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ARPETA AARL NUEVO 8 MAYO\"/>
    </mc:Choice>
  </mc:AlternateContent>
  <xr:revisionPtr revIDLastSave="0" documentId="13_ncr:1_{45493DAB-CDE3-41E4-BEDD-2B27EE46B967}" xr6:coauthVersionLast="47" xr6:coauthVersionMax="47" xr10:uidLastSave="{00000000-0000-0000-0000-000000000000}"/>
  <bookViews>
    <workbookView xWindow="-120" yWindow="-120" windowWidth="24240" windowHeight="13140" firstSheet="4" activeTab="7" xr2:uid="{00000000-000D-0000-FFFF-FFFF00000000}"/>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sheetId="17" r:id="rId8"/>
    <sheet name="Cód. Tipo de trabajador cotz" sheetId="6" r:id="rId9"/>
    <sheet name="Listado Actividades Economicas" sheetId="9" r:id="rId10"/>
    <sheet name="Formulario Afil Ind Voluntario" sheetId="21" r:id="rId11"/>
    <sheet name="Instructivo ind Volu " sheetId="25" r:id="rId12"/>
    <sheet name="subtipos" sheetId="19" r:id="rId13"/>
    <sheet name="Codigos ORP" sheetId="22" r:id="rId14"/>
  </sheets>
  <externalReferences>
    <externalReference r:id="rId15"/>
  </externalReferences>
  <definedNames>
    <definedName name="_xlnm._FilterDatabase" localSheetId="4" hidden="1">'Sede 01 - Trabajadores'!$D$41:$BT$262</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63" i="4" l="1"/>
  <c r="AG262" i="4" l="1"/>
  <c r="AG261" i="4"/>
  <c r="AG260" i="4"/>
  <c r="AG259" i="4"/>
  <c r="AG258" i="4"/>
  <c r="K24" i="4"/>
  <c r="AO147" i="4"/>
  <c r="AO146" i="4"/>
  <c r="AO145" i="4"/>
  <c r="AO144" i="4"/>
  <c r="AO143" i="4"/>
  <c r="AO142" i="4"/>
  <c r="AO141" i="4"/>
  <c r="AO140" i="4"/>
  <c r="AO139" i="4"/>
  <c r="AO138" i="4"/>
  <c r="AO137" i="4"/>
  <c r="AO136" i="4"/>
  <c r="AO135" i="4"/>
  <c r="AO134" i="4"/>
  <c r="AO133" i="4"/>
  <c r="AO132" i="4"/>
  <c r="AO131" i="4"/>
  <c r="AO130" i="4"/>
  <c r="AO129" i="4" l="1"/>
  <c r="AO128" i="4"/>
  <c r="AO127" i="4"/>
  <c r="AO126" i="4" l="1"/>
  <c r="AO125" i="4"/>
  <c r="AO124" i="4"/>
  <c r="AO123" i="4"/>
  <c r="AO122" i="4"/>
  <c r="AO121" i="4"/>
  <c r="AO120" i="4"/>
  <c r="AO119" i="4"/>
  <c r="AO118" i="4"/>
  <c r="AO117" i="4"/>
  <c r="AO116" i="4"/>
  <c r="AO115" i="4"/>
  <c r="AO114" i="4"/>
  <c r="AO113" i="4"/>
  <c r="AO112" i="4"/>
  <c r="AO111" i="4"/>
  <c r="AO110" i="4"/>
  <c r="AO109" i="4"/>
  <c r="AO108" i="4"/>
  <c r="AO107" i="4"/>
  <c r="AO106" i="4"/>
  <c r="AO105" i="4"/>
  <c r="AO104" i="4"/>
  <c r="AO103" i="4"/>
  <c r="AO102" i="4"/>
  <c r="AO101" i="4"/>
  <c r="AO100" i="4"/>
  <c r="AO99" i="4"/>
  <c r="AO98" i="4"/>
  <c r="AO97" i="4"/>
  <c r="AO96" i="4"/>
  <c r="AO90" i="4"/>
  <c r="AO89" i="4"/>
  <c r="AO88" i="4"/>
  <c r="AO87" i="4"/>
  <c r="AO86" i="4"/>
  <c r="AO85" i="4"/>
  <c r="AO84" i="4"/>
  <c r="AO83" i="4"/>
  <c r="AO82" i="4"/>
  <c r="AO81" i="4"/>
  <c r="AO80" i="4"/>
  <c r="AO79" i="4"/>
  <c r="AO78" i="4"/>
  <c r="AO77" i="4"/>
  <c r="AO76" i="4"/>
  <c r="AO75" i="4"/>
  <c r="AO74" i="4"/>
  <c r="AO73" i="4"/>
  <c r="AO72" i="4"/>
  <c r="AO71" i="4"/>
  <c r="AO70" i="4"/>
  <c r="AO69" i="4"/>
  <c r="AO68" i="4"/>
  <c r="AO67" i="4"/>
  <c r="AO66" i="4"/>
  <c r="AO65" i="4"/>
  <c r="AO64" i="4"/>
  <c r="AO63" i="4"/>
  <c r="AO62" i="4"/>
  <c r="AO61" i="4"/>
  <c r="AO60" i="4"/>
  <c r="AO59" i="4"/>
  <c r="AO58" i="4"/>
  <c r="AO57" i="4"/>
  <c r="AG47" i="4"/>
  <c r="AG44" i="4"/>
  <c r="AG45" i="4"/>
  <c r="AG46" i="4"/>
  <c r="K28" i="4"/>
  <c r="K25" i="4"/>
  <c r="K26" i="4"/>
  <c r="K27" i="4"/>
  <c r="K29" i="4"/>
  <c r="K30" i="4"/>
  <c r="K31" i="4"/>
  <c r="K32" i="4"/>
  <c r="M61" i="7" l="1"/>
  <c r="M60" i="7"/>
  <c r="M59" i="7"/>
  <c r="K28" i="15"/>
  <c r="K27" i="15"/>
  <c r="K26" i="15"/>
  <c r="K25" i="15"/>
  <c r="K24" i="15"/>
  <c r="AK30" i="15" l="1"/>
  <c r="AG43" i="4" l="1"/>
  <c r="I7" i="15" l="1"/>
  <c r="S65" i="15"/>
  <c r="F12" i="4" l="1"/>
  <c r="M14" i="4"/>
  <c r="M32" i="4" l="1"/>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AO49" i="4"/>
  <c r="S269" i="4"/>
  <c r="D269" i="4"/>
  <c r="AO95" i="4"/>
  <c r="AO94" i="4"/>
  <c r="AO93" i="4"/>
  <c r="AO92" i="4"/>
  <c r="AO91" i="4"/>
  <c r="AO56" i="4"/>
  <c r="AO55" i="4"/>
  <c r="AO54" i="4"/>
  <c r="AO53" i="4"/>
  <c r="AO52" i="4"/>
  <c r="AO51" i="4"/>
  <c r="AO50" i="4"/>
  <c r="AO48" i="4"/>
  <c r="AO47" i="4"/>
  <c r="AO46" i="4"/>
  <c r="AO45" i="4"/>
  <c r="AO44" i="4"/>
  <c r="AO43" i="4"/>
  <c r="AI34" i="4"/>
  <c r="J210" i="7"/>
  <c r="J209" i="7"/>
  <c r="J208" i="7"/>
  <c r="J207" i="7"/>
  <c r="J206" i="7"/>
  <c r="J205" i="7"/>
  <c r="J204" i="7"/>
  <c r="J203" i="7"/>
  <c r="J202" i="7"/>
  <c r="J201" i="7"/>
  <c r="G7" i="4"/>
  <c r="H269" i="4" l="1"/>
  <c r="L269" i="4"/>
  <c r="Z269" i="4"/>
  <c r="E269" i="4"/>
  <c r="U269" i="4"/>
  <c r="N269" i="4"/>
  <c r="O269" i="4"/>
  <c r="AF269" i="4"/>
  <c r="X269" i="4"/>
  <c r="Q269" i="4"/>
  <c r="R269" i="4"/>
  <c r="AC269" i="4"/>
  <c r="T269" i="4"/>
  <c r="AE269" i="4"/>
  <c r="F269" i="4"/>
  <c r="Y269" i="4"/>
  <c r="AH269" i="4"/>
  <c r="AD269" i="4"/>
  <c r="V269" i="4"/>
  <c r="G269" i="4"/>
  <c r="P269" i="4"/>
  <c r="AB269" i="4"/>
  <c r="AA269" i="4"/>
  <c r="W269" i="4"/>
  <c r="AK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Yasmin Eliana Romero Aperador</author>
  </authors>
  <commentList>
    <comment ref="D10" authorId="0" shapeId="0" xr:uid="{00000000-0006-0000-0700-00000100000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xr:uid="{00000000-0006-0000-0700-000002000000}">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N16" authorId="0" shapeId="0" xr:uid="{00000000-0006-0000-0700-000003000000}">
      <text>
        <r>
          <rPr>
            <b/>
            <sz val="8"/>
            <color indexed="8"/>
            <rFont val="Tahoma"/>
            <family val="2"/>
          </rPr>
          <t xml:space="preserve">CODIGO ACTIVIDAD ECONÓMICA DE LA EMPRESA:
</t>
        </r>
        <r>
          <rPr>
            <sz val="8"/>
            <color indexed="8"/>
            <rFont val="Tahoma"/>
            <family val="2"/>
          </rPr>
          <t xml:space="preserve">Ver listado en hoja anexa </t>
        </r>
      </text>
    </comment>
    <comment ref="O16" authorId="0" shapeId="0" xr:uid="{00000000-0006-0000-0700-000004000000}">
      <text>
        <r>
          <rPr>
            <b/>
            <sz val="8"/>
            <color indexed="8"/>
            <rFont val="Tahoma"/>
            <family val="2"/>
          </rPr>
          <t xml:space="preserve">NOMBRE ACTIVIDAD ECONÓMICA DE LA EMPRESA:
</t>
        </r>
        <r>
          <rPr>
            <sz val="8"/>
            <color indexed="8"/>
            <rFont val="Tahoma"/>
            <family val="2"/>
          </rPr>
          <t xml:space="preserve">Ver listado en hoja anexa </t>
        </r>
      </text>
    </comment>
    <comment ref="Q16" authorId="1" shapeId="0" xr:uid="{00000000-0006-0000-0700-000005000000}">
      <text>
        <r>
          <rPr>
            <sz val="9"/>
            <color indexed="81"/>
            <rFont val="Tahoma"/>
            <family val="2"/>
          </rPr>
          <t xml:space="preserve">Colectiva: Aplica únicamente al trabajador independiente que se afilia o reporta novedades a través de una asociación ó  agremiación.
</t>
        </r>
      </text>
    </comment>
    <comment ref="C21" authorId="0" shapeId="0" xr:uid="{00000000-0006-0000-0700-00000600000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xr:uid="{00000000-0006-0000-0700-000007000000}">
      <text>
        <r>
          <rPr>
            <b/>
            <sz val="8"/>
            <color indexed="8"/>
            <rFont val="Tahoma"/>
            <family val="2"/>
          </rPr>
          <t>Este campo se diligencia únicamente si el tipo de trámite es una NOVEDAD</t>
        </r>
      </text>
    </comment>
    <comment ref="AD21" authorId="1" shapeId="0" xr:uid="{00000000-0006-0000-0700-000008000000}">
      <text>
        <r>
          <rPr>
            <sz val="9"/>
            <color indexed="81"/>
            <rFont val="Tahoma"/>
            <family val="2"/>
          </rPr>
          <t>VALIDAR EN LA HOJA SUB TIPOS , QUE TIPO DE COTIZANTE APLICA SUBTIPOS DE COTIZANTE</t>
        </r>
      </text>
    </comment>
    <comment ref="AI21" authorId="0" shapeId="0" xr:uid="{00000000-0006-0000-0700-000009000000}">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J21" authorId="0" shapeId="0" xr:uid="{00000000-0006-0000-0700-00000A000000}">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N21" authorId="0" shapeId="0" xr:uid="{00000000-0006-0000-0700-00000B000000}">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O21" authorId="0" shapeId="0" xr:uid="{00000000-0006-0000-0700-00000C000000}">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P21" authorId="0" shapeId="0" xr:uid="{00000000-0006-0000-0700-00000D000000}">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S21" authorId="0" shapeId="0" xr:uid="{00000000-0006-0000-0700-00000E000000}">
      <text>
        <r>
          <rPr>
            <b/>
            <sz val="8"/>
            <color indexed="8"/>
            <rFont val="Tahoma"/>
            <family val="2"/>
          </rPr>
          <t xml:space="preserve">DIAS EN QUE SE EJECUTA LA ACTIVIDAD:
</t>
        </r>
        <r>
          <rPr>
            <sz val="8"/>
            <color indexed="8"/>
            <rFont val="Tahoma"/>
            <family val="2"/>
          </rPr>
          <t>Marcar solo con X los días en los que desarrolla la actividad</t>
        </r>
      </text>
    </comment>
    <comment ref="AZ21" authorId="0" shapeId="0" xr:uid="{00000000-0006-0000-0700-00000F000000}">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X21" authorId="0" shapeId="0" xr:uid="{00000000-0006-0000-0700-000010000000}">
      <text>
        <r>
          <rPr>
            <b/>
            <sz val="8"/>
            <color indexed="8"/>
            <rFont val="Tahoma"/>
            <family val="2"/>
          </rPr>
          <t xml:space="preserve">CÓDIGO CENTRO DE TRABAJO:
</t>
        </r>
        <r>
          <rPr>
            <sz val="8"/>
            <color indexed="8"/>
            <rFont val="Tahoma"/>
            <family val="2"/>
          </rPr>
          <t>Código sede en la que se realiza la labor</t>
        </r>
      </text>
    </comment>
    <comment ref="BY21" authorId="0" shapeId="0" xr:uid="{00000000-0006-0000-0700-000011000000}">
      <text>
        <r>
          <rPr>
            <b/>
            <sz val="8"/>
            <color indexed="8"/>
            <rFont val="Tahoma"/>
            <family val="2"/>
          </rPr>
          <t xml:space="preserve">NOMBRE CENTRO DE TRABAJO:
</t>
        </r>
        <r>
          <rPr>
            <sz val="8"/>
            <color indexed="8"/>
            <rFont val="Tahoma"/>
            <family val="2"/>
          </rPr>
          <t>Nombre sede en la que se realiza la labor</t>
        </r>
      </text>
    </comment>
    <comment ref="BZ21" authorId="0" shapeId="0" xr:uid="{00000000-0006-0000-0700-000012000000}">
      <text>
        <r>
          <rPr>
            <b/>
            <sz val="8"/>
            <color indexed="8"/>
            <rFont val="Tahoma"/>
            <family val="2"/>
          </rPr>
          <t xml:space="preserve">OBLIGATORIO:
</t>
        </r>
        <r>
          <rPr>
            <sz val="8"/>
            <color indexed="8"/>
            <rFont val="Tahoma"/>
            <family val="2"/>
          </rPr>
          <t xml:space="preserve">
Ver listado en hoja anexa Código actividad Económica </t>
        </r>
      </text>
    </comment>
    <comment ref="CC21" authorId="0" shapeId="0" xr:uid="{00000000-0006-0000-0700-000013000000}">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D21" authorId="0" shapeId="0" xr:uid="{00000000-0006-0000-0700-000014000000}">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E21" authorId="0" shapeId="0" xr:uid="{00000000-0006-0000-0700-000015000000}">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G21" authorId="0" shapeId="0" xr:uid="{00000000-0006-0000-0700-000016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H21" authorId="0" shapeId="0" xr:uid="{00000000-0006-0000-0700-000017000000}">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I21" authorId="0" shapeId="0" xr:uid="{00000000-0006-0000-0700-000018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K35" authorId="0" shapeId="0" xr:uid="{00000000-0006-0000-0700-000019000000}">
      <text>
        <r>
          <rPr>
            <sz val="11"/>
            <color theme="1"/>
            <rFont val="Calibri"/>
            <family val="2"/>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List>
</comments>
</file>

<file path=xl/sharedStrings.xml><?xml version="1.0" encoding="utf-8"?>
<sst xmlns="http://schemas.openxmlformats.org/spreadsheetml/2006/main" count="18755" uniqueCount="4015">
  <si>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</si>
  <si>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</si>
  <si>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</si>
  <si>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</si>
  <si>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</si>
  <si>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</si>
  <si>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</si>
  <si>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</si>
  <si>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</si>
  <si>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</si>
  <si>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</si>
  <si>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</si>
  <si>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</si>
  <si>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</si>
  <si>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</si>
  <si>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</si>
  <si>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</si>
  <si>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</si>
  <si>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</si>
  <si>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</si>
  <si>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</si>
  <si>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</si>
  <si>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</si>
  <si>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</si>
  <si>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</si>
  <si>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</si>
  <si>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</si>
  <si>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</si>
  <si>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</si>
  <si>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</si>
  <si>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</si>
  <si>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</si>
  <si>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</si>
  <si>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</si>
  <si>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</si>
  <si>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</si>
  <si>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</si>
  <si>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</si>
  <si>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</si>
  <si>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</si>
  <si>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</si>
  <si>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</si>
  <si>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</si>
  <si>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</si>
  <si>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</si>
  <si>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</si>
  <si>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</si>
  <si>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</si>
  <si>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</si>
  <si>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</si>
  <si>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</si>
  <si>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</si>
  <si>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</si>
  <si>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</si>
  <si>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</si>
  <si>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</si>
  <si>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</si>
  <si>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</si>
  <si>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</si>
  <si>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</si>
  <si>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</si>
  <si>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</si>
  <si>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</si>
  <si>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</si>
  <si>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</si>
  <si>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</si>
  <si>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</si>
  <si>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</si>
  <si>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</si>
  <si>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</si>
  <si>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</si>
  <si>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</si>
  <si>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</si>
  <si>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</si>
  <si>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</si>
  <si>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</si>
  <si>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</si>
  <si>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</si>
  <si>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</si>
  <si>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</si>
  <si>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</si>
  <si>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</si>
  <si>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</si>
  <si>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</si>
  <si>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</si>
  <si>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</si>
  <si>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</si>
  <si>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</si>
  <si>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</si>
  <si>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</si>
  <si>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</si>
  <si>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</si>
  <si>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</si>
  <si>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</si>
  <si>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</si>
  <si>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</si>
  <si>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</si>
  <si>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</si>
  <si>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</si>
  <si>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</si>
  <si>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</si>
  <si>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</si>
  <si>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</si>
  <si>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</si>
  <si>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</si>
  <si>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</si>
  <si>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</si>
  <si>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</si>
  <si>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</si>
  <si>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</si>
  <si>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</si>
  <si>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</si>
  <si>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</si>
  <si>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</si>
  <si>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</si>
  <si>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</si>
  <si>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</si>
  <si>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</si>
  <si>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</si>
  <si>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</si>
  <si>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</si>
  <si>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</si>
  <si>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</si>
  <si>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</si>
  <si>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</si>
  <si>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</si>
  <si>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</si>
  <si>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</si>
  <si>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</si>
  <si>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</si>
  <si>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</si>
  <si>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</si>
  <si>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</si>
  <si>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</si>
  <si>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</si>
  <si>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</si>
  <si>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</si>
  <si>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</si>
  <si>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</si>
  <si>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</si>
  <si>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</si>
  <si>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</si>
  <si>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</si>
  <si>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</si>
  <si>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</si>
  <si>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</si>
  <si>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</si>
  <si>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</si>
  <si>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</si>
  <si>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</si>
  <si>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</si>
  <si>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</si>
  <si>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</si>
  <si>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</si>
  <si>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</si>
  <si>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</si>
  <si>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</si>
  <si>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</si>
  <si>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</si>
  <si>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</si>
  <si>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</si>
  <si>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</si>
  <si>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</si>
  <si>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</si>
  <si>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</si>
  <si>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</si>
  <si>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</si>
  <si>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</si>
  <si>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</si>
  <si>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</si>
  <si>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</si>
  <si>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</si>
  <si>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</si>
  <si>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</si>
  <si>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</si>
  <si>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</si>
  <si>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</si>
  <si>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</si>
  <si>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</si>
  <si>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</si>
  <si>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</si>
  <si>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</si>
  <si>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</si>
  <si>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</si>
  <si>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</si>
  <si>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</si>
  <si>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</si>
  <si>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</si>
  <si>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</si>
  <si>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</si>
  <si>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</si>
  <si>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</si>
  <si>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</si>
  <si>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</si>
  <si>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</si>
  <si>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</si>
  <si>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</si>
  <si>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</si>
  <si>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</si>
  <si>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</si>
  <si>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</si>
  <si>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</si>
  <si>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</si>
  <si>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</si>
  <si>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</si>
  <si>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</si>
  <si>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</si>
  <si>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</si>
  <si>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</si>
  <si>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</si>
  <si>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</si>
  <si>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</si>
  <si>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</si>
  <si>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</si>
  <si>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</si>
  <si>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</si>
  <si>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</si>
  <si>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</si>
  <si>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</si>
  <si>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</si>
  <si>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</si>
  <si>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</si>
  <si>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</si>
  <si>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</si>
  <si>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</si>
  <si>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</si>
  <si>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</si>
  <si>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</si>
  <si>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</si>
  <si>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</si>
  <si>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</si>
  <si>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</si>
  <si>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</si>
  <si>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</si>
  <si>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</si>
  <si>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</si>
  <si>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</si>
  <si>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</si>
  <si>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</si>
  <si>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</si>
  <si>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</si>
  <si>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</si>
  <si>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</si>
  <si>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</si>
  <si>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</si>
  <si>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</si>
  <si>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</si>
  <si>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</si>
  <si>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</si>
  <si>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</si>
  <si>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</si>
  <si>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</si>
  <si>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</si>
  <si>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</si>
  <si>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</si>
  <si>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</si>
  <si>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</si>
  <si>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</si>
  <si>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</si>
  <si>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</si>
  <si>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</si>
  <si>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</si>
  <si>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</si>
  <si>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</si>
  <si>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</si>
  <si>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</si>
  <si>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</si>
  <si>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</si>
  <si>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</si>
  <si>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</si>
  <si>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</si>
  <si>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</si>
  <si>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</si>
  <si>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</si>
  <si>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</si>
  <si>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</si>
  <si>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</si>
  <si>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</si>
  <si>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</si>
  <si>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</si>
  <si>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</si>
  <si>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</si>
  <si>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</si>
  <si>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</si>
  <si>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</si>
  <si>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</si>
  <si>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</si>
  <si>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</si>
  <si>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</si>
  <si>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</si>
  <si>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</si>
  <si>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</si>
  <si>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</si>
  <si>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</si>
  <si>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</si>
  <si>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</si>
  <si>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</si>
  <si>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</si>
  <si>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</si>
  <si>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</si>
  <si>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</si>
  <si>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</si>
  <si>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</si>
  <si>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</si>
  <si>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</si>
  <si>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</si>
  <si>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</si>
  <si>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</si>
  <si>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</si>
  <si>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</si>
  <si>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</si>
  <si>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</si>
  <si>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</si>
  <si>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</si>
  <si>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</si>
  <si>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</si>
  <si>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</si>
  <si>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</si>
  <si>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</si>
  <si>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</si>
  <si>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</si>
  <si>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</si>
  <si>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</si>
  <si>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</si>
  <si>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</si>
  <si>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</si>
  <si>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</si>
  <si>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</si>
  <si>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</si>
  <si>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</si>
  <si>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</si>
  <si>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</si>
  <si>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</si>
  <si>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</si>
  <si>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</si>
  <si>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</si>
  <si>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</si>
  <si>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</si>
  <si>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</si>
  <si>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</si>
  <si>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</si>
  <si>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</si>
  <si>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</si>
  <si>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</si>
  <si>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</si>
  <si>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</si>
  <si>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</si>
  <si>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</si>
  <si>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</si>
  <si>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</si>
  <si>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</si>
  <si>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</si>
  <si>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</si>
  <si>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</si>
  <si>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</si>
  <si>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</si>
  <si>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</si>
  <si>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</si>
  <si>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</si>
  <si>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</si>
  <si>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</si>
  <si>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</si>
  <si>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</si>
  <si>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</si>
  <si>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</si>
  <si>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</si>
  <si>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</si>
  <si>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</si>
  <si>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</si>
  <si>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</si>
  <si>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</si>
  <si>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</si>
  <si>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</si>
  <si>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</si>
  <si>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</si>
  <si>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</si>
  <si>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</si>
  <si>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</si>
  <si>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</si>
  <si>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</si>
  <si>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</si>
  <si>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</si>
  <si>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</si>
  <si>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</si>
  <si>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</si>
  <si>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</si>
  <si>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</si>
  <si>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</si>
  <si>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</si>
  <si>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</si>
  <si>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</si>
  <si>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</si>
  <si>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</si>
  <si>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</si>
  <si>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</si>
  <si>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</si>
  <si>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</si>
  <si>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</si>
  <si>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</si>
  <si>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</si>
  <si>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</si>
  <si>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</si>
  <si>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</si>
  <si>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</si>
  <si>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</si>
  <si>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</si>
  <si>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</si>
  <si>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</si>
  <si>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</si>
  <si>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</si>
  <si>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</si>
  <si>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</si>
  <si>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</si>
  <si>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</si>
  <si>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</si>
  <si>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</si>
  <si>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</si>
  <si>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</si>
  <si>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</si>
  <si>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</si>
  <si>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</si>
  <si>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</si>
  <si>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</si>
  <si>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</si>
  <si>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</si>
  <si>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</si>
  <si>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</si>
  <si>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</si>
  <si>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</si>
  <si>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</si>
  <si>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</si>
  <si>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</si>
  <si>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</si>
  <si>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</si>
  <si>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</si>
  <si>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</si>
  <si>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</si>
  <si>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</si>
  <si>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</si>
  <si>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</si>
  <si>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</si>
  <si>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</si>
  <si>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</si>
  <si>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</si>
  <si>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</si>
  <si>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</si>
  <si>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</si>
  <si>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</si>
  <si>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</si>
  <si>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</si>
  <si>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</si>
  <si>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</si>
  <si>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</si>
  <si>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</si>
  <si>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</si>
  <si>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</si>
  <si>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</si>
  <si>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</si>
  <si>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</si>
  <si>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</si>
  <si>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</si>
  <si>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</si>
  <si>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</si>
  <si>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</si>
  <si>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</si>
  <si>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</si>
  <si>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</si>
  <si>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</si>
  <si>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</si>
  <si>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</si>
  <si>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</si>
  <si>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</si>
  <si>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</si>
  <si>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</si>
  <si>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Afiliación</t>
  </si>
  <si>
    <t>Corrección  Nombre y Apellido</t>
  </si>
  <si>
    <t>16-Independiente agremiado o asociado (aporte voluntario a SGRL)</t>
  </si>
  <si>
    <t>1-Empleador</t>
  </si>
  <si>
    <t>Retiro</t>
  </si>
  <si>
    <t xml:space="preserve">CC   </t>
  </si>
  <si>
    <t>Cambio o Corrección de identificación</t>
  </si>
  <si>
    <t>02-Independiente pensionado por vejez, jubilación o invalidez  activo.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</si>
  <si>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</si>
  <si>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t>2-Independiente</t>
  </si>
  <si>
    <t>SI</t>
  </si>
  <si>
    <t>Administrativo</t>
  </si>
  <si>
    <t>Novedad</t>
  </si>
  <si>
    <t xml:space="preserve">CE   </t>
  </si>
  <si>
    <t>Suspensión contrato</t>
  </si>
  <si>
    <t>59-Independiente con contrato de prestación de servicios superior a 1 mes.</t>
  </si>
  <si>
    <t xml:space="preserve">03-Cotizante no obligado a cotización a pensiones por edad. </t>
  </si>
  <si>
    <t>3-Entidades o universidades públicas de los regímenes Especial y de Excepción</t>
  </si>
  <si>
    <t>NO</t>
  </si>
  <si>
    <t>Comercial</t>
  </si>
  <si>
    <t>NU</t>
  </si>
  <si>
    <t>Cambio de datos personales (dirección, Teléfono)</t>
  </si>
  <si>
    <t>34-Concejal o edil de Junta Administradora Local del Distrito Capital de Bogotá amparado por póliza de salud</t>
  </si>
  <si>
    <t>04-Cotizante con requisitos cumplidos para pensión.</t>
  </si>
  <si>
    <t>4-Agremiaciones, asociaciones o congregaciones religiosas</t>
  </si>
  <si>
    <t>Civil</t>
  </si>
  <si>
    <t xml:space="preserve">PA   </t>
  </si>
  <si>
    <t>Modificación de IBC</t>
  </si>
  <si>
    <t>35-Concejal municipal o distrital no amparado con póliza de salud</t>
  </si>
  <si>
    <t xml:space="preserve">05-Cotizante a quien se le ha reconocido indemnización sustitutiva o devolución de saldos. </t>
  </si>
  <si>
    <t>5-Cooperativas y precooperativas de trabajo asociado</t>
  </si>
  <si>
    <t>Pública</t>
  </si>
  <si>
    <t xml:space="preserve">TI   </t>
  </si>
  <si>
    <t>Adición  Contrato</t>
  </si>
  <si>
    <t>36-Concejal municipal o distrital o edil de junta administradora local no amparado con póliza de salud beneficiario del Fondo de Solidaridad Pensional.</t>
  </si>
  <si>
    <t>06-Cotizante perteneciente a un régimen exceptuado de pensiones o entidades autorizadas a recibir aportes exclusivamente de un grupo de sus propios trabajadores.</t>
  </si>
  <si>
    <r>
      <t xml:space="preserve">I. INFORMACIÓN DE LA AFILIACIÓN - </t>
    </r>
    <r>
      <rPr>
        <b/>
        <sz val="11"/>
        <color indexed="10"/>
        <rFont val="Gill Sans MT"/>
        <family val="2"/>
      </rPr>
      <t>Uso exclusivo de COLMENA SEGUROS</t>
    </r>
  </si>
  <si>
    <t>6-Misión diplomática, consular o de organismos multilaterales no sometidos a la legislación colombiana</t>
  </si>
  <si>
    <t>Campo de Actividad Económica</t>
  </si>
  <si>
    <t>60-Edil junta administradora local no beneficiario del fondo de solidaridad pensional</t>
  </si>
  <si>
    <t>09-Cotizante pensionado con mesada superior  a 25 SMLMV</t>
  </si>
  <si>
    <t>7-Organizaciones administradoras del programa de hogares de bienestar</t>
  </si>
  <si>
    <t>Prorroga contrato</t>
  </si>
  <si>
    <r>
      <t xml:space="preserve">CONTRATO MADRE </t>
    </r>
    <r>
      <rPr>
        <b/>
        <sz val="8"/>
        <color indexed="10"/>
        <rFont val="Gill Sans MT"/>
        <family val="2"/>
      </rPr>
      <t>(OBLITARORIO)</t>
    </r>
  </si>
  <si>
    <r>
      <t>FECHA RADICACIÓN (DD/MM/AAAA)</t>
    </r>
    <r>
      <rPr>
        <b/>
        <sz val="8"/>
        <color indexed="10"/>
        <rFont val="Gill Sans MT"/>
        <family val="2"/>
      </rPr>
      <t xml:space="preserve"> (OBLITARORIO)</t>
    </r>
  </si>
  <si>
    <r>
      <t xml:space="preserve">IDENTIFICACION CONSULTOR COMERCIAL </t>
    </r>
    <r>
      <rPr>
        <b/>
        <sz val="8"/>
        <color indexed="10"/>
        <rFont val="Gill Sans MT"/>
        <family val="2"/>
      </rPr>
      <t>(OBLITARORIO)</t>
    </r>
  </si>
  <si>
    <r>
      <t xml:space="preserve">NOMBRE CONSULTOR COMERCIAL </t>
    </r>
    <r>
      <rPr>
        <b/>
        <sz val="8"/>
        <color indexed="10"/>
        <rFont val="Gill Sans MT"/>
        <family val="2"/>
      </rPr>
      <t>(OBLIGATORIO)</t>
    </r>
  </si>
  <si>
    <t>8-Pagador de aportes de los concejales municipales o distritales</t>
  </si>
  <si>
    <t>Traslado de ARL</t>
  </si>
  <si>
    <t>9-Pagador de aportes contrato sindical</t>
  </si>
  <si>
    <t>F</t>
  </si>
  <si>
    <t>Cesión de Contrato</t>
  </si>
  <si>
    <t>INDIVIDUAL</t>
  </si>
  <si>
    <t>10-Pagador programa de reincorporación</t>
  </si>
  <si>
    <t>Terminación Anticipada</t>
  </si>
  <si>
    <t>Estudiante (relación docencia-servicio)</t>
  </si>
  <si>
    <t>COLECTIVA</t>
  </si>
  <si>
    <t>Terminación del Contrato</t>
  </si>
  <si>
    <t>Pensionado</t>
  </si>
  <si>
    <t>II. INFORMACIÓN CONTRATANTE</t>
  </si>
  <si>
    <t>Madre Comunitaria</t>
  </si>
  <si>
    <t>Aprendices SENA etapa productiva</t>
  </si>
  <si>
    <r>
      <t xml:space="preserve">TIPO DOCUMENTO 
</t>
    </r>
    <r>
      <rPr>
        <b/>
        <sz val="8"/>
        <color indexed="10"/>
        <rFont val="Gill Sans MT"/>
        <family val="2"/>
      </rPr>
      <t>(OBLIGATORIO)</t>
    </r>
  </si>
  <si>
    <r>
      <t xml:space="preserve">N° DOCUMENTO
</t>
    </r>
    <r>
      <rPr>
        <b/>
        <sz val="8"/>
        <color indexed="10"/>
        <rFont val="Gill Sans MT"/>
        <family val="2"/>
      </rPr>
      <t>(OBLIGATORIO)</t>
    </r>
  </si>
  <si>
    <r>
      <t xml:space="preserve">NOMBRE O RAZÓN SOCIAL
</t>
    </r>
    <r>
      <rPr>
        <b/>
        <sz val="8"/>
        <color indexed="10"/>
        <rFont val="Gill Sans MT"/>
        <family val="2"/>
      </rPr>
      <t>(OBLIGATORIO)</t>
    </r>
  </si>
  <si>
    <r>
      <t xml:space="preserve">DIRECCIÓN PRINCIPAL 
</t>
    </r>
    <r>
      <rPr>
        <b/>
        <sz val="8"/>
        <color indexed="10"/>
        <rFont val="Gill Sans MT"/>
        <family val="2"/>
      </rPr>
      <t xml:space="preserve"> (OBLIGATORIO)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</si>
  <si>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</si>
  <si>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</si>
  <si>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</si>
  <si>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</si>
  <si>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</si>
  <si>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</si>
  <si>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</si>
  <si>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r>
      <t xml:space="preserve">CÓDIGO ACTIVIDAD ECONÓMICA  
</t>
    </r>
    <r>
      <rPr>
        <b/>
        <sz val="8"/>
        <color indexed="10"/>
        <rFont val="Gill Sans MT"/>
        <family val="2"/>
      </rPr>
      <t>(OBLIGATORIO CUANDO LA EMPRESA NO ESTÉ AFILIADA)</t>
    </r>
  </si>
  <si>
    <r>
      <t xml:space="preserve">NOMBRE ACTIVIDAD ECONÓMICA  
</t>
    </r>
    <r>
      <rPr>
        <b/>
        <sz val="8"/>
        <color indexed="10"/>
        <rFont val="Gill Sans MT"/>
        <family val="2"/>
      </rPr>
      <t>(OBLIGATORIO CUANDO LA EMPRESA NO ESTÉ AFILIADA)</t>
    </r>
  </si>
  <si>
    <r>
      <t xml:space="preserve">NATURALEZA JURÍDICA DE LA EMPRESA  
</t>
    </r>
    <r>
      <rPr>
        <b/>
        <sz val="8"/>
        <color indexed="10"/>
        <rFont val="Gill Sans MT"/>
        <family val="2"/>
      </rPr>
      <t>(OBLIGATORIO CUANDO LA EMPRESA NO ESTÉ AFILIADA)</t>
    </r>
  </si>
  <si>
    <r>
      <t xml:space="preserve">TIPO DE AFILIACION  
</t>
    </r>
    <r>
      <rPr>
        <b/>
        <sz val="8"/>
        <color indexed="10"/>
        <rFont val="Gill Sans MT"/>
        <family val="2"/>
      </rPr>
      <t>(OBLIGATORIO CUANDO LA EMPRESA NO ESTÉ AFILIADA)</t>
    </r>
  </si>
  <si>
    <t>PRESENCIAL</t>
  </si>
  <si>
    <t>TELETRABAJADOR</t>
  </si>
  <si>
    <t>III. DATOS DEL TRABAJADOR Y/O  CONTRATISTA</t>
  </si>
  <si>
    <t>IV.  INFORMACIÓN DEL CONTRATO</t>
  </si>
  <si>
    <t>V. DATOS DEL CENTRO DE TRABAJO DONDE SE REALIZA LA LABOR</t>
  </si>
  <si>
    <t>2do NOMBRE</t>
  </si>
  <si>
    <t>LOCALIDAD O COMUNA (SI EXISTE EN LA CIUDAD)</t>
  </si>
  <si>
    <t>TIPO DE COTIZANTE 
(COD. Y DESCRIPCION)</t>
  </si>
  <si>
    <t>SUBTIPO DE COTIZANTE ( SOLO SI APLICA)</t>
  </si>
  <si>
    <t>NÚMERO DE MESES DEL CONTRATO</t>
  </si>
  <si>
    <t>LOCALIDAD/
COMUNA 
SI EXISTE EN LA CIUDAD</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</si>
  <si>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</si>
  <si>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</si>
  <si>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</si>
  <si>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</si>
  <si>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</si>
  <si>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</si>
  <si>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</si>
  <si>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</si>
  <si>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</si>
  <si>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</si>
  <si>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</si>
  <si>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</si>
  <si>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</si>
  <si>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</si>
  <si>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</si>
  <si>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</si>
  <si>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</si>
  <si>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</si>
  <si>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</si>
  <si>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</si>
  <si>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</si>
  <si>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</si>
  <si>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</si>
  <si>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</si>
  <si>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</si>
  <si>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</si>
  <si>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</si>
  <si>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</si>
  <si>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</si>
  <si>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</si>
  <si>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</si>
  <si>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</si>
  <si>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</si>
  <si>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64-Trabajador penitenciario</t>
  </si>
  <si>
    <t>67-Voluntarios en primera Respuesta aporte solo a Riesgos Laborales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</si>
  <si>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</si>
  <si>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</si>
  <si>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</si>
  <si>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</si>
  <si>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</si>
  <si>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</si>
  <si>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</si>
  <si>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</si>
  <si>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</si>
  <si>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</si>
  <si>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</si>
  <si>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</si>
  <si>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</si>
  <si>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</si>
  <si>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</si>
  <si>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</si>
  <si>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</si>
  <si>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</si>
  <si>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</si>
  <si>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</si>
  <si>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</si>
  <si>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</si>
  <si>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</si>
  <si>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</si>
  <si>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</si>
  <si>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</si>
  <si>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</si>
  <si>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</si>
  <si>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</si>
  <si>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</si>
  <si>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</si>
  <si>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</si>
  <si>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</si>
  <si>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</si>
  <si>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</si>
  <si>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</si>
  <si>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</si>
  <si>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</si>
  <si>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</si>
  <si>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</si>
  <si>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</si>
  <si>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</si>
  <si>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</si>
  <si>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</si>
  <si>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</si>
  <si>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</si>
  <si>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</si>
  <si>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</si>
  <si>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</si>
  <si>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</si>
  <si>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</si>
  <si>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</si>
  <si>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</si>
  <si>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</si>
  <si>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</si>
  <si>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</si>
  <si>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</si>
  <si>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</si>
  <si>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</si>
  <si>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</si>
  <si>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</si>
  <si>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</si>
  <si>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</si>
  <si>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</si>
  <si>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</si>
  <si>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</si>
  <si>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</si>
  <si>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</si>
  <si>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</si>
  <si>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</si>
  <si>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</si>
  <si>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</si>
  <si>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</si>
  <si>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</si>
  <si>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</si>
  <si>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</si>
  <si>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</si>
  <si>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</si>
  <si>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</si>
  <si>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</si>
  <si>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</si>
  <si>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</si>
  <si>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</si>
  <si>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</si>
  <si>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</si>
  <si>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</si>
  <si>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</si>
  <si>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</si>
  <si>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</si>
  <si>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</si>
  <si>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</si>
  <si>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</si>
  <si>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</si>
  <si>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</si>
  <si>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</si>
  <si>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</si>
  <si>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</si>
  <si>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</si>
  <si>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</si>
  <si>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</si>
  <si>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</si>
  <si>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</si>
  <si>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</si>
  <si>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</si>
  <si>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</si>
  <si>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</si>
  <si>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</si>
  <si>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</si>
  <si>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</si>
  <si>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</si>
  <si>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</si>
  <si>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</si>
  <si>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</si>
  <si>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</si>
  <si>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</si>
  <si>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</si>
  <si>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</si>
  <si>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</si>
  <si>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</si>
  <si>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</si>
  <si>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</si>
  <si>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</si>
  <si>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</si>
  <si>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</si>
  <si>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</si>
  <si>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</si>
  <si>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</si>
  <si>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</si>
  <si>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</si>
  <si>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</si>
  <si>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</si>
  <si>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</si>
  <si>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</si>
  <si>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</si>
  <si>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</si>
  <si>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</si>
  <si>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</si>
  <si>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</si>
  <si>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</si>
  <si>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</si>
  <si>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</si>
  <si>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</si>
  <si>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</si>
  <si>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</si>
  <si>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</si>
  <si>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</si>
  <si>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</si>
  <si>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</si>
  <si>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</si>
  <si>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</si>
  <si>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</si>
  <si>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</si>
  <si>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</si>
  <si>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</si>
  <si>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</si>
  <si>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</si>
  <si>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</si>
  <si>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</si>
  <si>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</si>
  <si>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</si>
  <si>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</si>
  <si>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</si>
  <si>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</si>
  <si>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</si>
  <si>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</si>
  <si>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</si>
  <si>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</si>
  <si>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</si>
  <si>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</si>
  <si>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</si>
  <si>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</si>
  <si>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</si>
  <si>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</si>
  <si>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</si>
  <si>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</si>
  <si>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</si>
  <si>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</si>
  <si>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</si>
  <si>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</si>
  <si>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</si>
  <si>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</si>
  <si>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</si>
  <si>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</si>
  <si>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</si>
  <si>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</si>
  <si>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</si>
  <si>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</si>
  <si>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</si>
  <si>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</si>
  <si>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</si>
  <si>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</si>
  <si>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</si>
  <si>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</si>
  <si>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</si>
  <si>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</si>
  <si>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</si>
  <si>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</si>
  <si>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</si>
  <si>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</si>
  <si>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</si>
  <si>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</si>
  <si>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</si>
  <si>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</si>
  <si>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</si>
  <si>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</si>
  <si>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</si>
  <si>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</si>
  <si>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</si>
  <si>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</si>
  <si>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</si>
  <si>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</si>
  <si>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</si>
  <si>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</si>
  <si>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</si>
  <si>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</si>
  <si>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</si>
  <si>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</si>
  <si>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</si>
  <si>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</si>
  <si>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</si>
  <si>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</si>
  <si>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</si>
  <si>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</si>
  <si>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</si>
  <si>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</si>
  <si>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</si>
  <si>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</si>
  <si>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</si>
  <si>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</si>
  <si>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</si>
  <si>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</si>
  <si>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</si>
  <si>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</si>
  <si>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</si>
  <si>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</si>
  <si>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</si>
  <si>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</si>
  <si>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</si>
  <si>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</si>
  <si>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</si>
  <si>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</si>
  <si>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</si>
  <si>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</si>
  <si>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</si>
  <si>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</si>
  <si>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</si>
  <si>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</si>
  <si>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</si>
  <si>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</si>
  <si>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</si>
  <si>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</si>
  <si>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</si>
  <si>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</si>
  <si>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</si>
  <si>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</si>
  <si>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</si>
  <si>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</si>
  <si>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</si>
  <si>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</si>
  <si>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</si>
  <si>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</si>
  <si>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</si>
  <si>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</si>
  <si>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</si>
  <si>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</si>
  <si>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</si>
  <si>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</si>
  <si>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</si>
  <si>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</si>
  <si>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</si>
  <si>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</si>
  <si>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</si>
  <si>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</si>
  <si>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</si>
  <si>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</si>
  <si>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</si>
  <si>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</si>
  <si>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</si>
  <si>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</si>
  <si>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</si>
  <si>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</si>
  <si>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</si>
  <si>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</si>
  <si>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</si>
  <si>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</si>
  <si>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</si>
  <si>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</si>
  <si>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</si>
  <si>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</si>
  <si>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</si>
  <si>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</si>
  <si>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</si>
  <si>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</si>
  <si>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</si>
  <si>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</si>
  <si>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</si>
  <si>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</si>
  <si>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</si>
  <si>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</si>
  <si>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</si>
  <si>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</si>
  <si>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</si>
  <si>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</si>
  <si>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</si>
  <si>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</si>
  <si>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</si>
  <si>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</si>
  <si>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</si>
  <si>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</si>
  <si>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</si>
  <si>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</si>
  <si>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</si>
  <si>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</si>
  <si>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</si>
  <si>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</si>
  <si>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</si>
  <si>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</si>
  <si>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</si>
  <si>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</si>
  <si>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</si>
  <si>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</si>
  <si>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</si>
  <si>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</si>
  <si>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</si>
  <si>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</si>
  <si>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</si>
  <si>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</si>
  <si>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</si>
  <si>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</si>
  <si>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</si>
  <si>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</si>
  <si>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</si>
  <si>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</si>
  <si>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</si>
  <si>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</si>
  <si>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</si>
  <si>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</si>
  <si>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</si>
  <si>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</si>
  <si>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</si>
  <si>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</si>
  <si>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</si>
  <si>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</si>
  <si>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</si>
  <si>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</si>
  <si>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</si>
  <si>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</si>
  <si>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</si>
  <si>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</si>
  <si>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</si>
  <si>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</si>
  <si>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</si>
  <si>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</si>
  <si>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</si>
  <si>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</si>
  <si>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</si>
  <si>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</si>
  <si>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</si>
  <si>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</si>
  <si>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</si>
  <si>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</si>
  <si>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</si>
  <si>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</si>
  <si>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</si>
  <si>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</si>
  <si>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</si>
  <si>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</si>
  <si>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</si>
  <si>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</si>
  <si>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</si>
  <si>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</si>
  <si>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</si>
  <si>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</si>
  <si>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</si>
  <si>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</si>
  <si>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</si>
  <si>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</si>
  <si>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</si>
  <si>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</si>
  <si>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</si>
  <si>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</si>
  <si>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</si>
  <si>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</si>
  <si>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</si>
  <si>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</si>
  <si>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</si>
  <si>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</si>
  <si>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</si>
  <si>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</si>
  <si>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</si>
  <si>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</si>
  <si>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</si>
  <si>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</si>
  <si>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</si>
  <si>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</si>
  <si>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</si>
  <si>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</si>
  <si>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</si>
  <si>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</si>
  <si>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</si>
  <si>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</si>
  <si>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</si>
  <si>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</si>
  <si>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</si>
  <si>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</si>
  <si>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</si>
  <si>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</si>
  <si>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</si>
  <si>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</si>
  <si>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</si>
  <si>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</si>
  <si>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</si>
  <si>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</si>
  <si>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</si>
  <si>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</si>
  <si>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</si>
  <si>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</si>
  <si>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</si>
  <si>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</si>
  <si>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</si>
  <si>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</si>
  <si>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</si>
  <si>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</si>
  <si>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</si>
  <si>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</si>
  <si>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</si>
  <si>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</si>
  <si>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</si>
  <si>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</si>
  <si>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</si>
  <si>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</si>
  <si>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</si>
  <si>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</si>
  <si>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</si>
  <si>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</si>
  <si>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</si>
  <si>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</si>
  <si>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</si>
  <si>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</si>
  <si>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</si>
  <si>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</si>
  <si>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</si>
  <si>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</si>
  <si>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</si>
  <si>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</si>
  <si>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</si>
  <si>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</si>
  <si>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</si>
  <si>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</si>
  <si>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</si>
  <si>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</si>
  <si>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</si>
  <si>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</si>
  <si>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</si>
  <si>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</si>
  <si>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</si>
  <si>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</si>
  <si>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</si>
  <si>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</si>
  <si>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</si>
  <si>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</si>
  <si>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</si>
  <si>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</si>
  <si>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</si>
  <si>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</si>
  <si>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</si>
  <si>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</si>
  <si>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</si>
  <si>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</si>
  <si>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</si>
  <si>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</si>
  <si>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</si>
  <si>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</si>
  <si>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</si>
  <si>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</si>
  <si>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</si>
  <si>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</si>
  <si>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</si>
  <si>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</si>
  <si>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</si>
  <si>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</si>
  <si>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</si>
  <si>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</si>
  <si>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</si>
  <si>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</si>
  <si>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</si>
  <si>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</si>
  <si>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</si>
  <si>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</si>
  <si>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</si>
  <si>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</si>
  <si>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</si>
  <si>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</si>
  <si>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</si>
  <si>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</si>
  <si>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</si>
  <si>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</si>
  <si>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</si>
  <si>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</si>
  <si>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</si>
  <si>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</si>
  <si>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</si>
  <si>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</si>
  <si>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</si>
  <si>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</si>
  <si>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</si>
  <si>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</si>
  <si>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</si>
  <si>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</si>
  <si>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</si>
  <si>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</si>
  <si>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</si>
  <si>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</si>
  <si>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</si>
  <si>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</si>
  <si>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</si>
  <si>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</si>
  <si>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</si>
  <si>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</si>
  <si>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</si>
  <si>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</si>
  <si>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</si>
  <si>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</si>
  <si>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</si>
  <si>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</si>
  <si>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</si>
  <si>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</si>
  <si>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</si>
  <si>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</si>
  <si>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</si>
  <si>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</si>
  <si>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</si>
  <si>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</si>
  <si>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</si>
  <si>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</si>
  <si>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</si>
  <si>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</si>
  <si>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</si>
  <si>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</si>
  <si>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</si>
  <si>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</si>
  <si>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</si>
  <si>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</si>
  <si>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</si>
  <si>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</si>
  <si>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</si>
  <si>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</si>
  <si>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</si>
  <si>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</si>
  <si>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</si>
  <si>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</si>
  <si>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</si>
  <si>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</si>
  <si>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</si>
  <si>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</si>
  <si>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</si>
  <si>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</si>
  <si>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</si>
  <si>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</si>
  <si>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</si>
  <si>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</si>
  <si>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</si>
  <si>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</si>
  <si>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</si>
  <si>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</si>
  <si>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</si>
  <si>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</si>
  <si>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</si>
  <si>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</si>
  <si>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</si>
  <si>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</si>
  <si>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</si>
  <si>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</si>
  <si>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</si>
  <si>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</si>
  <si>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</si>
  <si>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</si>
  <si>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</si>
  <si>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</si>
  <si>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</si>
  <si>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</si>
  <si>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</si>
  <si>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</si>
  <si>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</si>
  <si>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</si>
  <si>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</si>
  <si>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</si>
  <si>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</si>
  <si>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</si>
  <si>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</si>
  <si>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</si>
  <si>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</si>
  <si>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</si>
  <si>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</si>
  <si>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</si>
  <si>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</si>
  <si>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</si>
  <si>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</si>
  <si>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</si>
  <si>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</si>
  <si>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</si>
  <si>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</si>
  <si>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</si>
  <si>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</si>
  <si>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</si>
  <si>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</si>
  <si>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</si>
  <si>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</si>
  <si>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</si>
  <si>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</si>
  <si>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</si>
  <si>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</si>
  <si>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</si>
  <si>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</si>
  <si>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</si>
  <si>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</si>
  <si>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</si>
  <si>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</si>
  <si>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</si>
  <si>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</si>
  <si>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</si>
  <si>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</si>
  <si>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</si>
  <si>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</si>
  <si>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</si>
  <si>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</si>
  <si>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</si>
  <si>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</si>
  <si>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</si>
  <si>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</si>
  <si>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</si>
  <si>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</si>
  <si>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</si>
  <si>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</si>
  <si>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</si>
  <si>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</si>
  <si>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</si>
  <si>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</si>
  <si>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</si>
  <si>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</si>
  <si>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</si>
  <si>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</si>
  <si>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</si>
  <si>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</si>
  <si>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</si>
  <si>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</si>
  <si>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</si>
  <si>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</si>
  <si>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</si>
  <si>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</si>
  <si>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</si>
  <si>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</si>
  <si>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</si>
  <si>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</si>
  <si>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</si>
  <si>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</si>
  <si>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</si>
  <si>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</si>
  <si>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</si>
  <si>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</si>
  <si>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</si>
  <si>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</si>
  <si>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</si>
  <si>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</si>
  <si>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</si>
  <si>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</si>
  <si>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</si>
  <si>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</si>
  <si>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</si>
  <si>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</si>
  <si>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</si>
  <si>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</si>
  <si>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</si>
  <si>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</si>
  <si>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</si>
  <si>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</si>
  <si>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</si>
  <si>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</si>
  <si>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</si>
  <si>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</si>
  <si>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</si>
  <si>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</si>
  <si>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</si>
  <si>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</si>
  <si>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</si>
  <si>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</si>
  <si>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</si>
  <si>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</si>
  <si>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</si>
  <si>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</si>
  <si>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</si>
  <si>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</si>
  <si>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</si>
  <si>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</si>
  <si>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</si>
  <si>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</si>
  <si>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</si>
  <si>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</si>
  <si>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</si>
  <si>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</si>
  <si>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</si>
  <si>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</si>
  <si>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</si>
  <si>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</si>
  <si>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</si>
  <si>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</si>
  <si>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</si>
  <si>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</si>
  <si>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</si>
  <si>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</si>
  <si>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</si>
  <si>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</si>
  <si>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</si>
  <si>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</si>
  <si>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</si>
  <si>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</si>
  <si>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</si>
  <si>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</si>
  <si>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</si>
  <si>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</si>
  <si>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</si>
  <si>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</si>
  <si>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</si>
  <si>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</si>
  <si>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</si>
  <si>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</si>
  <si>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</si>
  <si>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</si>
  <si>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</si>
  <si>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</si>
  <si>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</si>
  <si>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</si>
  <si>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</si>
  <si>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</si>
  <si>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</si>
  <si>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</si>
  <si>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</si>
  <si>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</si>
  <si>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</si>
  <si>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</si>
  <si>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</si>
  <si>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</si>
  <si>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</si>
  <si>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</si>
  <si>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</si>
  <si>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</si>
  <si>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</si>
  <si>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</si>
  <si>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</si>
  <si>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</si>
  <si>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</si>
  <si>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</si>
  <si>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</si>
  <si>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</si>
  <si>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</si>
  <si>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</si>
  <si>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</si>
  <si>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</si>
  <si>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</si>
  <si>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</si>
  <si>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</si>
  <si>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</si>
  <si>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</si>
  <si>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</si>
  <si>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</si>
  <si>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</si>
  <si>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</si>
  <si>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</si>
  <si>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</si>
  <si>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</si>
  <si>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</si>
  <si>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</si>
  <si>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</si>
  <si>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</si>
  <si>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</si>
  <si>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</si>
  <si>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</si>
  <si>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</si>
  <si>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</si>
  <si>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</si>
  <si>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</si>
  <si>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</si>
  <si>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</si>
  <si>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</si>
  <si>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</si>
  <si>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</si>
  <si>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</si>
  <si>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</si>
  <si>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</si>
  <si>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</si>
  <si>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</si>
  <si>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</si>
  <si>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</si>
  <si>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</si>
  <si>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</si>
  <si>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</si>
  <si>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</si>
  <si>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</si>
  <si>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</si>
  <si>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</si>
  <si>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</si>
  <si>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</si>
  <si>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</si>
  <si>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</si>
  <si>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</si>
  <si>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</si>
  <si>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</si>
  <si>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</si>
  <si>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</si>
  <si>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</si>
  <si>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</si>
  <si>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</si>
  <si>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</si>
  <si>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</si>
  <si>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</si>
  <si>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</si>
  <si>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</si>
  <si>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</si>
  <si>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</si>
  <si>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</si>
  <si>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</si>
  <si>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</si>
  <si>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</si>
  <si>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</si>
  <si>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</si>
  <si>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</si>
  <si>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</si>
  <si>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</si>
  <si>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</si>
  <si>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</si>
  <si>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</si>
  <si>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</si>
  <si>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</si>
  <si>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</si>
  <si>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</si>
  <si>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</si>
  <si>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</si>
  <si>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</si>
  <si>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</si>
  <si>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</si>
  <si>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</si>
  <si>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</si>
  <si>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</si>
  <si>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</si>
  <si>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</si>
  <si>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</si>
  <si>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</si>
  <si>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</si>
  <si>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</si>
  <si>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</si>
  <si>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</si>
  <si>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</si>
  <si>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</si>
  <si>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</si>
  <si>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</si>
  <si>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</si>
  <si>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</si>
  <si>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</si>
  <si>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</si>
  <si>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</si>
  <si>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</si>
  <si>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</si>
  <si>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</si>
  <si>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</si>
  <si>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</si>
  <si>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</si>
  <si>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</si>
  <si>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</si>
  <si>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</si>
  <si>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</si>
  <si>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</si>
  <si>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</si>
  <si>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</si>
  <si>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</si>
  <si>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</si>
  <si>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</si>
  <si>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</si>
  <si>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</si>
  <si>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</si>
  <si>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</si>
  <si>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</si>
  <si>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</si>
  <si>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</si>
  <si>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</si>
  <si>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</si>
  <si>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</si>
  <si>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</si>
  <si>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</si>
  <si>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</si>
  <si>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</si>
  <si>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</si>
  <si>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</si>
  <si>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</si>
  <si>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</si>
  <si>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</si>
  <si>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</si>
  <si>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</si>
  <si>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</si>
  <si>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</si>
  <si>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</si>
  <si>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</si>
  <si>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</si>
  <si>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</si>
  <si>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</si>
  <si>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</si>
  <si>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</si>
  <si>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</si>
  <si>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</si>
  <si>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</si>
  <si>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</si>
  <si>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</si>
  <si>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</si>
  <si>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</si>
  <si>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</si>
  <si>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</si>
  <si>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</si>
  <si>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</si>
  <si>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</si>
  <si>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</si>
  <si>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</si>
  <si>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</si>
  <si>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</si>
  <si>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</si>
  <si>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</si>
  <si>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</si>
  <si>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</si>
  <si>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</si>
  <si>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</si>
  <si>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</si>
  <si>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</si>
  <si>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</si>
  <si>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</si>
  <si>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</si>
  <si>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</si>
  <si>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</si>
  <si>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</si>
  <si>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</si>
  <si>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</si>
  <si>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</si>
  <si>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</si>
  <si>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</si>
  <si>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</si>
  <si>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</si>
  <si>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</si>
  <si>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</si>
  <si>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</si>
  <si>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</si>
  <si>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</si>
  <si>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</si>
  <si>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</si>
  <si>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</si>
  <si>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</si>
  <si>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</si>
  <si>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</si>
  <si>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</si>
  <si>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</si>
  <si>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</si>
  <si>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</si>
  <si>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</si>
  <si>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</si>
  <si>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</si>
  <si>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</si>
  <si>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</si>
  <si>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</si>
  <si>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</si>
  <si>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</si>
  <si>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</si>
  <si>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</si>
  <si>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</si>
  <si>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</si>
  <si>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</si>
  <si>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</si>
  <si>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</si>
  <si>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</si>
  <si>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</si>
  <si>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</si>
  <si>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</si>
  <si>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</si>
  <si>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</si>
  <si>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</si>
  <si>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</si>
  <si>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</si>
  <si>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</si>
  <si>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</si>
  <si>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</si>
  <si>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</si>
  <si>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</si>
  <si>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</si>
  <si>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</si>
  <si>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</si>
  <si>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</si>
  <si>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</si>
  <si>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</si>
  <si>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</si>
  <si>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</si>
  <si>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</si>
  <si>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</si>
  <si>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</si>
  <si>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</si>
  <si>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</si>
  <si>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</si>
  <si>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</si>
  <si>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</si>
  <si>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</si>
  <si>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</si>
  <si>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</si>
  <si>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</si>
  <si>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</si>
  <si>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</si>
  <si>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</si>
  <si>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</si>
  <si>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</si>
  <si>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</si>
  <si>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</si>
  <si>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</si>
  <si>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</si>
  <si>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</si>
  <si>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</si>
  <si>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</si>
  <si>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</si>
  <si>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</si>
  <si>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</si>
  <si>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</si>
  <si>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</si>
  <si>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</si>
  <si>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</si>
  <si>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</si>
  <si>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</si>
  <si>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</si>
  <si>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</si>
  <si>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</si>
  <si>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</si>
  <si>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</si>
  <si>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</si>
  <si>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</si>
  <si>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</si>
  <si>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</si>
  <si>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</si>
  <si>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</si>
  <si>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</si>
  <si>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</si>
  <si>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</si>
  <si>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</si>
  <si>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</si>
  <si>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</si>
  <si>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</si>
  <si>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</si>
  <si>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</si>
  <si>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</si>
  <si>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</si>
  <si>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</si>
  <si>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</si>
  <si>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</si>
  <si>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</si>
  <si>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</si>
  <si>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</si>
  <si>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</si>
  <si>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</si>
  <si>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</si>
  <si>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</si>
  <si>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</si>
  <si>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</si>
  <si>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</si>
  <si>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</si>
  <si>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</si>
  <si>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</si>
  <si>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</si>
  <si>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</si>
  <si>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</si>
  <si>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</si>
  <si>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</si>
  <si>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</si>
  <si>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</si>
  <si>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</si>
  <si>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</si>
  <si>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</si>
  <si>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</si>
  <si>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</si>
  <si>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</si>
  <si>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</si>
  <si>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</si>
  <si>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</si>
  <si>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</si>
  <si>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</si>
  <si>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</si>
  <si>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</si>
  <si>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</si>
  <si>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</si>
  <si>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</si>
  <si>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</si>
  <si>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</si>
  <si>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</si>
  <si>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</si>
  <si>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</si>
  <si>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</si>
  <si>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</si>
  <si>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</si>
  <si>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</si>
  <si>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</si>
  <si>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</si>
  <si>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</si>
  <si>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</si>
  <si>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</si>
  <si>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</si>
  <si>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</si>
  <si>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</si>
  <si>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</si>
  <si>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</si>
  <si>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</si>
  <si>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</si>
  <si>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</si>
  <si>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</si>
  <si>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</si>
  <si>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</si>
  <si>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</si>
  <si>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</si>
  <si>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</si>
  <si>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</si>
  <si>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</si>
  <si>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</si>
  <si>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</si>
  <si>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</si>
  <si>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</si>
  <si>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</si>
  <si>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</si>
  <si>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</si>
  <si>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</si>
  <si>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</si>
  <si>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</si>
  <si>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</si>
  <si>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</si>
  <si>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</si>
  <si>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</si>
  <si>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</si>
  <si>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</si>
  <si>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</si>
  <si>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</si>
  <si>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</si>
  <si>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</si>
  <si>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</si>
  <si>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</si>
  <si>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</si>
  <si>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</si>
  <si>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</si>
  <si>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</si>
  <si>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</si>
  <si>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</si>
  <si>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</si>
  <si>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</si>
  <si>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</si>
  <si>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</si>
  <si>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</si>
  <si>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</si>
  <si>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</si>
  <si>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</si>
  <si>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</si>
  <si>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</si>
  <si>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</si>
  <si>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</si>
  <si>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</si>
  <si>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</si>
  <si>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</si>
  <si>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</si>
  <si>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</si>
  <si>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</si>
  <si>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</si>
  <si>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</si>
  <si>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</si>
  <si>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</si>
  <si>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</si>
  <si>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</si>
  <si>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</si>
  <si>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</si>
  <si>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</si>
  <si>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</si>
  <si>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</si>
  <si>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</si>
  <si>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</si>
  <si>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</si>
  <si>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</si>
  <si>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</si>
  <si>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</si>
  <si>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</si>
  <si>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</si>
  <si>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</si>
  <si>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</si>
  <si>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</si>
  <si>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</si>
  <si>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</si>
  <si>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</si>
  <si>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</si>
  <si>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</si>
  <si>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</si>
  <si>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</si>
  <si>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</si>
  <si>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</si>
  <si>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</si>
  <si>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</si>
  <si>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</si>
  <si>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</si>
  <si>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</si>
  <si>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</si>
  <si>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</si>
  <si>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</si>
  <si>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</si>
  <si>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</si>
  <si>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</si>
  <si>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</si>
  <si>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</si>
  <si>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</si>
  <si>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</si>
  <si>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</si>
  <si>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</si>
  <si>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</si>
  <si>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</si>
  <si>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</si>
  <si>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</si>
  <si>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</si>
  <si>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</si>
  <si>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</si>
  <si>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</si>
  <si>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</si>
  <si>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</si>
  <si>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</si>
  <si>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</si>
  <si>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</si>
  <si>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</si>
  <si>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</si>
  <si>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</si>
  <si>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</si>
  <si>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</si>
  <si>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</si>
  <si>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</si>
  <si>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</si>
  <si>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</si>
  <si>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</si>
  <si>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</si>
  <si>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</si>
  <si>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</si>
  <si>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</si>
  <si>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</si>
  <si>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</si>
  <si>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</si>
  <si>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</si>
  <si>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</si>
  <si>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</si>
  <si>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</si>
  <si>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</si>
  <si>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</si>
  <si>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</si>
  <si>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</si>
  <si>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</si>
  <si>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</si>
  <si>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</si>
  <si>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</si>
  <si>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</si>
  <si>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</si>
  <si>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</si>
  <si>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</si>
  <si>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</si>
  <si>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</si>
  <si>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</si>
  <si>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</si>
  <si>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</si>
  <si>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</si>
  <si>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</si>
  <si>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</si>
  <si>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</si>
  <si>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</si>
  <si>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</si>
  <si>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</si>
  <si>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</si>
  <si>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</si>
  <si>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</si>
  <si>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</si>
  <si>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</si>
  <si>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</si>
  <si>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</si>
  <si>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</si>
  <si>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</si>
  <si>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</si>
  <si>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</si>
  <si>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</si>
  <si>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</si>
  <si>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</si>
  <si>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</si>
  <si>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</si>
  <si>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</si>
  <si>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</si>
  <si>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</si>
  <si>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</si>
  <si>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</si>
  <si>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</si>
  <si>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</si>
  <si>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</si>
  <si>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</si>
  <si>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</si>
  <si>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</si>
  <si>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</si>
  <si>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</si>
  <si>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</si>
  <si>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</si>
  <si>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</si>
  <si>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</si>
  <si>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</si>
  <si>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</si>
  <si>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</si>
  <si>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</si>
  <si>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</si>
  <si>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</si>
  <si>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</si>
  <si>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</si>
  <si>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</si>
  <si>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</si>
  <si>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</si>
  <si>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</si>
  <si>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</si>
  <si>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</si>
  <si>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</si>
  <si>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</si>
  <si>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</si>
  <si>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</si>
  <si>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</si>
  <si>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</si>
  <si>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</si>
  <si>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</si>
  <si>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</si>
  <si>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</si>
  <si>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</si>
  <si>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</si>
  <si>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</si>
  <si>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</si>
  <si>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</si>
  <si>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</si>
  <si>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</si>
  <si>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</si>
  <si>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</si>
  <si>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</si>
  <si>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</si>
  <si>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</si>
  <si>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</si>
  <si>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</si>
  <si>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</si>
  <si>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</si>
  <si>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</si>
  <si>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</si>
  <si>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</si>
  <si>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</si>
  <si>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</si>
  <si>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</si>
  <si>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</si>
  <si>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</si>
  <si>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</si>
  <si>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</si>
  <si>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</si>
  <si>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</si>
  <si>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</si>
  <si>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</si>
  <si>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</si>
  <si>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</si>
  <si>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</si>
  <si>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</si>
  <si>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</si>
  <si>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</si>
  <si>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</si>
  <si>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</si>
  <si>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</si>
  <si>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</si>
  <si>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</si>
  <si>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</si>
  <si>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</si>
  <si>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</si>
  <si>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</si>
  <si>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</si>
  <si>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</si>
  <si>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</si>
  <si>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</si>
  <si>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</si>
  <si>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</si>
  <si>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</si>
  <si>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</si>
  <si>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</si>
  <si>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</si>
  <si>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</si>
  <si>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</si>
  <si>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</si>
  <si>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</si>
  <si>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</si>
  <si>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</si>
  <si>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</si>
  <si>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</si>
  <si>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</si>
  <si>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</si>
  <si>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</si>
  <si>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</si>
  <si>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</si>
  <si>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</si>
  <si>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</si>
  <si>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</si>
  <si>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</si>
  <si>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</si>
  <si>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</si>
  <si>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</si>
  <si>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</si>
  <si>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</si>
  <si>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</si>
  <si>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</si>
  <si>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</si>
  <si>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</si>
  <si>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</si>
  <si>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</si>
  <si>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</si>
  <si>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</si>
  <si>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</si>
  <si>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</si>
  <si>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</si>
  <si>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</si>
  <si>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</si>
  <si>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</si>
  <si>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</si>
  <si>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</si>
  <si>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</si>
  <si>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</si>
  <si>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</si>
  <si>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</si>
  <si>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</si>
  <si>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</si>
  <si>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</si>
  <si>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</si>
  <si>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</si>
  <si>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</si>
  <si>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</si>
  <si>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</si>
  <si>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</si>
  <si>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</si>
  <si>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</si>
  <si>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</si>
  <si>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</si>
  <si>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</si>
  <si>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</si>
  <si>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</si>
  <si>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</si>
  <si>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</si>
  <si>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</si>
  <si>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</si>
  <si>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</si>
  <si>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</si>
  <si>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</si>
  <si>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</si>
  <si>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</si>
  <si>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</si>
  <si>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</si>
  <si>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</si>
  <si>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</si>
  <si>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</si>
  <si>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</si>
  <si>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</si>
  <si>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</si>
  <si>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</si>
  <si>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</si>
  <si>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</si>
  <si>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</si>
  <si>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</si>
  <si>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</si>
  <si>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</si>
  <si>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</si>
  <si>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</si>
  <si>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</si>
  <si>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</si>
  <si>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</si>
  <si>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</si>
  <si>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</si>
  <si>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</si>
  <si>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</si>
  <si>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</si>
  <si>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</si>
  <si>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</si>
  <si>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</si>
  <si>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</si>
  <si>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</si>
  <si>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</si>
  <si>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</si>
  <si>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</si>
  <si>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</si>
  <si>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</si>
  <si>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</si>
  <si>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</si>
  <si>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</si>
  <si>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</si>
  <si>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</si>
  <si>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</si>
  <si>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</si>
  <si>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</si>
  <si>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</si>
  <si>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</si>
  <si>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</si>
  <si>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</si>
  <si>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</si>
  <si>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</si>
  <si>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</si>
  <si>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</si>
  <si>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</si>
  <si>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</si>
  <si>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</si>
  <si>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</si>
  <si>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</si>
  <si>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</si>
  <si>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</si>
  <si>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</si>
  <si>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</si>
  <si>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</si>
  <si>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</si>
  <si>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</si>
  <si>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</si>
  <si>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</si>
  <si>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</si>
  <si>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</si>
  <si>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</si>
  <si>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</si>
  <si>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</si>
  <si>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</si>
  <si>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</si>
  <si>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</si>
  <si>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</si>
  <si>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</si>
  <si>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</si>
  <si>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</si>
  <si>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</si>
  <si>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</si>
  <si>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</si>
  <si>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</si>
  <si>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</si>
  <si>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</si>
  <si>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</si>
  <si>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</si>
  <si>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</si>
  <si>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</si>
  <si>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</si>
  <si>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</si>
  <si>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</si>
  <si>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</si>
  <si>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</si>
  <si>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</si>
  <si>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</si>
  <si>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</si>
  <si>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</si>
  <si>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</si>
  <si>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</si>
  <si>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</si>
  <si>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</si>
  <si>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</si>
  <si>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</si>
  <si>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</si>
  <si>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</si>
  <si>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</si>
  <si>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</si>
  <si>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</si>
  <si>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</si>
  <si>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</si>
  <si>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</si>
  <si>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</si>
  <si>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</si>
  <si>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</si>
  <si>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</si>
  <si>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</si>
  <si>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</si>
  <si>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</si>
  <si>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</si>
  <si>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</si>
  <si>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</si>
  <si>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</si>
  <si>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</si>
  <si>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</si>
  <si>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</si>
  <si>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</si>
  <si>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</si>
  <si>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</si>
  <si>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</si>
  <si>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</si>
  <si>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</si>
  <si>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</si>
  <si>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</si>
  <si>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</si>
  <si>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</si>
  <si>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</si>
  <si>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</si>
  <si>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</si>
  <si>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</si>
  <si>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</si>
  <si>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</si>
  <si>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</si>
  <si>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</si>
  <si>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</si>
  <si>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</si>
  <si>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</si>
  <si>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</si>
  <si>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</si>
  <si>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</si>
  <si>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</si>
  <si>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</si>
  <si>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</si>
  <si>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</si>
  <si>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</si>
  <si>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</si>
  <si>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</si>
  <si>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</si>
  <si>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</si>
  <si>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</si>
  <si>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</si>
  <si>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</si>
  <si>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</si>
  <si>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</si>
  <si>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</si>
  <si>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</si>
  <si>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</si>
  <si>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</si>
  <si>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</si>
  <si>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</si>
  <si>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</si>
  <si>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</si>
  <si>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</si>
  <si>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</si>
  <si>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</si>
  <si>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</si>
  <si>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</si>
  <si>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</si>
  <si>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</si>
  <si>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</si>
  <si>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</si>
  <si>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</si>
  <si>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</si>
  <si>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</si>
  <si>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</si>
  <si>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</si>
  <si>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</si>
  <si>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</si>
  <si>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</si>
  <si>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</si>
  <si>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</si>
  <si>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</si>
  <si>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</si>
  <si>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</si>
  <si>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</si>
  <si>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</si>
  <si>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</si>
  <si>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</si>
  <si>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</si>
  <si>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</si>
  <si>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</si>
  <si>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</si>
  <si>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</si>
  <si>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</si>
  <si>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</si>
  <si>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</si>
  <si>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</si>
  <si>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</si>
  <si>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</si>
  <si>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</si>
  <si>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</si>
  <si>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</si>
  <si>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</si>
  <si>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</si>
  <si>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</si>
  <si>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</si>
  <si>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</si>
  <si>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</si>
  <si>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</si>
  <si>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</si>
  <si>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</si>
  <si>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</si>
  <si>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</si>
  <si>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</si>
  <si>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</si>
  <si>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</si>
  <si>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</si>
  <si>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</si>
  <si>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</si>
  <si>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</si>
  <si>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</si>
  <si>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</si>
  <si>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</si>
  <si>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</si>
  <si>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</si>
  <si>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</si>
  <si>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</si>
  <si>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</si>
  <si>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</si>
  <si>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</si>
  <si>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</si>
  <si>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</si>
  <si>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</si>
  <si>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</si>
  <si>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</si>
  <si>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</si>
  <si>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</si>
  <si>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</si>
  <si>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</si>
  <si>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</si>
  <si>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</si>
  <si>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</si>
  <si>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</si>
  <si>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</si>
  <si>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</si>
  <si>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</si>
  <si>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</si>
  <si>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</si>
  <si>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</si>
  <si>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</si>
  <si>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</si>
  <si>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</si>
  <si>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</si>
  <si>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</si>
  <si>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</si>
  <si>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</si>
  <si>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</si>
  <si>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</si>
  <si>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</si>
  <si>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</si>
  <si>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</si>
  <si>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</si>
  <si>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</si>
  <si>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</si>
  <si>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</si>
  <si>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</si>
  <si>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</si>
  <si>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</si>
  <si>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</si>
  <si>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</si>
  <si>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</si>
  <si>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</si>
  <si>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</si>
  <si>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</si>
  <si>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</si>
  <si>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</si>
  <si>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</si>
  <si>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</si>
  <si>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</si>
  <si>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</si>
  <si>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</si>
  <si>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</si>
  <si>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</si>
  <si>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</si>
  <si>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</si>
  <si>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</si>
  <si>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</si>
  <si>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</si>
  <si>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</si>
  <si>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</si>
  <si>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</si>
  <si>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</si>
  <si>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</si>
  <si>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</si>
  <si>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</si>
  <si>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</si>
  <si>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</si>
  <si>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</si>
  <si>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</si>
  <si>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</si>
  <si>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</si>
  <si>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</si>
  <si>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</si>
  <si>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</si>
  <si>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</si>
  <si>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</si>
  <si>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</si>
  <si>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</si>
  <si>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</si>
  <si>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</si>
  <si>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</si>
  <si>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</si>
  <si>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</si>
  <si>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</si>
  <si>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</si>
  <si>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</si>
  <si>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</si>
  <si>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</si>
  <si>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</si>
  <si>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</si>
  <si>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</si>
  <si>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</si>
  <si>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</si>
  <si>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</si>
  <si>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</si>
  <si>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</si>
  <si>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</si>
  <si>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</si>
  <si>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</si>
  <si>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</si>
  <si>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</si>
  <si>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</si>
  <si>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</si>
  <si>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</si>
  <si>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</si>
  <si>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</si>
  <si>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</si>
  <si>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</si>
  <si>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</si>
  <si>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</si>
  <si>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</si>
  <si>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</si>
  <si>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</si>
  <si>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</si>
  <si>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</si>
  <si>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</si>
  <si>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</si>
  <si>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</si>
  <si>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</si>
  <si>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</si>
  <si>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</si>
  <si>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</si>
  <si>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</si>
  <si>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</si>
  <si>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</si>
  <si>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</si>
  <si>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</si>
  <si>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</si>
  <si>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</si>
  <si>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</si>
  <si>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</si>
  <si>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</si>
  <si>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</si>
  <si>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</si>
  <si>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</si>
  <si>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</si>
  <si>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</si>
  <si>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</si>
  <si>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</si>
  <si>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</si>
  <si>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</si>
  <si>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</si>
  <si>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</si>
  <si>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</si>
  <si>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</si>
  <si>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</si>
  <si>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</si>
  <si>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</si>
  <si>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</si>
  <si>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</si>
  <si>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</si>
  <si>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</si>
  <si>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</si>
  <si>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</si>
  <si>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</si>
  <si>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</si>
  <si>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</si>
  <si>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</si>
  <si>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</si>
  <si>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</si>
  <si>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</si>
  <si>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</si>
  <si>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</si>
  <si>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</si>
  <si>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</si>
  <si>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</si>
  <si>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</si>
  <si>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</si>
  <si>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</si>
  <si>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</si>
  <si>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</si>
  <si>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</si>
  <si>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</si>
  <si>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</si>
  <si>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</si>
  <si>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</si>
  <si>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</si>
  <si>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</si>
  <si>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</si>
  <si>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</si>
  <si>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</si>
  <si>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</si>
  <si>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</si>
  <si>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</si>
  <si>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</si>
  <si>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</si>
  <si>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</si>
  <si>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</si>
  <si>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</si>
  <si>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</si>
  <si>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</si>
  <si>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</si>
  <si>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</si>
  <si>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</si>
  <si>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</si>
  <si>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</si>
  <si>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</si>
  <si>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</si>
  <si>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</si>
  <si>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</si>
  <si>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</si>
  <si>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</si>
  <si>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</si>
  <si>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</si>
  <si>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</si>
  <si>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</si>
  <si>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</si>
  <si>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</si>
  <si>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</si>
  <si>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</si>
  <si>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</si>
  <si>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</si>
  <si>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</si>
  <si>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</si>
  <si>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</si>
  <si>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</si>
  <si>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</si>
  <si>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</si>
  <si>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</si>
  <si>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</si>
  <si>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</si>
  <si>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</si>
  <si>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</si>
  <si>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</si>
  <si>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</si>
  <si>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T</t>
  </si>
  <si>
    <t>TRABAJO EN CASA</t>
  </si>
  <si>
    <t>TRABAJO REMOTO</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</si>
  <si>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</si>
  <si>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</si>
  <si>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V7.1  01/2024</t>
  </si>
  <si>
    <t>CPS-F-216 V7 .1 01/2024</t>
  </si>
  <si>
    <t>13/01/2024-1425-P-39-00039- V3_01/2024-D00I Referencia a Nota Técnica 13/01/2024-1425-NT-P-39-00039- V3_01/2024</t>
  </si>
  <si>
    <t>MEDELLIN-ANTIOQUIA</t>
  </si>
  <si>
    <t>MEDELLIN</t>
  </si>
  <si>
    <t>ALZATE</t>
  </si>
  <si>
    <t>MARTHA</t>
  </si>
  <si>
    <t>PRINCIPAL</t>
  </si>
  <si>
    <t>VELEZ</t>
  </si>
  <si>
    <t>ANTIOQUIA</t>
  </si>
  <si>
    <t>JUAN</t>
  </si>
  <si>
    <t>CARLOS</t>
  </si>
  <si>
    <t>SURA</t>
  </si>
  <si>
    <t>PROTECCION</t>
  </si>
  <si>
    <t>EL CARMEN DE VIBORAL</t>
  </si>
  <si>
    <t>RAMOS</t>
  </si>
  <si>
    <t>MARY</t>
  </si>
  <si>
    <t>LUZ</t>
  </si>
  <si>
    <t>ACTIVIDADES DEPORTIVAS</t>
  </si>
  <si>
    <t>AGENTES DE TRANSITO Y ACTIVIDADES COMPLEMENTARIAS</t>
  </si>
  <si>
    <t>AGRICULTURA VETERINARIOS</t>
  </si>
  <si>
    <t>GESTON DEL RIESGO ASISTENCIA Y EMERGENCIA</t>
  </si>
  <si>
    <t>INFRAESTRUCTURA CONTRATISTAS</t>
  </si>
  <si>
    <t>OBRAS MANTENIMIENTO Y ADECUACION DE SEDES, ALUMBRADO</t>
  </si>
  <si>
    <t>AGRICULTURA Y MEDIO AMBIENTE</t>
  </si>
  <si>
    <t>ORDEN PÚBLICO Y DE  SEGURIDAD</t>
  </si>
  <si>
    <t>CALLE 31 N 30 06</t>
  </si>
  <si>
    <t>NEGRETE</t>
  </si>
  <si>
    <t>NARVAEZ</t>
  </si>
  <si>
    <t>CASTAÑO</t>
  </si>
  <si>
    <t>ADRIANA</t>
  </si>
  <si>
    <t>MARIA</t>
  </si>
  <si>
    <t>NUEVA EPS</t>
  </si>
  <si>
    <t>COLPENSIONES</t>
  </si>
  <si>
    <t>CENTRO</t>
  </si>
  <si>
    <t>SANITAS</t>
  </si>
  <si>
    <t xml:space="preserve">educacion@elcarmen.gov.co </t>
  </si>
  <si>
    <t>adriana.otalvaro2012@gmail.com</t>
  </si>
  <si>
    <t>OTALVARO</t>
  </si>
  <si>
    <t>ALVAREZ</t>
  </si>
  <si>
    <t>SOTO</t>
  </si>
  <si>
    <t>OSORIO</t>
  </si>
  <si>
    <t>RAMIREZ</t>
  </si>
  <si>
    <t>ALBA</t>
  </si>
  <si>
    <t>NELLY</t>
  </si>
  <si>
    <t>adrianasotoosorio@hotmail.com</t>
  </si>
  <si>
    <t>JEFE DE OFICINA</t>
  </si>
  <si>
    <t xml:space="preserve">profesionalpresupuesto@elcarmen.gov.co </t>
  </si>
  <si>
    <t>CARDONA</t>
  </si>
  <si>
    <t>HERNANDEZ</t>
  </si>
  <si>
    <t>ALBEIRO</t>
  </si>
  <si>
    <t>ANTONIO</t>
  </si>
  <si>
    <t>AUXLIAR ADMINISTRATIVO</t>
  </si>
  <si>
    <t>PROFESIONAL UNIVERSITARIO</t>
  </si>
  <si>
    <t>TECNICO OPERATIVO</t>
  </si>
  <si>
    <t>albeiroverdolaga10@hotmail.com</t>
  </si>
  <si>
    <t>BUILES</t>
  </si>
  <si>
    <t>ALEJANDRA</t>
  </si>
  <si>
    <t>COLFONDOS</t>
  </si>
  <si>
    <t>alebuil@mosena.edu.co</t>
  </si>
  <si>
    <t>GIRALDO</t>
  </si>
  <si>
    <t>QUINTERO</t>
  </si>
  <si>
    <t>RAUL</t>
  </si>
  <si>
    <t>ALEJANDRO</t>
  </si>
  <si>
    <t>SECRETARIO DE DESPACHO</t>
  </si>
  <si>
    <t>alejogi1987@hotmail.com</t>
  </si>
  <si>
    <t>MONTOYA</t>
  </si>
  <si>
    <t>AGENTE DE TRASITO</t>
  </si>
  <si>
    <t>ammagente176@gmail,com</t>
  </si>
  <si>
    <t>OLMOS</t>
  </si>
  <si>
    <t>VILLALBA</t>
  </si>
  <si>
    <t>ALVARO</t>
  </si>
  <si>
    <t>ANDRES</t>
  </si>
  <si>
    <t xml:space="preserve">hacienda@alcaldiaelcarmen.gov.co </t>
  </si>
  <si>
    <t xml:space="preserve">RAMIREZ </t>
  </si>
  <si>
    <t>YEPES</t>
  </si>
  <si>
    <t>alrayenal@hotmail.com</t>
  </si>
  <si>
    <t>ARCILA</t>
  </si>
  <si>
    <t>ARBOLEDA</t>
  </si>
  <si>
    <t xml:space="preserve">ANA </t>
  </si>
  <si>
    <t>CAROLINA</t>
  </si>
  <si>
    <t>carolina.arcila13@gmail.com</t>
  </si>
  <si>
    <t>DAZA</t>
  </si>
  <si>
    <t>HERRERA</t>
  </si>
  <si>
    <t>ISABEL</t>
  </si>
  <si>
    <t>ana.isabeldh@outlook.es</t>
  </si>
  <si>
    <t>COMISARIO</t>
  </si>
  <si>
    <t>CENRO</t>
  </si>
  <si>
    <t>MORA</t>
  </si>
  <si>
    <t>SALAZAR</t>
  </si>
  <si>
    <t>anamar.ms@gmail.com</t>
  </si>
  <si>
    <t>RUA</t>
  </si>
  <si>
    <t>ANDERSON</t>
  </si>
  <si>
    <t>ANDREA</t>
  </si>
  <si>
    <t>andersongiraldo843@gmail.com</t>
  </si>
  <si>
    <t>andreaq0894@gmail.com</t>
  </si>
  <si>
    <t>CARDENAS</t>
  </si>
  <si>
    <t>QUIROZ</t>
  </si>
  <si>
    <t xml:space="preserve">ANDRES </t>
  </si>
  <si>
    <t>FELIPE</t>
  </si>
  <si>
    <t>CALLE 31 N 30-06</t>
  </si>
  <si>
    <t>a_cardenas77@hotmail.com</t>
  </si>
  <si>
    <t>DUQUE</t>
  </si>
  <si>
    <t>feliipedaza211@gmail.com</t>
  </si>
  <si>
    <t>SOSSA</t>
  </si>
  <si>
    <t>GOMEZ</t>
  </si>
  <si>
    <t>JULIAN</t>
  </si>
  <si>
    <t>andres_sossa37132@elpoli.edu.co</t>
  </si>
  <si>
    <t>PORVENIR</t>
  </si>
  <si>
    <t>OCAMPO</t>
  </si>
  <si>
    <t>REINALDO</t>
  </si>
  <si>
    <t>andresocampo1988@gamil.com</t>
  </si>
  <si>
    <t xml:space="preserve">VILLEGAS </t>
  </si>
  <si>
    <t xml:space="preserve">MONCADA </t>
  </si>
  <si>
    <t>INSTRUCTOR</t>
  </si>
  <si>
    <t>villegas7@gmail.com</t>
  </si>
  <si>
    <t>VAREGAS</t>
  </si>
  <si>
    <t>PEREZ</t>
  </si>
  <si>
    <t>ARACELLY</t>
  </si>
  <si>
    <t>aracvargas@misena.edu.co</t>
  </si>
  <si>
    <t>TECNICO ADMINISTRATIVO</t>
  </si>
  <si>
    <t>LOPEZ</t>
  </si>
  <si>
    <t>AURA</t>
  </si>
  <si>
    <t>CRISTINA</t>
  </si>
  <si>
    <t>cristina.hernandez9810@gmail.com</t>
  </si>
  <si>
    <t>GRANDA</t>
  </si>
  <si>
    <t>GONZALEZ</t>
  </si>
  <si>
    <t>BANI</t>
  </si>
  <si>
    <t>nutricion@alcaldiaelcarmen.gov.co</t>
  </si>
  <si>
    <t>ARBELAEZ</t>
  </si>
  <si>
    <t xml:space="preserve">BEATRIZ </t>
  </si>
  <si>
    <t>LILIANA</t>
  </si>
  <si>
    <t>betty_28@hotmail.com</t>
  </si>
  <si>
    <t>BLANCA</t>
  </si>
  <si>
    <t>NELIDA</t>
  </si>
  <si>
    <t>unidaddearchivo@elcarmen.gov.co</t>
  </si>
  <si>
    <t>VALENCIA</t>
  </si>
  <si>
    <t>GARCIA</t>
  </si>
  <si>
    <t>CARLA</t>
  </si>
  <si>
    <t xml:space="preserve">karla01012010@gmail.com </t>
  </si>
  <si>
    <t>ZULUAGA</t>
  </si>
  <si>
    <t xml:space="preserve">CARLOS </t>
  </si>
  <si>
    <t>MARIO</t>
  </si>
  <si>
    <t>mariozuluaga0317@gmail.com</t>
  </si>
  <si>
    <t>BOTERO</t>
  </si>
  <si>
    <t>caritoperez2104@hotmail.com</t>
  </si>
  <si>
    <t>CATALINA</t>
  </si>
  <si>
    <t>carcilag222@hotmail.com</t>
  </si>
  <si>
    <t>BARRERA</t>
  </si>
  <si>
    <t>CESAR</t>
  </si>
  <si>
    <t>SANTIAGO</t>
  </si>
  <si>
    <t>VELASQUEZ</t>
  </si>
  <si>
    <t>URREGO</t>
  </si>
  <si>
    <t>CLAUDIA</t>
  </si>
  <si>
    <t>JANETH</t>
  </si>
  <si>
    <t>psicologaclaudiavelasquez@gmail.com</t>
  </si>
  <si>
    <t>santiago.11barrera@gmail.com</t>
  </si>
  <si>
    <t>GALLEGO</t>
  </si>
  <si>
    <t>HENAO</t>
  </si>
  <si>
    <t>PATRICIA</t>
  </si>
  <si>
    <t>claudiapatriciagallegoh@gmail.com</t>
  </si>
  <si>
    <t>CHRISTIAN</t>
  </si>
  <si>
    <t>DAVID</t>
  </si>
  <si>
    <t>CORREGIDOR</t>
  </si>
  <si>
    <t>ATEHORTUA</t>
  </si>
  <si>
    <t>TABARES</t>
  </si>
  <si>
    <t>CRISTIAN</t>
  </si>
  <si>
    <t>DANIEL</t>
  </si>
  <si>
    <t>chridamogi@gmail.com</t>
  </si>
  <si>
    <t xml:space="preserve">MUÑOZ </t>
  </si>
  <si>
    <t>MARTINEZ</t>
  </si>
  <si>
    <t>cristian.atehortua0289@gmail.com</t>
  </si>
  <si>
    <t>cristian.muozm@gmail.com</t>
  </si>
  <si>
    <t>CALDERON</t>
  </si>
  <si>
    <t>cristinaisabelzuluagacalderon@gmail.com</t>
  </si>
  <si>
    <t>CORZO</t>
  </si>
  <si>
    <t>ESTUPIÑAN</t>
  </si>
  <si>
    <t>CYNTHIA</t>
  </si>
  <si>
    <t>GERALDINE</t>
  </si>
  <si>
    <t>cynthcor940@gmail.com</t>
  </si>
  <si>
    <t>GOEZ</t>
  </si>
  <si>
    <t>PALACIO</t>
  </si>
  <si>
    <t>DAIRON</t>
  </si>
  <si>
    <t>STEVEN</t>
  </si>
  <si>
    <t>OPERARIO</t>
  </si>
  <si>
    <t>goezmil13@gmail.com</t>
  </si>
  <si>
    <t>GARZON</t>
  </si>
  <si>
    <t>CASTELLANOS</t>
  </si>
  <si>
    <t>DANIA</t>
  </si>
  <si>
    <t>AURORA</t>
  </si>
  <si>
    <t>daniagarzon@gmail.com</t>
  </si>
  <si>
    <t>BETANCUR</t>
  </si>
  <si>
    <t xml:space="preserve">DANIEL </t>
  </si>
  <si>
    <t>dfelipe.quintero@udea.edu.co</t>
  </si>
  <si>
    <t>LONDOÑO</t>
  </si>
  <si>
    <t>JIMENEZ</t>
  </si>
  <si>
    <t>FOSYGA</t>
  </si>
  <si>
    <t>davalondonojim@unal.edu.co</t>
  </si>
  <si>
    <t>DEISY</t>
  </si>
  <si>
    <t>MAYELY</t>
  </si>
  <si>
    <t>dmaye1605@gmail.com</t>
  </si>
  <si>
    <t>ARISTIZABAL</t>
  </si>
  <si>
    <t>DIANA</t>
  </si>
  <si>
    <t>catalina103099@gmail.com</t>
  </si>
  <si>
    <t>diana57419@hotmail.com</t>
  </si>
  <si>
    <t>DIDI</t>
  </si>
  <si>
    <t>JOHANA</t>
  </si>
  <si>
    <t>URIBE</t>
  </si>
  <si>
    <t>BRAN</t>
  </si>
  <si>
    <t>DIEGO</t>
  </si>
  <si>
    <t>ALEXANDER</t>
  </si>
  <si>
    <t>CONDUCTOR</t>
  </si>
  <si>
    <t>djsoto50@misena.edu.co</t>
  </si>
  <si>
    <t>duribeb85@gmail.com</t>
  </si>
  <si>
    <t>diegotrilli18@gmail.com</t>
  </si>
  <si>
    <t>LEON</t>
  </si>
  <si>
    <t>dilramirezal@unal.edu.co</t>
  </si>
  <si>
    <t>TORO</t>
  </si>
  <si>
    <t>CASTAÑEDA</t>
  </si>
  <si>
    <t>DIVIANA</t>
  </si>
  <si>
    <t>divianatoroc@gmail.com</t>
  </si>
  <si>
    <t>DOLLY</t>
  </si>
  <si>
    <t>DEL SOCORRO</t>
  </si>
  <si>
    <t>apoyobiblioteca@elcarmen.gov.co</t>
  </si>
  <si>
    <t>HURTADO</t>
  </si>
  <si>
    <t>DORA</t>
  </si>
  <si>
    <t>ELENA</t>
  </si>
  <si>
    <t>auxiliarinspeccion@alcaldiaelcarmen.gov.co</t>
  </si>
  <si>
    <t xml:space="preserve">secretaria1@concejoelcarmen.gov.co </t>
  </si>
  <si>
    <t>DIAZ</t>
  </si>
  <si>
    <t>EDGAR</t>
  </si>
  <si>
    <t>HERNAN</t>
  </si>
  <si>
    <t>edgardiaz350@gmail.com</t>
  </si>
  <si>
    <t>OQUENDO</t>
  </si>
  <si>
    <t>EDWAR</t>
  </si>
  <si>
    <t>FABER</t>
  </si>
  <si>
    <t>faber156@hotmail.com</t>
  </si>
  <si>
    <t>JOVANY</t>
  </si>
  <si>
    <t>EIDER</t>
  </si>
  <si>
    <t xml:space="preserve">comisaria@alcaldiaelcarmen.gov.co </t>
  </si>
  <si>
    <t>ELIANA</t>
  </si>
  <si>
    <t>elianamaria34@gmail.com</t>
  </si>
  <si>
    <t>AUXILIAR DE SERVICIOS GENERALES</t>
  </si>
  <si>
    <t>elianaevelyn06@gmail.com</t>
  </si>
  <si>
    <t>ELIZABETH</t>
  </si>
  <si>
    <t>guajira915@hotmail.com</t>
  </si>
  <si>
    <t>ORJUELA</t>
  </si>
  <si>
    <t>eliza_orjuela@hotmail.com</t>
  </si>
  <si>
    <t>ELSY</t>
  </si>
  <si>
    <t>elsy.zuluaga@outlook.com</t>
  </si>
  <si>
    <t>ARANGO</t>
  </si>
  <si>
    <t>SIERRA</t>
  </si>
  <si>
    <t>ESTEBAN</t>
  </si>
  <si>
    <t>estebanarangosss@gmail.com</t>
  </si>
  <si>
    <t xml:space="preserve">FERNAN </t>
  </si>
  <si>
    <t>fsotozuluaga@gmail.com</t>
  </si>
  <si>
    <t>MUNERA</t>
  </si>
  <si>
    <t>AGUIRRE</t>
  </si>
  <si>
    <t>FRANCISCO</t>
  </si>
  <si>
    <t>JAVIER</t>
  </si>
  <si>
    <t>fjma2008@gmail.com</t>
  </si>
  <si>
    <t>GABRIELA</t>
  </si>
  <si>
    <t>ESTELLA</t>
  </si>
  <si>
    <t>tecnicapredial@elcarmen.gov.co</t>
  </si>
  <si>
    <t>MORENO</t>
  </si>
  <si>
    <t>GLORIA</t>
  </si>
  <si>
    <t>simatelcarmendeviboral@elcarmen.gov.co</t>
  </si>
  <si>
    <t>GUTIERREZ</t>
  </si>
  <si>
    <t xml:space="preserve">gisabelgutierrez@hotmail.com </t>
  </si>
  <si>
    <t>HECTOR</t>
  </si>
  <si>
    <t>ALONSO</t>
  </si>
  <si>
    <t>quinterohector487@gmail.com</t>
  </si>
  <si>
    <t>MENDOZA</t>
  </si>
  <si>
    <t>CORREDOR</t>
  </si>
  <si>
    <t>HEILEN</t>
  </si>
  <si>
    <t>heanmeco@hotmail.com</t>
  </si>
  <si>
    <t>CUERVO</t>
  </si>
  <si>
    <t>HUGO</t>
  </si>
  <si>
    <t>ALFONSO</t>
  </si>
  <si>
    <t>ALCALDE MUNICIPAL</t>
  </si>
  <si>
    <t xml:space="preserve">alcalde@alcaldiaelcarmen.gov.co </t>
  </si>
  <si>
    <t>LEAÑO</t>
  </si>
  <si>
    <t>AMEZQUITA</t>
  </si>
  <si>
    <t>HUMBERTO</t>
  </si>
  <si>
    <t>SIMON</t>
  </si>
  <si>
    <t>humbertosimon89@gmail.com</t>
  </si>
  <si>
    <t>oficinadelamujer@elcarmen.gov.co</t>
  </si>
  <si>
    <t>trabajosocialcomisaria@alcaldiaelcarmen.gov.co</t>
  </si>
  <si>
    <t>IDARRAGA</t>
  </si>
  <si>
    <t>isabel.0219@hotmail.com</t>
  </si>
  <si>
    <t>ASTRID</t>
  </si>
  <si>
    <t xml:space="preserve">janethquinterocardona1219@gmail.com </t>
  </si>
  <si>
    <t>OROZCO</t>
  </si>
  <si>
    <t xml:space="preserve">JENNIFER </t>
  </si>
  <si>
    <t xml:space="preserve">comunicaciones@alcaldiaelcarmen.gov.co </t>
  </si>
  <si>
    <t>CORREA</t>
  </si>
  <si>
    <t>JENNY</t>
  </si>
  <si>
    <t>AUXILIAR ADMINISTRATIVO</t>
  </si>
  <si>
    <t>AUXILIAR CONCEJO</t>
  </si>
  <si>
    <t xml:space="preserve">notificacionesplaneacion@elcarmen.gov.co </t>
  </si>
  <si>
    <t>BEDOYA</t>
  </si>
  <si>
    <t>JOHAN</t>
  </si>
  <si>
    <t>jhoan.bedoya-18@hotmail.com</t>
  </si>
  <si>
    <t>NUPAN</t>
  </si>
  <si>
    <t>BENAVIDES</t>
  </si>
  <si>
    <t>JHON</t>
  </si>
  <si>
    <t>SEBASTIAN</t>
  </si>
  <si>
    <t>jhon07nupan@gmail.com</t>
  </si>
  <si>
    <t>JHONATAN</t>
  </si>
  <si>
    <t>jhonatan.henao1585@gmail.com</t>
  </si>
  <si>
    <t>CANO</t>
  </si>
  <si>
    <t>CHAVARRIA</t>
  </si>
  <si>
    <t>jcano86@misena.edu.co</t>
  </si>
  <si>
    <t>MONSALVE</t>
  </si>
  <si>
    <t xml:space="preserve">JOHN </t>
  </si>
  <si>
    <t>MAURICIO</t>
  </si>
  <si>
    <t xml:space="preserve">mauricioq33@gmail.com </t>
  </si>
  <si>
    <t>MADRID</t>
  </si>
  <si>
    <t>JORGE</t>
  </si>
  <si>
    <t>jamadrid@misena.edu.co</t>
  </si>
  <si>
    <t>LLANO</t>
  </si>
  <si>
    <t>PAVAS</t>
  </si>
  <si>
    <t>ELIECER</t>
  </si>
  <si>
    <t>corregidurialamadera@elcarmendeviboral-antioquia.gov.co</t>
  </si>
  <si>
    <t>MEJIA</t>
  </si>
  <si>
    <t>RODRIGUEZ</t>
  </si>
  <si>
    <t xml:space="preserve">SURA </t>
  </si>
  <si>
    <t>jmejia0808@hotmail.com</t>
  </si>
  <si>
    <t xml:space="preserve">ARENAS </t>
  </si>
  <si>
    <t xml:space="preserve">JUAN </t>
  </si>
  <si>
    <t>jddavid012015@outlook.com</t>
  </si>
  <si>
    <t>juanda.cardonagonzalez@gmail.com</t>
  </si>
  <si>
    <t>juanmorenobetan@gmail.com</t>
  </si>
  <si>
    <t>FERNANDEZ</t>
  </si>
  <si>
    <t>juanesmed@gmail.com</t>
  </si>
  <si>
    <t>ARIAS</t>
  </si>
  <si>
    <t>FERNANDO</t>
  </si>
  <si>
    <t>jufeargo@hotmail.com</t>
  </si>
  <si>
    <t>CORRALES</t>
  </si>
  <si>
    <t>CASTRILLON</t>
  </si>
  <si>
    <t>GABRIEL</t>
  </si>
  <si>
    <t>constructorciviljgl@gmail.com</t>
  </si>
  <si>
    <t>GIL</t>
  </si>
  <si>
    <t>IGNACIO</t>
  </si>
  <si>
    <t>juanings@gmail.com</t>
  </si>
  <si>
    <t>JOSE</t>
  </si>
  <si>
    <t>juanjomoreno29@hotmail.com</t>
  </si>
  <si>
    <t>JUDY</t>
  </si>
  <si>
    <t>MARCELA</t>
  </si>
  <si>
    <t>judy maros@gmail.com</t>
  </si>
  <si>
    <t>GUARIN</t>
  </si>
  <si>
    <t xml:space="preserve">JULIAN </t>
  </si>
  <si>
    <t>DE JESUS</t>
  </si>
  <si>
    <t>julianrg8@gmail.com</t>
  </si>
  <si>
    <t>PINEDA</t>
  </si>
  <si>
    <t>julian_pineda04@outlook.com</t>
  </si>
  <si>
    <t>ESCOBAR</t>
  </si>
  <si>
    <t>LEANDRO</t>
  </si>
  <si>
    <t>julianleandromv@hotmail.com</t>
  </si>
  <si>
    <t>julianmartinez@hotmail.com</t>
  </si>
  <si>
    <t>julianmlondono@hotmail.com</t>
  </si>
  <si>
    <t>HINCAPIE</t>
  </si>
  <si>
    <t>jsantiagooh@yahoo.com</t>
  </si>
  <si>
    <t>RENDON</t>
  </si>
  <si>
    <t>rjulianocampo@hotmail.com</t>
  </si>
  <si>
    <t>KELLY</t>
  </si>
  <si>
    <t>MARYORY</t>
  </si>
  <si>
    <t>kellym0214@gmail.com</t>
  </si>
  <si>
    <t>TOBON</t>
  </si>
  <si>
    <t>LAURA</t>
  </si>
  <si>
    <t>EDILMA</t>
  </si>
  <si>
    <t>dcomunitario@alcaldiaelcarmen.gov.co</t>
  </si>
  <si>
    <t>ACOSTA</t>
  </si>
  <si>
    <t>VANESSA</t>
  </si>
  <si>
    <t xml:space="preserve">personeria@alcaldiaelcarmen.gov.co </t>
  </si>
  <si>
    <t>desarrolloterritorial@elcarmendeviboral-antioquia.gov.co</t>
  </si>
  <si>
    <t>MARLLELY</t>
  </si>
  <si>
    <t>LEIDY</t>
  </si>
  <si>
    <t>LEIVY</t>
  </si>
  <si>
    <t>YURANY</t>
  </si>
  <si>
    <t>agentes@alcaldiaelcarmen.gov.co</t>
  </si>
  <si>
    <t>LEYDI</t>
  </si>
  <si>
    <t>toambiental@alcaldiaelcarmen.gov.co</t>
  </si>
  <si>
    <t>HOYOS</t>
  </si>
  <si>
    <t>LIDA</t>
  </si>
  <si>
    <t>SECRETARIA GENERAL DEL CONCEJO</t>
  </si>
  <si>
    <t xml:space="preserve">concejo@elcarmendeviboral-antioquia.gov.co </t>
  </si>
  <si>
    <t>TORRES</t>
  </si>
  <si>
    <t>LIZETTE</t>
  </si>
  <si>
    <t>VERONICA</t>
  </si>
  <si>
    <t>tecnica.catastro@elcarmen.gov.co</t>
  </si>
  <si>
    <t>SERNA</t>
  </si>
  <si>
    <t>LLARLENY</t>
  </si>
  <si>
    <t>llanegra@hotmail.com</t>
  </si>
  <si>
    <t>luispinedob@hotmail.com</t>
  </si>
  <si>
    <t>ALBERTO</t>
  </si>
  <si>
    <t>LUIS</t>
  </si>
  <si>
    <t>PINEDO</t>
  </si>
  <si>
    <t>ALIRIO</t>
  </si>
  <si>
    <t>valencialuis@hotmail.es</t>
  </si>
  <si>
    <t>luisferna725@gmail.com</t>
  </si>
  <si>
    <t>VARGAS</t>
  </si>
  <si>
    <t>fernadoosoriovargas@gmail.com</t>
  </si>
  <si>
    <t>PATIÑO</t>
  </si>
  <si>
    <t>newluisfer2682@hotmail.com</t>
  </si>
  <si>
    <t>LUISA</t>
  </si>
  <si>
    <t xml:space="preserve">auxiliar.hacienda2@alcaldiaelcarmen.gov.co </t>
  </si>
  <si>
    <t>estella.castano1683@gmail.com</t>
  </si>
  <si>
    <t>LYDA</t>
  </si>
  <si>
    <t>lyda309@hotmail.com</t>
  </si>
  <si>
    <t>MAIDA</t>
  </si>
  <si>
    <t>LISANA</t>
  </si>
  <si>
    <t>maidaalvarezcardona@gmail.com</t>
  </si>
  <si>
    <t>VILLA</t>
  </si>
  <si>
    <t>ARREDONDO</t>
  </si>
  <si>
    <t>MANUELA</t>
  </si>
  <si>
    <t>manuekla vill222@gmail.com</t>
  </si>
  <si>
    <t>CUARTAS</t>
  </si>
  <si>
    <t>MAZO</t>
  </si>
  <si>
    <t>INSPECTOR DE POLICIA</t>
  </si>
  <si>
    <t>cuatasm78@gmail.com</t>
  </si>
  <si>
    <t>BURITICA</t>
  </si>
  <si>
    <t>marcerlazb7@hotmail.com</t>
  </si>
  <si>
    <t>maleja-1992@hotmail.com</t>
  </si>
  <si>
    <t>CAMILA</t>
  </si>
  <si>
    <t>betancurcamila14@gmail.com</t>
  </si>
  <si>
    <t>sisben@elcarmen.gov.co</t>
  </si>
  <si>
    <t>apoyorentas@elcarmen.gov.co</t>
  </si>
  <si>
    <t>BAENA</t>
  </si>
  <si>
    <t>GERTRUDIS</t>
  </si>
  <si>
    <t>TESORERO GENERAL</t>
  </si>
  <si>
    <t>getrudisbaena@gmail.com</t>
  </si>
  <si>
    <t>GRACIELA</t>
  </si>
  <si>
    <t>orozcomaria7953@gmail.com</t>
  </si>
  <si>
    <t>ACEVEDO</t>
  </si>
  <si>
    <t>mariaisabelace8@gmail.com</t>
  </si>
  <si>
    <t>FRANCO</t>
  </si>
  <si>
    <t>MAGNOLIA</t>
  </si>
  <si>
    <t>magfranco14@hotmaail.com</t>
  </si>
  <si>
    <t>MARIBEL</t>
  </si>
  <si>
    <t>sistemas.informacion@elcarmen.gov.co</t>
  </si>
  <si>
    <t>marlenyserna@gmail.com</t>
  </si>
  <si>
    <t>MARLENY</t>
  </si>
  <si>
    <t>OSPINA</t>
  </si>
  <si>
    <t>OLIVA</t>
  </si>
  <si>
    <t>familiasenaccion@elcarmen.gov.co</t>
  </si>
  <si>
    <t>marynegrete@misena.edu.co</t>
  </si>
  <si>
    <t>NANCY</t>
  </si>
  <si>
    <t>nhernandez461@misena.edu.co</t>
  </si>
  <si>
    <t>pu.infraestructura@elcarmendeviboral-antioquia.gov.co</t>
  </si>
  <si>
    <t>NATALIA</t>
  </si>
  <si>
    <t>nafranlo@hotmail.com</t>
  </si>
  <si>
    <t>MUÑOZ</t>
  </si>
  <si>
    <t>NORA</t>
  </si>
  <si>
    <t xml:space="preserve">auxiliarobras@alcaldiaelcarmen.gov.co </t>
  </si>
  <si>
    <t>NORMA</t>
  </si>
  <si>
    <t>ROCIO</t>
  </si>
  <si>
    <t>norca2056@yahoo.es</t>
  </si>
  <si>
    <t xml:space="preserve">OMAR </t>
  </si>
  <si>
    <t>control.interno@elcarmen.gov.co</t>
  </si>
  <si>
    <t>SANCHEZ</t>
  </si>
  <si>
    <t>DARIO</t>
  </si>
  <si>
    <t>PERSONERO MUNICIPAL</t>
  </si>
  <si>
    <t>BELLO</t>
  </si>
  <si>
    <t>OSCAR</t>
  </si>
  <si>
    <t>omar-daga@hotmail.com</t>
  </si>
  <si>
    <t>oscarsanchezbello1974@gmail.com</t>
  </si>
  <si>
    <t>OVIDIO</t>
  </si>
  <si>
    <t>parqueeducativo@elcarmen.gov.co</t>
  </si>
  <si>
    <t>PASCUAL</t>
  </si>
  <si>
    <t>EUQUERIO</t>
  </si>
  <si>
    <t>pascualeuquerio@hotmail.com</t>
  </si>
  <si>
    <t>PAULA</t>
  </si>
  <si>
    <t>pmartinezalz@gmail.com</t>
  </si>
  <si>
    <t>cristinavargas0824@gmail.com</t>
  </si>
  <si>
    <t>PEDRO</t>
  </si>
  <si>
    <t>JULIO</t>
  </si>
  <si>
    <t>peterjulio824@hotmail.com</t>
  </si>
  <si>
    <t>ROBINSON</t>
  </si>
  <si>
    <t>ESTIVEN</t>
  </si>
  <si>
    <t>robinson_bedoya84152@elpoli.edu.co</t>
  </si>
  <si>
    <t>GUZMAN</t>
  </si>
  <si>
    <t>OLARTE</t>
  </si>
  <si>
    <t>RUBEN</t>
  </si>
  <si>
    <t>INSPECTOR DE TRANSITO</t>
  </si>
  <si>
    <t>inspectortransito@elcarmen.gov.co</t>
  </si>
  <si>
    <t>rubbyfra@gmail.com</t>
  </si>
  <si>
    <t>RUBY</t>
  </si>
  <si>
    <t>ESTRADA</t>
  </si>
  <si>
    <t>GIRLADO</t>
  </si>
  <si>
    <t>SAHIRA</t>
  </si>
  <si>
    <t>giraldosahira@gmail.com</t>
  </si>
  <si>
    <t>SANDRA</t>
  </si>
  <si>
    <t>CECILIA</t>
  </si>
  <si>
    <t>manuelacano72@yahoo.es</t>
  </si>
  <si>
    <t>mag-poc@hotmail.com</t>
  </si>
  <si>
    <t>MILENA</t>
  </si>
  <si>
    <t>sandraramirez1031@hotmail.com</t>
  </si>
  <si>
    <t>zandrapcg20@hotmail.com</t>
  </si>
  <si>
    <t>m.a.sandra@hotmail.com</t>
  </si>
  <si>
    <t>apoyohacienda@elcarmendeviboral-antioquia.gov.co</t>
  </si>
  <si>
    <t>EUGENIA</t>
  </si>
  <si>
    <t>SILVIA</t>
  </si>
  <si>
    <t>TRINIDAD</t>
  </si>
  <si>
    <t xml:space="preserve">presupuesto@elcarmendeviboral-antioquia.gov.co </t>
  </si>
  <si>
    <t>VALENTINA</t>
  </si>
  <si>
    <t>valosoriogom@unal.edu.co</t>
  </si>
  <si>
    <t>alvarezocampovaleria9004@gmail.com</t>
  </si>
  <si>
    <t>VALERIA</t>
  </si>
  <si>
    <t>SUAREZ</t>
  </si>
  <si>
    <t>VANESA</t>
  </si>
  <si>
    <t>4428204@gmail.com</t>
  </si>
  <si>
    <t>alexito_arango@hotm,ail.com</t>
  </si>
  <si>
    <t>VICTOR</t>
  </si>
  <si>
    <t>RUBIO</t>
  </si>
  <si>
    <t>VEGA</t>
  </si>
  <si>
    <t>BETANCOURT</t>
  </si>
  <si>
    <t>VLADIMIR</t>
  </si>
  <si>
    <t>SALUD TOTAL</t>
  </si>
  <si>
    <t>vladovega@gmail.com</t>
  </si>
  <si>
    <t>inwaldoorozco@gmail.com</t>
  </si>
  <si>
    <t>SEBSECRETARIO DE CATASTRO</t>
  </si>
  <si>
    <t>WALDO</t>
  </si>
  <si>
    <t>WILMAR</t>
  </si>
  <si>
    <t xml:space="preserve">coordinacionsistemas@elcarmendeviboral-antioquia.gov.co </t>
  </si>
  <si>
    <t>CIRO</t>
  </si>
  <si>
    <t>WILSON</t>
  </si>
  <si>
    <t>AUGUSTO</t>
  </si>
  <si>
    <t>waciro@rionegro.gov.co</t>
  </si>
  <si>
    <t>DURAN</t>
  </si>
  <si>
    <t>YADER</t>
  </si>
  <si>
    <t>BAHIAN</t>
  </si>
  <si>
    <t xml:space="preserve">gestionriesgoselcarmen@elcarmendeviboral-antioquia.gov.co </t>
  </si>
  <si>
    <t>YAMILE</t>
  </si>
  <si>
    <t>yamigarsoto@gmail.com</t>
  </si>
  <si>
    <t>yanet941217@hotmail.com</t>
  </si>
  <si>
    <t>cordobayarley0@gamil.com</t>
  </si>
  <si>
    <t>yedcelylopez@gmail.com</t>
  </si>
  <si>
    <t>santirueda06.sr@gmail.com</t>
  </si>
  <si>
    <t>jenifercardona1001@gmail.com</t>
  </si>
  <si>
    <t>ypgarcia15@gmail.com</t>
  </si>
  <si>
    <t>marcela2312.mr@gmail.com</t>
  </si>
  <si>
    <t>desarrollosocialeinclusion@elcarmen.gov.co</t>
  </si>
  <si>
    <t>yinetrestrepog@gmail.com</t>
  </si>
  <si>
    <t>yurani.castromarulanda@gmaul.com</t>
  </si>
  <si>
    <t>yurimua5153@hotmail.com</t>
  </si>
  <si>
    <t>VIVIANA</t>
  </si>
  <si>
    <t>YANETH</t>
  </si>
  <si>
    <t>CORDOBA</t>
  </si>
  <si>
    <t>PALACIOS</t>
  </si>
  <si>
    <t>YARLEY</t>
  </si>
  <si>
    <t>YEDCELY</t>
  </si>
  <si>
    <t>YAJAIRA</t>
  </si>
  <si>
    <t>RUEDA</t>
  </si>
  <si>
    <t>YEISON</t>
  </si>
  <si>
    <t>RIVERA</t>
  </si>
  <si>
    <t>YENIFER</t>
  </si>
  <si>
    <t>PAOLA</t>
  </si>
  <si>
    <t>BUITRAGO</t>
  </si>
  <si>
    <t>YENSI</t>
  </si>
  <si>
    <t>YENY</t>
  </si>
  <si>
    <t>YESICA</t>
  </si>
  <si>
    <t>RESTREPO</t>
  </si>
  <si>
    <t>YINET</t>
  </si>
  <si>
    <t>CASTRO</t>
  </si>
  <si>
    <t>MARULANDA</t>
  </si>
  <si>
    <t>YURANI</t>
  </si>
  <si>
    <t>YURIANA</t>
  </si>
  <si>
    <t>ARROYAVE</t>
  </si>
  <si>
    <t>ALVEIRO</t>
  </si>
  <si>
    <t>TRABAJADOR OFICIAL</t>
  </si>
  <si>
    <t>CONRADO</t>
  </si>
  <si>
    <t xml:space="preserve">EDWIN </t>
  </si>
  <si>
    <t>ARLEY</t>
  </si>
  <si>
    <t>POSADA</t>
  </si>
  <si>
    <t>ELKIN</t>
  </si>
  <si>
    <t>FERNADO</t>
  </si>
  <si>
    <t>NICOLAS</t>
  </si>
  <si>
    <t xml:space="preserve">FRANCISCO </t>
  </si>
  <si>
    <t>ELADIO</t>
  </si>
  <si>
    <t>GERARDO</t>
  </si>
  <si>
    <t>GUILLERMO</t>
  </si>
  <si>
    <t>GUSTAVO</t>
  </si>
  <si>
    <t>OCTAVIO</t>
  </si>
  <si>
    <t>JESUS</t>
  </si>
  <si>
    <t>JOHNNY</t>
  </si>
  <si>
    <t>JOHN</t>
  </si>
  <si>
    <t>JAIRO</t>
  </si>
  <si>
    <t>URIEL</t>
  </si>
  <si>
    <t>IVAN</t>
  </si>
  <si>
    <t>LIBARDO</t>
  </si>
  <si>
    <t>MARGARITA</t>
  </si>
  <si>
    <t>MERCEDES</t>
  </si>
  <si>
    <t>SERVICIOS GENERALES</t>
  </si>
  <si>
    <t>TRUIJILLO</t>
  </si>
  <si>
    <t>ODILA</t>
  </si>
  <si>
    <t>YOLANDA</t>
  </si>
  <si>
    <t>ORLANDO</t>
  </si>
  <si>
    <t>RICARDO</t>
  </si>
  <si>
    <t>CADAVID</t>
  </si>
  <si>
    <t xml:space="preserve">SAULO </t>
  </si>
  <si>
    <t>WILLIAM</t>
  </si>
  <si>
    <t xml:space="preserve">MARTÍNEZ </t>
  </si>
  <si>
    <t>URBANO</t>
  </si>
  <si>
    <t>PROTECCIÓN</t>
  </si>
  <si>
    <t xml:space="preserve">VALENCIA </t>
  </si>
  <si>
    <t>GARCÍA</t>
  </si>
  <si>
    <t>VALERIO</t>
  </si>
  <si>
    <t>CL 40 B # 27 - 78</t>
  </si>
  <si>
    <t>Fuz09861@gmail.com</t>
  </si>
  <si>
    <t xml:space="preserve">PALACIO </t>
  </si>
  <si>
    <t>ARISTIZÁBAL</t>
  </si>
  <si>
    <t xml:space="preserve">LUISA </t>
  </si>
  <si>
    <t xml:space="preserve">FERNANDA </t>
  </si>
  <si>
    <t>CL 26 A # 31 - 48</t>
  </si>
  <si>
    <t>lpalacioaristizabal@gmail.com</t>
  </si>
  <si>
    <t xml:space="preserve">OSORIO </t>
  </si>
  <si>
    <t xml:space="preserve">CRISTIÁN </t>
  </si>
  <si>
    <t>CAMILO</t>
  </si>
  <si>
    <t>zurdo.cristian@hotmail.com</t>
  </si>
  <si>
    <t xml:space="preserve">GARZÓN </t>
  </si>
  <si>
    <t>CORONADO</t>
  </si>
  <si>
    <t>CL 29 # 30 - 33</t>
  </si>
  <si>
    <t>garzon.Luisam@gmail.com</t>
  </si>
  <si>
    <t>SAVIA SALUD</t>
  </si>
  <si>
    <t xml:space="preserve">CINDY </t>
  </si>
  <si>
    <t xml:space="preserve">JOHANA </t>
  </si>
  <si>
    <t xml:space="preserve">ZAPATA </t>
  </si>
  <si>
    <t xml:space="preserve">DIEGO </t>
  </si>
  <si>
    <t>CR 26 E # 40 - 03 PISO 2</t>
  </si>
  <si>
    <t>diegoalejandro.zp@hotmaill.com</t>
  </si>
  <si>
    <t>RAMÍREZ</t>
  </si>
  <si>
    <t xml:space="preserve"> SERNA</t>
  </si>
  <si>
    <t xml:space="preserve">DE JESÚS </t>
  </si>
  <si>
    <t>ramirezwill@gmail.com</t>
  </si>
  <si>
    <t xml:space="preserve">HURTADO </t>
  </si>
  <si>
    <t>LÓPEZ</t>
  </si>
  <si>
    <t xml:space="preserve">STEVEN </t>
  </si>
  <si>
    <t>CL 27 # 33 - 34</t>
  </si>
  <si>
    <t>stevenhur09@gmail.com</t>
  </si>
  <si>
    <t xml:space="preserve"> MORALES</t>
  </si>
  <si>
    <t>CR 34 D # 20 06</t>
  </si>
  <si>
    <t>carolina12anna@gmail.com</t>
  </si>
  <si>
    <t xml:space="preserve">VASSEUR </t>
  </si>
  <si>
    <t>JULIÁN</t>
  </si>
  <si>
    <t xml:space="preserve"> ALBERTO</t>
  </si>
  <si>
    <t>CL 21 # 32 - 56 APTO 501</t>
  </si>
  <si>
    <t>julianvasseur1978@gmail.com</t>
  </si>
  <si>
    <t xml:space="preserve">TORRES </t>
  </si>
  <si>
    <t>SUÁREZ</t>
  </si>
  <si>
    <t>CL 41 # 50 BB - 33 TORR 2 APTO 1003 RIOGRANDE HAB</t>
  </si>
  <si>
    <t>alejotorres079@gmail.con</t>
  </si>
  <si>
    <t>POLICÍA NACIONAL</t>
  </si>
  <si>
    <t xml:space="preserve">ALZATE </t>
  </si>
  <si>
    <t>GÓMEZ</t>
  </si>
  <si>
    <t>CL 29 A # 33 - 25</t>
  </si>
  <si>
    <t>carlosalzate9213@gmail.com</t>
  </si>
  <si>
    <t xml:space="preserve">OROZCO </t>
  </si>
  <si>
    <t>MARINELSI</t>
  </si>
  <si>
    <t>maily8_3@yahoo.es</t>
  </si>
  <si>
    <t xml:space="preserve"> MONTOYA</t>
  </si>
  <si>
    <t>RODRIGO</t>
  </si>
  <si>
    <t>CR 72 # 30 - 81</t>
  </si>
  <si>
    <t>rodrigorozco48@gmail.com</t>
  </si>
  <si>
    <t>PENSIÓN</t>
  </si>
  <si>
    <t xml:space="preserve">MORENO </t>
  </si>
  <si>
    <t>MELISA</t>
  </si>
  <si>
    <t>CR 31 # 26 - 67 APTO 302</t>
  </si>
  <si>
    <t>morenogiraldomelisa@gmail.com</t>
  </si>
  <si>
    <t xml:space="preserve">CARDONA </t>
  </si>
  <si>
    <t xml:space="preserve">ADOLFO </t>
  </si>
  <si>
    <t xml:space="preserve"> LEÓN</t>
  </si>
  <si>
    <t>CR 30 # 26 - 50 APTO 401</t>
  </si>
  <si>
    <t>adolfocardona1704@gmail.com</t>
  </si>
  <si>
    <t xml:space="preserve"> ZULUAGA</t>
  </si>
  <si>
    <t xml:space="preserve">SEBASTIÁN </t>
  </si>
  <si>
    <t>CR 28 # 33 A - 04</t>
  </si>
  <si>
    <t>abogado.calidad@gmail.com</t>
  </si>
  <si>
    <t>ANA</t>
  </si>
  <si>
    <t xml:space="preserve"> MARÍA</t>
  </si>
  <si>
    <t>DG 30 #35 SUR-43 APTO 504</t>
  </si>
  <si>
    <t>anamoreno0712@gmail.com</t>
  </si>
  <si>
    <t xml:space="preserve">SERNA </t>
  </si>
  <si>
    <t xml:space="preserve">CRUZ </t>
  </si>
  <si>
    <t>CL 31 # 30 - 06</t>
  </si>
  <si>
    <t>cruz.elena.serna.z@gmail.com</t>
  </si>
  <si>
    <t>MARÍA</t>
  </si>
  <si>
    <t xml:space="preserve">SERGIO </t>
  </si>
  <si>
    <t>alejis-321@hotmail.com</t>
  </si>
  <si>
    <t xml:space="preserve">MEZA </t>
  </si>
  <si>
    <t>FLOREZ</t>
  </si>
  <si>
    <t>CR 46 # 40 B - 50</t>
  </si>
  <si>
    <t>meza.alberto45@gmail.com</t>
  </si>
  <si>
    <t>SUBSISTEMAS DE SALUD POLICÍA NACIONAL</t>
  </si>
  <si>
    <t>CAJA DE SUELDOS DE RETIRO DE LA POLICÍA NACIONAL</t>
  </si>
  <si>
    <t xml:space="preserve"> POTES</t>
  </si>
  <si>
    <t xml:space="preserve">JOSE </t>
  </si>
  <si>
    <t>HAEN</t>
  </si>
  <si>
    <t>CR 31 # 44 - 35 BR LA MARIA</t>
  </si>
  <si>
    <t>jose.hurtado4536@gmail.com</t>
  </si>
  <si>
    <t>NINGUNO</t>
  </si>
  <si>
    <t xml:space="preserve"> MESA</t>
  </si>
  <si>
    <t xml:space="preserve">JORGE </t>
  </si>
  <si>
    <t>ARTURO</t>
  </si>
  <si>
    <t>jcastrom21@hotmail.com</t>
  </si>
  <si>
    <t xml:space="preserve">CASTAÑO </t>
  </si>
  <si>
    <t xml:space="preserve">MANUEL </t>
  </si>
  <si>
    <t>CR 31 # 22 - 63</t>
  </si>
  <si>
    <t xml:space="preserve">juanzulu2010@gmail.com </t>
  </si>
  <si>
    <t xml:space="preserve">LONDOÑO </t>
  </si>
  <si>
    <t>CL 30 # 31 - 40</t>
  </si>
  <si>
    <t>londonogomezcarolina@gmail.com</t>
  </si>
  <si>
    <t xml:space="preserve">QUINTERO </t>
  </si>
  <si>
    <t xml:space="preserve">EDGAR </t>
  </si>
  <si>
    <t xml:space="preserve">ANTONIO </t>
  </si>
  <si>
    <t>CR 33 # 33 A - 25</t>
  </si>
  <si>
    <t xml:space="preserve">quinteroedgar1985@gmail.com </t>
  </si>
  <si>
    <t>SANTA</t>
  </si>
  <si>
    <t>milenacardonas@gmail.com</t>
  </si>
  <si>
    <t>RÍOS</t>
  </si>
  <si>
    <t xml:space="preserve"> MARTÍNEZ</t>
  </si>
  <si>
    <t xml:space="preserve">CARLOS  </t>
  </si>
  <si>
    <t>CR 30 # 28 - 38</t>
  </si>
  <si>
    <t>carlosmarioriosmartinez@gmail.com</t>
  </si>
  <si>
    <t xml:space="preserve">ORTEGA </t>
  </si>
  <si>
    <t>CR 20 # 19 - 26</t>
  </si>
  <si>
    <t>* anaortegac28@gmail.com
* abutso_28@hotmail.com</t>
  </si>
  <si>
    <t xml:space="preserve">OSSA </t>
  </si>
  <si>
    <t xml:space="preserve">CECILIA </t>
  </si>
  <si>
    <t>anita_ossa@hotmail.com</t>
  </si>
  <si>
    <t xml:space="preserve"> VELÁSQUEZ</t>
  </si>
  <si>
    <t xml:space="preserve">ANDRÉS </t>
  </si>
  <si>
    <t>andresgiv98@gmial.com</t>
  </si>
  <si>
    <t xml:space="preserve">VARGAS </t>
  </si>
  <si>
    <t xml:space="preserve">DIANA </t>
  </si>
  <si>
    <t>CL 34 # 33 - 76</t>
  </si>
  <si>
    <t>dvaragsgomez1@gmai.com</t>
  </si>
  <si>
    <t xml:space="preserve"> MARCELA</t>
  </si>
  <si>
    <t>CR 31 # 26 - 73 APTO 401</t>
  </si>
  <si>
    <t>dianamarcelagm@hotmail.com</t>
  </si>
  <si>
    <t xml:space="preserve">GAVIRIA </t>
  </si>
  <si>
    <t>ZULETA</t>
  </si>
  <si>
    <t xml:space="preserve">YURLEY </t>
  </si>
  <si>
    <t>JHOANA</t>
  </si>
  <si>
    <t>CL 9 SUR # 54 C - 69 INTE 146</t>
  </si>
  <si>
    <t>jhoanagaviriazuleta@gmail.com</t>
  </si>
  <si>
    <t>CR 27 A # 33 - 17</t>
  </si>
  <si>
    <t>josedavidq253@gmail.com</t>
  </si>
  <si>
    <t xml:space="preserve">GARCÍA </t>
  </si>
  <si>
    <t xml:space="preserve">ANDREA </t>
  </si>
  <si>
    <t>ESTEFANÍA</t>
  </si>
  <si>
    <t>CR 30 # 35 - 86 PISO 3 ER</t>
  </si>
  <si>
    <t>andrest.g.a@hotmail.com</t>
  </si>
  <si>
    <t xml:space="preserve">ZULUAGA </t>
  </si>
  <si>
    <t xml:space="preserve">DAVID </t>
  </si>
  <si>
    <t>CL 27 # 30 - 10</t>
  </si>
  <si>
    <t>davidzp2213@gmail.com</t>
  </si>
  <si>
    <t xml:space="preserve">IDARRAGA </t>
  </si>
  <si>
    <t xml:space="preserve">FERNANDO </t>
  </si>
  <si>
    <t>CR 33 # 24 - 03</t>
  </si>
  <si>
    <t>juanfer1719@hotmail.com</t>
  </si>
  <si>
    <t xml:space="preserve">GONZÁLEZ </t>
  </si>
  <si>
    <t>DANILO</t>
  </si>
  <si>
    <t>CR 31 # 42 A - 33</t>
  </si>
  <si>
    <t>danilogg09@gmail.com</t>
  </si>
  <si>
    <t xml:space="preserve">GUARÍN </t>
  </si>
  <si>
    <t>CL 21 A # 31 - 33 INTE 403</t>
  </si>
  <si>
    <t>jorgedirecoe@gmail.com</t>
  </si>
  <si>
    <t xml:space="preserve">GOMEZ </t>
  </si>
  <si>
    <t xml:space="preserve">WILDER </t>
  </si>
  <si>
    <t xml:space="preserve">ANDREY </t>
  </si>
  <si>
    <t>CL 26 D # 40 - 22</t>
  </si>
  <si>
    <t>wildergomezcardona1983@gmail.com</t>
  </si>
  <si>
    <t xml:space="preserve">PELÁEZ </t>
  </si>
  <si>
    <t xml:space="preserve">MARIBEL </t>
  </si>
  <si>
    <t>CR 34 B # 20 A - 40 QUINTAS DE LA FLORIDA</t>
  </si>
  <si>
    <t>maribelpelaezo@gmail.com</t>
  </si>
  <si>
    <t xml:space="preserve"> GÓMEZ</t>
  </si>
  <si>
    <t xml:space="preserve">CÉSAR  </t>
  </si>
  <si>
    <t>cesarduqueg13@gmail.com</t>
  </si>
  <si>
    <t xml:space="preserve"> ACOSTA</t>
  </si>
  <si>
    <t xml:space="preserve">LUIS </t>
  </si>
  <si>
    <t>EDUARDO</t>
  </si>
  <si>
    <t>CR 30 # 41 - 15</t>
  </si>
  <si>
    <t>actividadfisicaelcarmen@yahoo.com</t>
  </si>
  <si>
    <t>CL 47 B # 93 A - 25</t>
  </si>
  <si>
    <t>andres-41240@hotmail.com</t>
  </si>
  <si>
    <t xml:space="preserve">COLPENSIONES </t>
  </si>
  <si>
    <t xml:space="preserve">DUQUE </t>
  </si>
  <si>
    <t>NARVÁEZ</t>
  </si>
  <si>
    <t>CL 30 # 29 - 32 APTO 301</t>
  </si>
  <si>
    <t>josefercho14@hotmail.com</t>
  </si>
  <si>
    <t xml:space="preserve"> PATRICIA</t>
  </si>
  <si>
    <t>claudiaalzatevargas@gmail.com</t>
  </si>
  <si>
    <t xml:space="preserve">GIRALDO </t>
  </si>
  <si>
    <t xml:space="preserve">CRISTINA </t>
  </si>
  <si>
    <t>cristinagiraldo03@gmail.com</t>
  </si>
  <si>
    <t>CR 5 # 58 - 36</t>
  </si>
  <si>
    <t>danielsteven0326@gmail.com</t>
  </si>
  <si>
    <t xml:space="preserve">RESTREPO </t>
  </si>
  <si>
    <t>davidnba46@gmail.com</t>
  </si>
  <si>
    <t xml:space="preserve">LÓPEZ </t>
  </si>
  <si>
    <t xml:space="preserve">LAURA </t>
  </si>
  <si>
    <t>CL 19 # 30 - 09</t>
  </si>
  <si>
    <t>llopez559@misena.edu.co</t>
  </si>
  <si>
    <t xml:space="preserve">TORO </t>
  </si>
  <si>
    <t xml:space="preserve">JESÚS </t>
  </si>
  <si>
    <t xml:space="preserve">HERNANDO </t>
  </si>
  <si>
    <t>TV 35 SUR # 27 F - 51</t>
  </si>
  <si>
    <t>htoro3568@@hotmail.com</t>
  </si>
  <si>
    <t xml:space="preserve">JHON </t>
  </si>
  <si>
    <t>CR 30 # 42 - 23</t>
  </si>
  <si>
    <t>jgiraldo19@hotmail.com</t>
  </si>
  <si>
    <t xml:space="preserve">BOTERO </t>
  </si>
  <si>
    <t xml:space="preserve"> FELIPE</t>
  </si>
  <si>
    <t>CL 40 # 80 - 18</t>
  </si>
  <si>
    <t>andresfboterovalencia@gmail.com</t>
  </si>
  <si>
    <t>KAREN</t>
  </si>
  <si>
    <t>CL 30 # 30 - 13</t>
  </si>
  <si>
    <t>karenhenaob316@gmail.com</t>
  </si>
  <si>
    <t xml:space="preserve">ARBOLEDA </t>
  </si>
  <si>
    <t xml:space="preserve">DIANA  </t>
  </si>
  <si>
    <t>dianayamilearboleda@gmail.com</t>
  </si>
  <si>
    <t xml:space="preserve">SOTO </t>
  </si>
  <si>
    <t xml:space="preserve">NATALIA  </t>
  </si>
  <si>
    <t>CL 43 A # 27 - 12 APTO 201</t>
  </si>
  <si>
    <t>nataliasoto938@gmail.com</t>
  </si>
  <si>
    <t xml:space="preserve">CENDOYA </t>
  </si>
  <si>
    <t xml:space="preserve">MELISSA </t>
  </si>
  <si>
    <t>CL 41 # 50 BB - 33</t>
  </si>
  <si>
    <t xml:space="preserve">melicendoya@gmail.com </t>
  </si>
  <si>
    <t xml:space="preserve"> FREDY</t>
  </si>
  <si>
    <t>CL 27 # 31 - 68</t>
  </si>
  <si>
    <t>jhonfrey310320@gmail.com</t>
  </si>
  <si>
    <t xml:space="preserve">GÓMEZ </t>
  </si>
  <si>
    <t>ANDRÉS</t>
  </si>
  <si>
    <t>CL 30 33-02</t>
  </si>
  <si>
    <t>sergiogt1989@mail.com</t>
  </si>
  <si>
    <t xml:space="preserve">PAULA </t>
  </si>
  <si>
    <t>pgomezmazo@gmail.com</t>
  </si>
  <si>
    <t xml:space="preserve">FRANCO </t>
  </si>
  <si>
    <t>GONZÁLEZ</t>
  </si>
  <si>
    <t xml:space="preserve">NANCY </t>
  </si>
  <si>
    <t xml:space="preserve">ADIELA </t>
  </si>
  <si>
    <t>CL 12 B # 31 - 69</t>
  </si>
  <si>
    <t>nafragoz@hotmail.com</t>
  </si>
  <si>
    <t xml:space="preserve">JARAMILLO </t>
  </si>
  <si>
    <t xml:space="preserve">JULIÁN </t>
  </si>
  <si>
    <t xml:space="preserve">CAMILO </t>
  </si>
  <si>
    <t>CR 31 # 46 - 200 VE CRISTO REY BRR LA MARIA</t>
  </si>
  <si>
    <t>juliancamilojaramillo033@gmail.com</t>
  </si>
  <si>
    <t>MARÍN</t>
  </si>
  <si>
    <t xml:space="preserve">ANGELA </t>
  </si>
  <si>
    <t>PIEDAD</t>
  </si>
  <si>
    <t>angela.soto@yahoo.es</t>
  </si>
  <si>
    <t xml:space="preserve">ARISTIZÁBAL </t>
  </si>
  <si>
    <t>CR 48 # 50 - 28</t>
  </si>
  <si>
    <t>sergioaristizabal0016@uco.net.co</t>
  </si>
  <si>
    <t xml:space="preserve">LOPERA </t>
  </si>
  <si>
    <t>LOPERA</t>
  </si>
  <si>
    <t xml:space="preserve">DANIELA </t>
  </si>
  <si>
    <t>CL 43 D # 26 C - 33</t>
  </si>
  <si>
    <t>cntdmartinez@gmail.com</t>
  </si>
  <si>
    <t>CR 33 # 31 - 53</t>
  </si>
  <si>
    <t>jorgeivan000@hotmail.com</t>
  </si>
  <si>
    <t xml:space="preserve">RICAURTE </t>
  </si>
  <si>
    <t xml:space="preserve">ARMANDO </t>
  </si>
  <si>
    <t>CL 34 # 26 - 04</t>
  </si>
  <si>
    <t>ricautediego69@gmail.com</t>
  </si>
  <si>
    <t xml:space="preserve">MARIA </t>
  </si>
  <si>
    <t>CL 22 # 32 - 25</t>
  </si>
  <si>
    <t>alejalg08@yahoo.es</t>
  </si>
  <si>
    <t xml:space="preserve">SANTIAGO </t>
  </si>
  <si>
    <t>CR 40 A # 45 A - 46 CUATRO ESQUINAS RIONEGRO</t>
  </si>
  <si>
    <t>tiagoarenasvalencia@gmail.com</t>
  </si>
  <si>
    <t>JIMÉNEZ</t>
  </si>
  <si>
    <t>CR 55 AC # 14 B - 23</t>
  </si>
  <si>
    <t>Mariafrancoj4@gmail.com</t>
  </si>
  <si>
    <t xml:space="preserve">ATEHORTÚA </t>
  </si>
  <si>
    <t xml:space="preserve">CATALINA </t>
  </si>
  <si>
    <t>CR 52 # 52 - 15 APTO 301</t>
  </si>
  <si>
    <t>catainclusion2020@gmail.com</t>
  </si>
  <si>
    <t xml:space="preserve">MANUELA </t>
  </si>
  <si>
    <t>CL 33 # 37 - 06 APTO 102 MZAN H 1</t>
  </si>
  <si>
    <t>symtur@hotmail.com</t>
  </si>
  <si>
    <t>AGUDELO</t>
  </si>
  <si>
    <t xml:space="preserve">VALENTINA </t>
  </si>
  <si>
    <t xml:space="preserve">JIMÉNEZ </t>
  </si>
  <si>
    <t xml:space="preserve">MIRIAN </t>
  </si>
  <si>
    <t>VE EL CERRO</t>
  </si>
  <si>
    <t>lilajime1056@hotmail.com</t>
  </si>
  <si>
    <t xml:space="preserve"> CASTRILLÓN</t>
  </si>
  <si>
    <t xml:space="preserve">VERÓNICA </t>
  </si>
  <si>
    <t>CL 27 # 31 - 08</t>
  </si>
  <si>
    <t>veronica.betancur20@gmail.com</t>
  </si>
  <si>
    <t>JOSÉ</t>
  </si>
  <si>
    <t>CR 34 # 21 A - 05</t>
  </si>
  <si>
    <t>juanjo6145@gmail.com</t>
  </si>
  <si>
    <t xml:space="preserve">MARIANA </t>
  </si>
  <si>
    <t>CR 33 B # 43 C - 37</t>
  </si>
  <si>
    <t>mariana.fonointegral@gmail.com</t>
  </si>
  <si>
    <t xml:space="preserve">ARIAS </t>
  </si>
  <si>
    <t xml:space="preserve"> MARIA</t>
  </si>
  <si>
    <t>CALLE 21A #33-22 BARRIO LA LOMITA</t>
  </si>
  <si>
    <t>eliariasb2@gmail.com</t>
  </si>
  <si>
    <t xml:space="preserve">MILENA </t>
  </si>
  <si>
    <t>dianamilenalopezarboleda@gmail.com</t>
  </si>
  <si>
    <t xml:space="preserve">CASTRO </t>
  </si>
  <si>
    <t>HERNÁNDEZ</t>
  </si>
  <si>
    <t xml:space="preserve">LEIDY </t>
  </si>
  <si>
    <t>johana165castro@gmail.com</t>
  </si>
  <si>
    <t xml:space="preserve">NATALIA </t>
  </si>
  <si>
    <t xml:space="preserve">IBARRA </t>
  </si>
  <si>
    <t xml:space="preserve">CAROLINA </t>
  </si>
  <si>
    <t>JULIETH</t>
  </si>
  <si>
    <t>CL 39 A # 25 C - 38</t>
  </si>
  <si>
    <t>caroibarra83@gmail.com</t>
  </si>
  <si>
    <t>CEBALLOS</t>
  </si>
  <si>
    <t xml:space="preserve">ALBERTO </t>
  </si>
  <si>
    <t>jesusgomezceballos@hotmail.com</t>
  </si>
  <si>
    <t xml:space="preserve"> GIRALDO</t>
  </si>
  <si>
    <t>EDWIN</t>
  </si>
  <si>
    <t xml:space="preserve"> ALEXIS</t>
  </si>
  <si>
    <t>CL 30 # 44 - 120 BR LAS ACACIAS PISO 1</t>
  </si>
  <si>
    <t>edwinalzateabogado@gmail.com</t>
  </si>
  <si>
    <t xml:space="preserve">JONY </t>
  </si>
  <si>
    <t>3126143386 - 3117406656</t>
  </si>
  <si>
    <t>ucomunicador@gmail.com</t>
  </si>
  <si>
    <t xml:space="preserve">MORA </t>
  </si>
  <si>
    <t xml:space="preserve"> RAFAEL</t>
  </si>
  <si>
    <t>CR 57 # 50 A - 28 TORR 13 402 LA BRIZUELA</t>
  </si>
  <si>
    <t>pedromg176@hotmail.com</t>
  </si>
  <si>
    <t>CL 12 B # 31 - 71</t>
  </si>
  <si>
    <t>leidy_betancur@hotmail.com</t>
  </si>
  <si>
    <t xml:space="preserve">RAMÍREZ </t>
  </si>
  <si>
    <t xml:space="preserve">JENIFFER </t>
  </si>
  <si>
    <t>CR 27 # 30 - 68 PISO 2</t>
  </si>
  <si>
    <t>jenifferramirezbetancur@gmail.com</t>
  </si>
  <si>
    <t xml:space="preserve">RICO </t>
  </si>
  <si>
    <t xml:space="preserve">JULIANA </t>
  </si>
  <si>
    <t xml:space="preserve">MARÍA </t>
  </si>
  <si>
    <t>CR 29 # 38 - 13</t>
  </si>
  <si>
    <t>nanarico0709@gmail.com</t>
  </si>
  <si>
    <t>ALARCON</t>
  </si>
  <si>
    <t xml:space="preserve">CRISTIAN </t>
  </si>
  <si>
    <t>CR 42 A # 30 - 10</t>
  </si>
  <si>
    <t>cquinteroalarcon@gmail.com</t>
  </si>
  <si>
    <t xml:space="preserve">TAMAYO </t>
  </si>
  <si>
    <t xml:space="preserve">BERNARDO </t>
  </si>
  <si>
    <t>CR 31 # 14 - 19</t>
  </si>
  <si>
    <t>Wayraecotours@gmail.com</t>
  </si>
  <si>
    <t xml:space="preserve">HERNÁNDEZ </t>
  </si>
  <si>
    <t>paula.a.hdez@gmail.com</t>
  </si>
  <si>
    <t xml:space="preserve"> MILENA</t>
  </si>
  <si>
    <t>Lauris-jp@hotmail.com</t>
  </si>
  <si>
    <t xml:space="preserve">ÁLVAREZ </t>
  </si>
  <si>
    <t>MONA</t>
  </si>
  <si>
    <t>NORELA</t>
  </si>
  <si>
    <t>leidyalvarez977@gmail.com</t>
  </si>
  <si>
    <t>TRUJILLO</t>
  </si>
  <si>
    <t>CR 30 A # 13 A - 40</t>
  </si>
  <si>
    <t>kandre5432@gmail.com</t>
  </si>
  <si>
    <t xml:space="preserve">RODRÍGUEZ </t>
  </si>
  <si>
    <t>SANTIBAÑEZ</t>
  </si>
  <si>
    <t xml:space="preserve">ISABEL </t>
  </si>
  <si>
    <t>CL 22 A # 33 D - 06</t>
  </si>
  <si>
    <t>isabel.crodriguez22@gmail.com</t>
  </si>
  <si>
    <t xml:space="preserve"> URREA</t>
  </si>
  <si>
    <t xml:space="preserve"> ALEJANDRO </t>
  </si>
  <si>
    <t>CL 12 A # 35 - 46</t>
  </si>
  <si>
    <t>davidalejandrogonzalezu@gmailcom</t>
  </si>
  <si>
    <t>SEPULVEDA</t>
  </si>
  <si>
    <t xml:space="preserve"> ORTIZ</t>
  </si>
  <si>
    <t>MIGUEL</t>
  </si>
  <si>
    <t>CR 315 # 197 - 00</t>
  </si>
  <si>
    <t>josesepulveda2coutook.com</t>
  </si>
  <si>
    <t>LAYOS</t>
  </si>
  <si>
    <t>CL 40 A # 28 - 02</t>
  </si>
  <si>
    <t>orozcolawyer@gmail.com</t>
  </si>
  <si>
    <t xml:space="preserve"> RAMÍREZ</t>
  </si>
  <si>
    <t>CR 34 # 22 - 44</t>
  </si>
  <si>
    <t>andregr285@gmail.com</t>
  </si>
  <si>
    <t xml:space="preserve"> ARTURO</t>
  </si>
  <si>
    <t>CR 30 # 35 - 130 APTO 202</t>
  </si>
  <si>
    <t>carloscomunal2014@gmail.com</t>
  </si>
  <si>
    <t xml:space="preserve">SALDARRIAGA </t>
  </si>
  <si>
    <t>CASTANO</t>
  </si>
  <si>
    <t xml:space="preserve">DELIA </t>
  </si>
  <si>
    <t>CL 23 # 33 - 77</t>
  </si>
  <si>
    <t>janeth.1984sc@gmail.com</t>
  </si>
  <si>
    <t xml:space="preserve">LIZETH </t>
  </si>
  <si>
    <t xml:space="preserve">DAHIANA </t>
  </si>
  <si>
    <t>lizethcastro6610@hotmail.com</t>
  </si>
  <si>
    <t>MARTÍNEZ</t>
  </si>
  <si>
    <t xml:space="preserve"> MORENO</t>
  </si>
  <si>
    <t xml:space="preserve">ERICA </t>
  </si>
  <si>
    <t xml:space="preserve">YANED </t>
  </si>
  <si>
    <t>ericayaned.martinezm@gmail.com</t>
  </si>
  <si>
    <t>BAEZ</t>
  </si>
  <si>
    <t>CR 30 # 41 A - 33</t>
  </si>
  <si>
    <t>lalis_0726@hotmail.com</t>
  </si>
  <si>
    <t>DANIELA</t>
  </si>
  <si>
    <t>CL 26 # 28 - 49</t>
  </si>
  <si>
    <t>danielaqn22@hotmail.com</t>
  </si>
  <si>
    <t>GALLO</t>
  </si>
  <si>
    <t xml:space="preserve"> LÓPEZ</t>
  </si>
  <si>
    <t xml:space="preserve">SILVIA </t>
  </si>
  <si>
    <t xml:space="preserve">MARYORI </t>
  </si>
  <si>
    <t>CR 52 # 42 B - 45 APTO 1203</t>
  </si>
  <si>
    <t>silgalo.81@gmail.com</t>
  </si>
  <si>
    <t>PÉREZ</t>
  </si>
  <si>
    <t>CL 37 # 33 A - 66</t>
  </si>
  <si>
    <t>natix1610@gmail.com</t>
  </si>
  <si>
    <t xml:space="preserve">KATTY </t>
  </si>
  <si>
    <t>MARICELA</t>
  </si>
  <si>
    <t>CL 33 # 29 - 24</t>
  </si>
  <si>
    <t>kattyaz1715@gmail.com</t>
  </si>
  <si>
    <t xml:space="preserve"> JOSÉ</t>
  </si>
  <si>
    <t>juanlo031@gmail.com</t>
  </si>
  <si>
    <t xml:space="preserve"> JIMÉNEZ</t>
  </si>
  <si>
    <t xml:space="preserve">EDUIN </t>
  </si>
  <si>
    <t>CL 18 29-30</t>
  </si>
  <si>
    <t>camilaariasquinteri20@gmail.com</t>
  </si>
  <si>
    <t xml:space="preserve">HECTOR </t>
  </si>
  <si>
    <t xml:space="preserve">RODRIGO </t>
  </si>
  <si>
    <t>CR 32 # 29 - 43 BR DIVI # NIÑO P 1 BRDIVI # 43 P 1</t>
  </si>
  <si>
    <t>rg2345298@gmail.com</t>
  </si>
  <si>
    <t xml:space="preserve">JHONATAN </t>
  </si>
  <si>
    <t>YESID</t>
  </si>
  <si>
    <t>CL 43 # 30 - 33</t>
  </si>
  <si>
    <t>yvargas27@hotmail.com</t>
  </si>
  <si>
    <t xml:space="preserve">ANCIZAR </t>
  </si>
  <si>
    <t>DE JESÚS</t>
  </si>
  <si>
    <t>CR 31 # 22 - 21</t>
  </si>
  <si>
    <t>clau.l@gmail.com</t>
  </si>
  <si>
    <t xml:space="preserve">JAIRO </t>
  </si>
  <si>
    <t>CR 33 # 23 - 34</t>
  </si>
  <si>
    <t>jairoorozcozuluaga@gmail.com</t>
  </si>
  <si>
    <t>CR 31 A # 19 - 29</t>
  </si>
  <si>
    <t>juanfer_6825@hotmail.com</t>
  </si>
  <si>
    <t xml:space="preserve">RUBÉN </t>
  </si>
  <si>
    <t>CR 26 # 40 - 00 # CARRERA 26 F 40 B 50 ALAMEDA</t>
  </si>
  <si>
    <t>rudajiso@gmail.com</t>
  </si>
  <si>
    <t xml:space="preserve">PERILLA </t>
  </si>
  <si>
    <t>CL 30 # 30 - 59 PAR PPAL</t>
  </si>
  <si>
    <t>aperilla79@gmail.com</t>
  </si>
  <si>
    <t xml:space="preserve">VARELA </t>
  </si>
  <si>
    <t>VELÁSQUEZ</t>
  </si>
  <si>
    <t>CINDY ALEJANDRA</t>
  </si>
  <si>
    <t>cindyvarelav@gmail.com</t>
  </si>
  <si>
    <t xml:space="preserve"> TANGARIFE</t>
  </si>
  <si>
    <t>lizzeth@gmail.com</t>
  </si>
  <si>
    <t xml:space="preserve">VALLEJO </t>
  </si>
  <si>
    <t xml:space="preserve">DRIDEN </t>
  </si>
  <si>
    <t xml:space="preserve">FERNEY </t>
  </si>
  <si>
    <t>CRA 27 #27-11 edificio terracota</t>
  </si>
  <si>
    <t>dridencomunicaciones@gmail.com</t>
  </si>
  <si>
    <t xml:space="preserve">SINDY </t>
  </si>
  <si>
    <t>CALLE 42#25 C -13 VILLA MARIA</t>
  </si>
  <si>
    <t>sin962023@gmail.com</t>
  </si>
  <si>
    <t>VEREDA SONADORA</t>
  </si>
  <si>
    <t>nataliaosorio696@gmail.com</t>
  </si>
  <si>
    <t xml:space="preserve">MOSQUERA </t>
  </si>
  <si>
    <t>CL 49 17 C-80</t>
  </si>
  <si>
    <t>conradojh@hotmail.com</t>
  </si>
  <si>
    <t xml:space="preserve">ZULETA </t>
  </si>
  <si>
    <t>GARZÓN</t>
  </si>
  <si>
    <t>CR 29 # 35 - 84 APTO 201</t>
  </si>
  <si>
    <t>nataliazuleta31@gmail.com</t>
  </si>
  <si>
    <t xml:space="preserve">LEÓN </t>
  </si>
  <si>
    <t>CALLE 30F #33-12</t>
  </si>
  <si>
    <t>Armandodlcon4323@gmail.com</t>
  </si>
  <si>
    <t>JARAMILLO</t>
  </si>
  <si>
    <t>JUANK9129@HOTMAIL.COM</t>
  </si>
  <si>
    <t>CHAVERRA</t>
  </si>
  <si>
    <t>MARIN</t>
  </si>
  <si>
    <t>CALLE 31 #30-06</t>
  </si>
  <si>
    <t>chaverra62@hotmail.com</t>
  </si>
  <si>
    <t>CARVAJAL</t>
  </si>
  <si>
    <t>alejarma@hotmail.com</t>
  </si>
  <si>
    <t>VASQUEZ</t>
  </si>
  <si>
    <t>JOHANAVD4@GMAIL.COM</t>
  </si>
  <si>
    <t xml:space="preserve">ARBELAEZ </t>
  </si>
  <si>
    <t xml:space="preserve"> FERNANDO </t>
  </si>
  <si>
    <t>hugoarbelaez723@gmail.com</t>
  </si>
  <si>
    <t xml:space="preserve">ARCILA </t>
  </si>
  <si>
    <t xml:space="preserve">ALEJANDRO </t>
  </si>
  <si>
    <t>alejandroarcilajimenez@gmail.com</t>
  </si>
  <si>
    <t>ARMANDO</t>
  </si>
  <si>
    <t>jgiraldos1989@gmail.com</t>
  </si>
  <si>
    <t>alberto.hoyos324@gmail.com</t>
  </si>
  <si>
    <t xml:space="preserve"> QUINTERO</t>
  </si>
  <si>
    <t xml:space="preserve"> CAMILO</t>
  </si>
  <si>
    <t>camilomq@hotmail.com</t>
  </si>
  <si>
    <t xml:space="preserve">MONTOYA </t>
  </si>
  <si>
    <t xml:space="preserve"> EIDER </t>
  </si>
  <si>
    <t>jhon2607@gmail.com</t>
  </si>
  <si>
    <t>san072804@gmail.com</t>
  </si>
  <si>
    <t xml:space="preserve">OCAMPO </t>
  </si>
  <si>
    <t>ÁLVAREZ</t>
  </si>
  <si>
    <t xml:space="preserve">NELSON </t>
  </si>
  <si>
    <t>ocampond@hotmail.com</t>
  </si>
  <si>
    <t>jorgealbeiro2016@gmail.com</t>
  </si>
  <si>
    <t xml:space="preserve">RAVE </t>
  </si>
  <si>
    <t xml:space="preserve">DIDIER </t>
  </si>
  <si>
    <t>didierravezuluaga@gmail.com</t>
  </si>
  <si>
    <t>RESTREPO ÁLVAREZ</t>
  </si>
  <si>
    <t xml:space="preserve">HERNAN </t>
  </si>
  <si>
    <t>hernanrestrepoalvarez@gmail.com</t>
  </si>
  <si>
    <t xml:space="preserve">SALAZAR </t>
  </si>
  <si>
    <t>jorge.salazar4332@gmail.com</t>
  </si>
  <si>
    <t xml:space="preserve">JOHAN </t>
  </si>
  <si>
    <t>ALEXIS</t>
  </si>
  <si>
    <t>toroagudelojohanalexis@gmail.com</t>
  </si>
  <si>
    <t xml:space="preserve">CAPERA </t>
  </si>
  <si>
    <t>LOAIZA</t>
  </si>
  <si>
    <t>MARIA DEL PILAR</t>
  </si>
  <si>
    <t xml:space="preserve">WILMAR </t>
  </si>
  <si>
    <t>EL CARMEN</t>
  </si>
  <si>
    <t>CALLE 31#30-06 NUMERO 27-17 APTO 702 TORRE 3</t>
  </si>
  <si>
    <r>
      <t xml:space="preserve">TIPO DE APORTANTE  
</t>
    </r>
    <r>
      <rPr>
        <sz val="8"/>
        <color indexed="10"/>
        <rFont val="Gill Sans MT"/>
        <family val="2"/>
      </rPr>
      <t>(OBLIGATORIO CUANDO LA EMPRESA NO ESTÉ AFILIADA)</t>
    </r>
  </si>
  <si>
    <t>MATEUS</t>
  </si>
  <si>
    <t>ERIKA</t>
  </si>
  <si>
    <t>YOHANA</t>
  </si>
  <si>
    <t>ESTUDIANTE</t>
  </si>
  <si>
    <t>MUNICIPIO CARMEN DE VIBORAL</t>
  </si>
  <si>
    <t>CARMEN DE VIBORAL</t>
  </si>
  <si>
    <t>CALLE 31  30 06</t>
  </si>
  <si>
    <t>14-11 Compañía Suramericana Administradora De Riesgos Profesionales y Seguros Vida</t>
  </si>
  <si>
    <t>ANA ISABLE RUIZ OSPINA</t>
  </si>
  <si>
    <t>MUNICIPIO EL CARMEN DE VIBORAL</t>
  </si>
  <si>
    <t>CALLE 31 30 06</t>
  </si>
  <si>
    <t>Adriana Otalvaro &lt;auxiliarrh@elcarmen.gov.co&gt;</t>
  </si>
  <si>
    <r>
      <t xml:space="preserve">Nº CONTRATO INDEPENDIENTE
</t>
    </r>
    <r>
      <rPr>
        <b/>
        <sz val="8"/>
        <color indexed="10"/>
        <rFont val="Gill Sans MT"/>
        <family val="2"/>
      </rPr>
      <t>Uso exclusivo de COLNMENA SEGUROS</t>
    </r>
  </si>
  <si>
    <r>
      <t xml:space="preserve">TIPO TRAMITE </t>
    </r>
    <r>
      <rPr>
        <b/>
        <sz val="8"/>
        <color indexed="10"/>
        <rFont val="Gill Sans MT"/>
        <family val="2"/>
      </rPr>
      <t>(OBLIGATORIO)</t>
    </r>
  </si>
  <si>
    <r>
      <t xml:space="preserve">TIPO NOVEDAD
</t>
    </r>
    <r>
      <rPr>
        <b/>
        <sz val="8"/>
        <color indexed="10"/>
        <rFont val="Gill Sans MT"/>
        <family val="2"/>
      </rPr>
      <t>(Diligenciar solo si el tipo de trámite es NOVEDAD)</t>
    </r>
  </si>
  <si>
    <r>
      <t xml:space="preserve">FECHA INICIO COBERTURA (DD/MM/AAAA)      </t>
    </r>
    <r>
      <rPr>
        <b/>
        <sz val="8"/>
        <color indexed="10"/>
        <rFont val="Gill Sans MT"/>
        <family val="2"/>
      </rPr>
      <t>Uso exclusivo de COLMENA SEGUROS</t>
    </r>
  </si>
  <si>
    <r>
      <t>FECHA  DE NOVEDAD (DD/MM/AAAA)</t>
    </r>
    <r>
      <rPr>
        <b/>
        <sz val="8"/>
        <color indexed="10"/>
        <rFont val="Gill Sans MT"/>
        <family val="2"/>
      </rPr>
      <t xml:space="preserve"> (OBLIGATORIO)      </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</si>
  <si>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</si>
  <si>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</si>
  <si>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</si>
  <si>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</si>
  <si>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</si>
  <si>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r>
      <t xml:space="preserve">GENERO </t>
    </r>
    <r>
      <rPr>
        <b/>
        <sz val="8"/>
        <color indexed="10"/>
        <rFont val="Gill Sans MT"/>
        <family val="2"/>
      </rPr>
      <t>(OBLIGATORIO)</t>
    </r>
  </si>
  <si>
    <r>
      <t xml:space="preserve">DIRECCIÓN 
</t>
    </r>
    <r>
      <rPr>
        <b/>
        <sz val="8"/>
        <color indexed="10"/>
        <rFont val="Gill Sans MT"/>
        <family val="2"/>
      </rPr>
      <t xml:space="preserve"> (OBLIGATORIO)</t>
    </r>
  </si>
  <si>
    <r>
      <t xml:space="preserve">DEPARTAMENTO 
</t>
    </r>
    <r>
      <rPr>
        <b/>
        <sz val="8"/>
        <color indexed="10"/>
        <rFont val="Gill Sans MT"/>
        <family val="2"/>
      </rPr>
      <t xml:space="preserve"> (OBLIGATORIO)</t>
    </r>
  </si>
  <si>
    <r>
      <t xml:space="preserve">MUNICIPIO 
</t>
    </r>
    <r>
      <rPr>
        <b/>
        <sz val="8"/>
        <color indexed="10"/>
        <rFont val="Gill Sans MT"/>
        <family val="2"/>
      </rPr>
      <t xml:space="preserve"> (OBLIGATORIO)</t>
    </r>
  </si>
  <si>
    <r>
      <t xml:space="preserve">ZONA (RURAL/URBANA)
</t>
    </r>
    <r>
      <rPr>
        <b/>
        <sz val="8"/>
        <color indexed="10"/>
        <rFont val="Gill Sans MT"/>
        <family val="2"/>
      </rPr>
      <t xml:space="preserve"> (OBLIGATORIO)</t>
    </r>
  </si>
  <si>
    <r>
      <t xml:space="preserve">TELÉFONO FIJO
</t>
    </r>
    <r>
      <rPr>
        <b/>
        <sz val="8"/>
        <color indexed="10"/>
        <rFont val="Gill Sans MT"/>
        <family val="2"/>
      </rPr>
      <t xml:space="preserve"> (OBLIGATORIO)</t>
    </r>
  </si>
  <si>
    <r>
      <t xml:space="preserve">TELÉFONO CELULAR
</t>
    </r>
    <r>
      <rPr>
        <b/>
        <sz val="8"/>
        <color indexed="10"/>
        <rFont val="Gill Sans MT"/>
        <family val="2"/>
      </rPr>
      <t xml:space="preserve"> (OBLIGATORIO)</t>
    </r>
  </si>
  <si>
    <r>
      <t xml:space="preserve">E.P.S. ACTUAL
</t>
    </r>
    <r>
      <rPr>
        <b/>
        <sz val="8"/>
        <color indexed="10"/>
        <rFont val="Gill Sans MT"/>
        <family val="2"/>
      </rPr>
      <t>(OBLIGATORIO)</t>
    </r>
  </si>
  <si>
    <r>
      <t xml:space="preserve">CÓDIGO E.P.S. ACTUAL
</t>
    </r>
    <r>
      <rPr>
        <b/>
        <sz val="8"/>
        <color indexed="10"/>
        <rFont val="Gill Sans MT"/>
        <family val="2"/>
      </rPr>
      <t>Uso exclusivo de COLMENA SEGUROS</t>
    </r>
  </si>
  <si>
    <r>
      <t xml:space="preserve">A.F.P ACTUAL
</t>
    </r>
    <r>
      <rPr>
        <b/>
        <sz val="8"/>
        <color indexed="10"/>
        <rFont val="Gill Sans MT"/>
        <family val="2"/>
      </rPr>
      <t>(OBLIGATORIO)</t>
    </r>
  </si>
  <si>
    <r>
      <t xml:space="preserve">CÓDIGO A.F.P. ACTUAL
</t>
    </r>
    <r>
      <rPr>
        <b/>
        <sz val="8"/>
        <color indexed="10"/>
        <rFont val="Gill Sans MT"/>
        <family val="2"/>
      </rPr>
      <t>Uso exclusivo de COLMENA SEGUROS</t>
    </r>
  </si>
  <si>
    <r>
      <t xml:space="preserve">ARL ANTERIOR </t>
    </r>
    <r>
      <rPr>
        <b/>
        <sz val="8"/>
        <color indexed="10"/>
        <rFont val="Gill Sans MT"/>
        <family val="2"/>
      </rPr>
      <t>(OBLIGATORIO)</t>
    </r>
  </si>
  <si>
    <r>
      <t xml:space="preserve">CÓDIGO A.R.L. ANTERIOR
</t>
    </r>
    <r>
      <rPr>
        <b/>
        <sz val="8"/>
        <color indexed="10"/>
        <rFont val="Gill Sans MT"/>
        <family val="2"/>
      </rPr>
      <t>Uso exclusivo de COLMENA SEGUROS</t>
    </r>
  </si>
  <si>
    <r>
      <t xml:space="preserve">MODALIDAD
</t>
    </r>
    <r>
      <rPr>
        <b/>
        <sz val="8"/>
        <color indexed="10"/>
        <rFont val="Gill Sans MT"/>
        <family val="2"/>
      </rPr>
      <t>(OBLIGATORIO)</t>
    </r>
  </si>
  <si>
    <r>
      <t xml:space="preserve">ACTIVIDAD ESPECIAL 
</t>
    </r>
    <r>
      <rPr>
        <b/>
        <sz val="8"/>
        <color indexed="10"/>
        <rFont val="Gill Sans MT"/>
        <family val="2"/>
      </rPr>
      <t>(TRABAJO EN ALTURAS)</t>
    </r>
  </si>
  <si>
    <r>
      <t xml:space="preserve">TIPO DE CONTRATO </t>
    </r>
    <r>
      <rPr>
        <b/>
        <sz val="8"/>
        <color indexed="10"/>
        <rFont val="Gill Sans MT"/>
        <family val="2"/>
      </rPr>
      <t>(OBLIGATORIO)</t>
    </r>
  </si>
  <si>
    <r>
      <t xml:space="preserve">SUMINISTRO DE TRANSPORTE POR PARTE DEL  CONTRATANTE </t>
    </r>
    <r>
      <rPr>
        <b/>
        <sz val="8"/>
        <color indexed="10"/>
        <rFont val="Gill Sans MT"/>
        <family val="2"/>
      </rPr>
      <t>(OBLIGATORIO)</t>
    </r>
  </si>
  <si>
    <r>
      <t xml:space="preserve">FECHA INICIO DEL CONTRATO (DD/MM/AAAA) </t>
    </r>
    <r>
      <rPr>
        <b/>
        <sz val="8"/>
        <color indexed="10"/>
        <rFont val="Gill Sans MT"/>
        <family val="2"/>
      </rPr>
      <t>(OBLIGATORIO)</t>
    </r>
  </si>
  <si>
    <r>
      <t xml:space="preserve">FECHA TERMINACIÓN DEL CONTRATO (DD/MM/AAAA) </t>
    </r>
    <r>
      <rPr>
        <b/>
        <sz val="8"/>
        <color indexed="10"/>
        <rFont val="Gill Sans MT"/>
        <family val="2"/>
      </rPr>
      <t>(OBLIGATORIO)</t>
    </r>
  </si>
  <si>
    <r>
      <t xml:space="preserve">VALOR TOTAL DEL CONTRATO </t>
    </r>
    <r>
      <rPr>
        <b/>
        <sz val="8"/>
        <color indexed="10"/>
        <rFont val="Gill Sans MT"/>
        <family val="2"/>
      </rPr>
      <t>(OBLIGATORIO)</t>
    </r>
  </si>
  <si>
    <r>
      <t xml:space="preserve">VALOR MENSUAL DEL  CONTRATO </t>
    </r>
    <r>
      <rPr>
        <b/>
        <sz val="8"/>
        <color indexed="10"/>
        <rFont val="Gill Sans MT"/>
        <family val="2"/>
      </rPr>
      <t>(OBLIGATORIO)</t>
    </r>
  </si>
  <si>
    <r>
      <t>INGRESO BASE DE COTIZACION</t>
    </r>
    <r>
      <rPr>
        <b/>
        <sz val="8"/>
        <color indexed="10"/>
        <rFont val="Gill Sans MT"/>
        <family val="2"/>
      </rPr>
      <t xml:space="preserve"> (OBLIGATORIO)</t>
    </r>
  </si>
  <si>
    <r>
      <t xml:space="preserve">CÓDIGO ACTIVIDAD ECONÓMICA A EJECUTAR 
</t>
    </r>
    <r>
      <rPr>
        <b/>
        <sz val="8"/>
        <color indexed="10"/>
        <rFont val="Gill Sans MT"/>
        <family val="2"/>
      </rPr>
      <t>(OBLIGATORIO)</t>
    </r>
  </si>
  <si>
    <r>
      <t xml:space="preserve">NOMBRE ACTIVIDAD ECONÓMICA A EJECUTAR 
</t>
    </r>
    <r>
      <rPr>
        <b/>
        <sz val="8"/>
        <color indexed="10"/>
        <rFont val="Gill Sans MT"/>
        <family val="2"/>
      </rPr>
      <t>(OBLIGATORIO)</t>
    </r>
  </si>
  <si>
    <r>
      <t xml:space="preserve">CLASE DE RIESGO DE LA ACTIVIDAD ECONÓMICA DEL INDEPENDIENTE
</t>
    </r>
    <r>
      <rPr>
        <b/>
        <sz val="8"/>
        <color indexed="10"/>
        <rFont val="Gill Sans MT"/>
        <family val="2"/>
      </rPr>
      <t>Uso exclusivo de COLMENA SEGUROS</t>
    </r>
  </si>
  <si>
    <r>
      <t xml:space="preserve">TASA DE RIESGO DE LA ACTIVIDAD ECONÓMICA DEL INDEPENDIENTE
</t>
    </r>
    <r>
      <rPr>
        <b/>
        <sz val="8"/>
        <color indexed="10"/>
        <rFont val="Gill Sans MT"/>
        <family val="2"/>
      </rPr>
      <t>Uso exclusivo de COLMENA SEGUROS</t>
    </r>
  </si>
  <si>
    <r>
      <t xml:space="preserve">DIAS EN QUE SE EJCUTA LA ACTIVIDAD </t>
    </r>
    <r>
      <rPr>
        <b/>
        <sz val="8"/>
        <color indexed="10"/>
        <rFont val="Gill Sans MT"/>
        <family val="2"/>
      </rPr>
      <t>(Indicar con X)</t>
    </r>
  </si>
  <si>
    <r>
      <t xml:space="preserve">HORARIO  EN QUE SE EJECUTARA LA ACTIVIDAD
 </t>
    </r>
    <r>
      <rPr>
        <b/>
        <sz val="8"/>
        <color indexed="10"/>
        <rFont val="Gill Sans MT"/>
        <family val="2"/>
      </rPr>
      <t>(marcar con X)</t>
    </r>
  </si>
  <si>
    <r>
      <t xml:space="preserve">CÓDIGO  CENTRO DE TRABAJO 
</t>
    </r>
    <r>
      <rPr>
        <b/>
        <sz val="8"/>
        <color indexed="10"/>
        <rFont val="Gill Sans MT"/>
        <family val="2"/>
      </rPr>
      <t>(OBLIGATORIO)</t>
    </r>
  </si>
  <si>
    <r>
      <t xml:space="preserve">NOMBRE CENTRO DE TRABAJO 
</t>
    </r>
    <r>
      <rPr>
        <b/>
        <sz val="8"/>
        <color indexed="10"/>
        <rFont val="Gill Sans MT"/>
        <family val="2"/>
      </rPr>
      <t>(OBLIGATORIO)</t>
    </r>
  </si>
  <si>
    <r>
      <t xml:space="preserve">CÓDIGO ACTIVIDAD ECONÓMICA CENTRO DE TRABAJO 
</t>
    </r>
    <r>
      <rPr>
        <b/>
        <sz val="8"/>
        <color indexed="10"/>
        <rFont val="Gill Sans MT"/>
        <family val="2"/>
      </rPr>
      <t>(OBLIGATORIO)</t>
    </r>
  </si>
  <si>
    <r>
      <t xml:space="preserve">CLASE DE RIESGO DE LA ACTIVIDAD ECONÓMICA DEL CENTRO DE TRABAJO
</t>
    </r>
    <r>
      <rPr>
        <b/>
        <sz val="8"/>
        <color indexed="10"/>
        <rFont val="Gill Sans MT"/>
        <family val="2"/>
      </rPr>
      <t>Uso exclusivo de COLMENA SEGUROS</t>
    </r>
  </si>
  <si>
    <r>
      <t xml:space="preserve">TASA DE RIESGO DE LA ACTIVIDAD ECONÓMICA DEL CENTRO DE TRABAJO
</t>
    </r>
    <r>
      <rPr>
        <b/>
        <sz val="8"/>
        <color indexed="10"/>
        <rFont val="Gill Sans MT"/>
        <family val="2"/>
      </rPr>
      <t>Uso exclusivo de COLMENA SEGUROS</t>
    </r>
  </si>
  <si>
    <r>
      <t xml:space="preserve">DIRECCION DEL CENTRO DE TRABAJO
</t>
    </r>
    <r>
      <rPr>
        <b/>
        <sz val="8"/>
        <color indexed="10"/>
        <rFont val="Gill Sans MT"/>
        <family val="2"/>
      </rPr>
      <t>(OBLIGATORIO CUANDO LA EMPRESA NO ESTÉ AFILIADA)</t>
    </r>
  </si>
  <si>
    <r>
      <t xml:space="preserve">DEPARTAMENTO CENTRO TRABAJO
</t>
    </r>
    <r>
      <rPr>
        <b/>
        <sz val="8"/>
        <color indexed="10"/>
        <rFont val="Gill Sans MT"/>
        <family val="2"/>
      </rPr>
      <t>(OBLIGATORIO CUANDO LA EMPRESA NO ESTÉ AFILIADA)</t>
    </r>
  </si>
  <si>
    <r>
      <t xml:space="preserve">CIUDAD DEL  CENTRO TRABAJO
</t>
    </r>
    <r>
      <rPr>
        <b/>
        <sz val="8"/>
        <color indexed="10"/>
        <rFont val="Gill Sans MT"/>
        <family val="2"/>
      </rPr>
      <t>(OBLIGATORIO CUANDO LA EMPRESA NO ESTÉ AFILIADA)</t>
    </r>
  </si>
  <si>
    <r>
      <t xml:space="preserve">ZONA (RURAL / URBANA)
</t>
    </r>
    <r>
      <rPr>
        <b/>
        <sz val="8"/>
        <color indexed="10"/>
        <rFont val="Gill Sans MT"/>
        <family val="2"/>
      </rPr>
      <t>(OBLIGATORIO CUANDO LA EMPRESA NO ESTÉ AFILIADA)</t>
    </r>
  </si>
  <si>
    <r>
      <t xml:space="preserve">TEL  CENTRO TRABAJO
</t>
    </r>
    <r>
      <rPr>
        <b/>
        <sz val="8"/>
        <color indexed="10"/>
        <rFont val="Gill Sans MT"/>
        <family val="2"/>
      </rPr>
      <t>(OBLIGATORIO CUANDO LA EMPRESA NO ESTÉ AFILIADA)</t>
    </r>
  </si>
  <si>
    <r>
      <t xml:space="preserve">CELULAR  CENTRO TRABAJO
</t>
    </r>
    <r>
      <rPr>
        <b/>
        <sz val="8"/>
        <color indexed="10"/>
        <rFont val="Gill Sans MT"/>
        <family val="2"/>
      </rPr>
      <t>(OBLIGATORIO CUANDO LA EMPRESA NO ESTÉ AFILIADA)</t>
    </r>
  </si>
  <si>
    <r>
      <t xml:space="preserve">CORREO ELECTRÓNICO  CENTRO TRABAJO
</t>
    </r>
    <r>
      <rPr>
        <b/>
        <sz val="8"/>
        <color indexed="10"/>
        <rFont val="Gill Sans MT"/>
        <family val="2"/>
      </rPr>
      <t>(OBLIGATORIO CUANDO LA EMPRESA NO ESTÉ AFILIADA)</t>
    </r>
  </si>
  <si>
    <t>CALLE 30 #27-17 APTO 702 TORRE 3</t>
  </si>
  <si>
    <t>CRA 39 #39B-98</t>
  </si>
  <si>
    <t>XX</t>
  </si>
  <si>
    <t>14</t>
  </si>
  <si>
    <t>15</t>
  </si>
  <si>
    <t>16</t>
  </si>
  <si>
    <t>17</t>
  </si>
  <si>
    <t>18</t>
  </si>
  <si>
    <t>19</t>
  </si>
  <si>
    <t>20</t>
  </si>
  <si>
    <t>21</t>
  </si>
  <si>
    <t>22</t>
  </si>
  <si>
    <t>23</t>
  </si>
  <si>
    <t>PRINCIPAL ADMINISTRACION MUNICIPIO EL CARMEN DE VIBORAL Y ESTUDIANTE ADMINISTRATIVO</t>
  </si>
  <si>
    <t>ALCALDIAELCARMENDEVIBORAL@GMAIL.COM</t>
  </si>
  <si>
    <t>AUXILIARRH@ELCARMEN.GOV.CO</t>
  </si>
  <si>
    <t>MEDINA</t>
  </si>
  <si>
    <t>ESTUDIANE</t>
  </si>
  <si>
    <t>N/A</t>
  </si>
  <si>
    <t>CALLE 31 N 30 07</t>
  </si>
  <si>
    <t>CALLE 31 N 30 08</t>
  </si>
  <si>
    <t>CALLE 31 N 30 10</t>
  </si>
  <si>
    <t>CALLE 31 N 30 11</t>
  </si>
  <si>
    <t>CALLE 31 N 30 12</t>
  </si>
  <si>
    <t>CALLE 31 N 30 13</t>
  </si>
  <si>
    <t>CALLE 31 N 30 14</t>
  </si>
  <si>
    <t>CALLE 31 N 30 15</t>
  </si>
  <si>
    <t>CALLE 31 N 30 16</t>
  </si>
  <si>
    <t>CALLE 31 N 30 17</t>
  </si>
  <si>
    <t>CALLE 31 N 30 18</t>
  </si>
  <si>
    <t>CALLE 31 N 30 19</t>
  </si>
  <si>
    <t>CALLE 31 N 30 20</t>
  </si>
  <si>
    <t>CALLE 31 N 30 21</t>
  </si>
  <si>
    <t>CALLE 31 N 30 22</t>
  </si>
  <si>
    <t>CALLE 31 N 30 23</t>
  </si>
  <si>
    <t>CALLE 31 N 30 25</t>
  </si>
  <si>
    <t>CALLE 31 N 30 26</t>
  </si>
  <si>
    <t>CALLE 31 N 30 27</t>
  </si>
  <si>
    <t>CALLE 31 N 30 28</t>
  </si>
  <si>
    <t>CALLE 31 N 30 29</t>
  </si>
  <si>
    <t>CALLE 31 N 30 30</t>
  </si>
  <si>
    <t>CALLE 31 N 30 31</t>
  </si>
  <si>
    <t>CALLE 31 N 30 32</t>
  </si>
  <si>
    <t>CALLE 31 N 30 33</t>
  </si>
  <si>
    <t>CALLE 31 N 30 34</t>
  </si>
  <si>
    <t>CALLE 31 N 30 35</t>
  </si>
  <si>
    <t>CALLE 31 N 30 36</t>
  </si>
  <si>
    <t>CALLE 31 N 30 37</t>
  </si>
  <si>
    <t>CALLE 31 N 30 38</t>
  </si>
  <si>
    <t>CALLE 31 N 30 39</t>
  </si>
  <si>
    <t>CALLE 31 N 30 40</t>
  </si>
  <si>
    <t>CALLE 31 N 30 41</t>
  </si>
  <si>
    <t>CALLE 31 N 30 42</t>
  </si>
  <si>
    <t>CALLE 31 N 30 43</t>
  </si>
  <si>
    <t>CALLE 31 N 30 44</t>
  </si>
  <si>
    <t>CALLE 31 N 30 45</t>
  </si>
  <si>
    <t>CALLE 31 N 30 46</t>
  </si>
  <si>
    <t>CALLE 31 N 30 47</t>
  </si>
  <si>
    <t>CALLE 31 N 30 48</t>
  </si>
  <si>
    <t>CALLE 31 N 30 49</t>
  </si>
  <si>
    <t>CALLE 31 N 30 50</t>
  </si>
  <si>
    <t>CALLE 31 N 30 51</t>
  </si>
  <si>
    <t>CALLE 31 N 30 52</t>
  </si>
  <si>
    <t>CALLE 31 N 30 53</t>
  </si>
  <si>
    <t>CALLE 31 N 30 54</t>
  </si>
  <si>
    <t>CALLE 31 N 30 55</t>
  </si>
  <si>
    <t>CALLE 31 N 30 56</t>
  </si>
  <si>
    <t>CALLE 31 N 30 57</t>
  </si>
  <si>
    <t>CALLE 31 N 30 58</t>
  </si>
  <si>
    <t>CALLE 31 N 30 59</t>
  </si>
  <si>
    <t>CALLE 31 N 30 60</t>
  </si>
  <si>
    <t>CALLE 31 N 30 61</t>
  </si>
  <si>
    <t>CALLE 31 N 30 62</t>
  </si>
  <si>
    <t>CALLE 31 N 30 63</t>
  </si>
  <si>
    <t>CALLE 31 N 30 64</t>
  </si>
  <si>
    <t>CALLE 31 N 30 65</t>
  </si>
  <si>
    <t>CALLE 31 N 30 66</t>
  </si>
  <si>
    <t>CALLE 31 N 30 67</t>
  </si>
  <si>
    <t>CALLE 31 N 30 68</t>
  </si>
  <si>
    <t>CALLE 31 N 30 69</t>
  </si>
  <si>
    <t>CALLE 31 N 30 70</t>
  </si>
  <si>
    <t>CALLE 31 N 30 71</t>
  </si>
  <si>
    <t>CALLE 31 N 30 72</t>
  </si>
  <si>
    <t>CALLE 31 N 30 73</t>
  </si>
  <si>
    <t>CALLE 31 N 30 74</t>
  </si>
  <si>
    <t>CALLE 31 N 30 76</t>
  </si>
  <si>
    <t>CALLE 31 N 30 77</t>
  </si>
  <si>
    <t>CALLE 31 N 30 78</t>
  </si>
  <si>
    <t>CALLE 31 N 30 79</t>
  </si>
  <si>
    <t>CALLE 31 N 30 80</t>
  </si>
  <si>
    <t>CALLE 31 N 30 83</t>
  </si>
  <si>
    <t>CALLE 31 N 30 84</t>
  </si>
  <si>
    <t>CALLE 31 N 30 85</t>
  </si>
  <si>
    <t>CALLE 31 N 30 86</t>
  </si>
  <si>
    <t>CALLE 31 N 30 87</t>
  </si>
  <si>
    <t>CALLE 31 N 30 88</t>
  </si>
  <si>
    <t>CALLE 31 N 30 89</t>
  </si>
  <si>
    <t>CALLE 31 N 30 91</t>
  </si>
  <si>
    <t>CALLE 31 N 30 92</t>
  </si>
  <si>
    <t>CALLE 31 N 30 93</t>
  </si>
  <si>
    <t>CALLE 31 N 30 94</t>
  </si>
  <si>
    <t>CALLE 31 N 30 95</t>
  </si>
  <si>
    <t>CALLE 31 N 30 96</t>
  </si>
  <si>
    <t>CALLE 31 N 30 97</t>
  </si>
  <si>
    <t>CALLE 31 N 30 98</t>
  </si>
  <si>
    <t>CALLE 31 N 30 99</t>
  </si>
  <si>
    <t>CALLE 31 N 30 100</t>
  </si>
  <si>
    <t>CALLE 31 N 30 101</t>
  </si>
  <si>
    <t>CALLE 31 N 30 102</t>
  </si>
  <si>
    <t>CALLE 31 N 30 103</t>
  </si>
  <si>
    <t>CALLE 31 N 30 104</t>
  </si>
  <si>
    <t>CALLE 31 N 30 105</t>
  </si>
  <si>
    <t>CALLE 31 N 30 106</t>
  </si>
  <si>
    <t>CALLE 31 N 30 107</t>
  </si>
  <si>
    <t>CALLE 31 N 30 108</t>
  </si>
  <si>
    <t>CALLE 31 N 30 109</t>
  </si>
  <si>
    <t>CALLE 31 N 30 110</t>
  </si>
  <si>
    <t>CALLE 31 N 30 111</t>
  </si>
  <si>
    <t>CALLE 31 N 30 112</t>
  </si>
  <si>
    <t>CALLE 31 N 30 113</t>
  </si>
  <si>
    <t>CALLE 31 N 30 114</t>
  </si>
  <si>
    <t>CALLE 31 N 30 115</t>
  </si>
  <si>
    <t>CALLE 31 N 30 116</t>
  </si>
  <si>
    <t>CALLE 31 N 30 117</t>
  </si>
  <si>
    <t>CALLE 31 N 30 118</t>
  </si>
  <si>
    <t>CALLE 31 N 30 119</t>
  </si>
  <si>
    <t>CALLE 31 N 30 120</t>
  </si>
  <si>
    <t>CALLE 31 N 30 121</t>
  </si>
  <si>
    <t>CALLE 31 N 30 122</t>
  </si>
  <si>
    <t>CALLE 31 N 30 123</t>
  </si>
  <si>
    <t>CALLE 31 N 30 124</t>
  </si>
  <si>
    <t>CALLE 31 N 30 125</t>
  </si>
  <si>
    <t>CALLE 31 N 30 126</t>
  </si>
  <si>
    <t>CALLE 31 N 30 127</t>
  </si>
  <si>
    <t>CALLE 31 N 30 128</t>
  </si>
  <si>
    <t>CALLE 31 N 30 129</t>
  </si>
  <si>
    <t>CALLE 31 N 30 130</t>
  </si>
  <si>
    <t>CALLE 31 N 30 131</t>
  </si>
  <si>
    <t>CALLE 31 N 30 132</t>
  </si>
  <si>
    <t>CALLE 31 N 30 133</t>
  </si>
  <si>
    <t>CALLE 31 N 30 134</t>
  </si>
  <si>
    <t>CALLE 31 N 30 135</t>
  </si>
  <si>
    <t>CALLE 31 N 30 136</t>
  </si>
  <si>
    <t>CALLE 31 N 30 137</t>
  </si>
  <si>
    <t>CALLE 31 N 30 138</t>
  </si>
  <si>
    <t>CALLE 31 N 30 139</t>
  </si>
  <si>
    <t>CALLE 31 N 30 140</t>
  </si>
  <si>
    <t>CALLE 31 N 30 141</t>
  </si>
  <si>
    <t>CALLE 31 N 30 142</t>
  </si>
  <si>
    <t>CALLE 31 N 30 143</t>
  </si>
  <si>
    <t>CALLE 31 N 30 144</t>
  </si>
  <si>
    <t>CALLE 31 N 30 145</t>
  </si>
  <si>
    <t>CALLE 31 N 30 146</t>
  </si>
  <si>
    <t>CALLE 31 N 30 147</t>
  </si>
  <si>
    <t>CALLE 31 N 30 148</t>
  </si>
  <si>
    <t>CALLE 31 N 30 149</t>
  </si>
  <si>
    <t>CALLE 31 N 30 150</t>
  </si>
  <si>
    <t>CALLE 31 N 30 151</t>
  </si>
  <si>
    <t>CALLE 31 N 30 152</t>
  </si>
  <si>
    <t>TOLOZA</t>
  </si>
  <si>
    <t xml:space="preserve">KEREN </t>
  </si>
  <si>
    <t xml:space="preserve">ESTHER </t>
  </si>
  <si>
    <t>CR 26 F # 40 - 09</t>
  </si>
  <si>
    <t>kerenmartineztoloza@gmail.com</t>
  </si>
  <si>
    <t xml:space="preserve"> MEDINA</t>
  </si>
  <si>
    <t>YEFERSON</t>
  </si>
  <si>
    <t xml:space="preserve">OTALVARO </t>
  </si>
  <si>
    <t>VILLAS DE ALEJANDRÍA</t>
  </si>
  <si>
    <t>KM 2 VIA LAS BRISAS</t>
  </si>
  <si>
    <t>CR 38 # 45 - 32</t>
  </si>
  <si>
    <t>CALLE 30 #28-00</t>
  </si>
  <si>
    <t>CL 33 A # 33 A - 31</t>
  </si>
  <si>
    <t>tinisjllomedina1725@gmail.com</t>
  </si>
  <si>
    <t>capera@uniminuto.edu.co</t>
  </si>
  <si>
    <t>wilmar1978@gmail.com</t>
  </si>
  <si>
    <t>erikagomez7150234@gmail.com</t>
  </si>
  <si>
    <t>yefersonleandro94@gmail.com</t>
  </si>
  <si>
    <t>diana.carolinap1121@gmail.com</t>
  </si>
  <si>
    <t>Santiagolopezgo96@gmail.com</t>
  </si>
  <si>
    <t>maria.munoz-s@uniminuto.edu.co</t>
  </si>
  <si>
    <t>NINGUNA</t>
  </si>
  <si>
    <t>ORQUIDEA DEL SOCORRO</t>
  </si>
  <si>
    <t xml:space="preserve">JUANITA </t>
  </si>
  <si>
    <t>IVANIA</t>
  </si>
  <si>
    <t xml:space="preserve"> ISABEL </t>
  </si>
  <si>
    <t xml:space="preserve">HÉCTOR </t>
  </si>
  <si>
    <t>JAMIL</t>
  </si>
  <si>
    <t xml:space="preserve">HUGO </t>
  </si>
  <si>
    <t xml:space="preserve">ARBEY </t>
  </si>
  <si>
    <t xml:space="preserve">DUVAN </t>
  </si>
  <si>
    <t>FABIÁN</t>
  </si>
  <si>
    <t xml:space="preserve"> EMILIO</t>
  </si>
  <si>
    <t xml:space="preserve">YEISON </t>
  </si>
  <si>
    <t xml:space="preserve">RAMÓN </t>
  </si>
  <si>
    <t>EMILIO</t>
  </si>
  <si>
    <t xml:space="preserve"> JOHANA</t>
  </si>
  <si>
    <t xml:space="preserve">MONSALVE </t>
  </si>
  <si>
    <t xml:space="preserve">BEDOYA </t>
  </si>
  <si>
    <t>SÁNCHEZ</t>
  </si>
  <si>
    <t xml:space="preserve">PÉREZ </t>
  </si>
  <si>
    <t xml:space="preserve">ACOSTA </t>
  </si>
  <si>
    <t xml:space="preserve">CIFUENTES </t>
  </si>
  <si>
    <t>GALVIS</t>
  </si>
  <si>
    <t xml:space="preserve"> BLANDÓN</t>
  </si>
  <si>
    <t xml:space="preserve">RENDÓN </t>
  </si>
  <si>
    <t>TABORDA</t>
  </si>
  <si>
    <t xml:space="preserve">ESTRADA </t>
  </si>
  <si>
    <t xml:space="preserve">ORTIZ </t>
  </si>
  <si>
    <t xml:space="preserve">BAENA </t>
  </si>
  <si>
    <t>ATEHORTÚA</t>
  </si>
  <si>
    <t>Monsalve4361@gmail.com</t>
  </si>
  <si>
    <t>orquiquiji1976@gmail.com</t>
  </si>
  <si>
    <t>andre-0617@hotmail.com</t>
  </si>
  <si>
    <t>juliandbmx@hotmail.com</t>
  </si>
  <si>
    <t>hector198010@hotmail.com</t>
  </si>
  <si>
    <t>juanicifu15@gmail.com</t>
  </si>
  <si>
    <t>jhonjamil98@gmail.com</t>
  </si>
  <si>
    <t>hugovoleybol@gmail.com</t>
  </si>
  <si>
    <t>juandiego4321@gmail.com</t>
  </si>
  <si>
    <t>santibote93@gmail.com</t>
  </si>
  <si>
    <t>duvanfelipe-97@hotmail.com</t>
  </si>
  <si>
    <t>fabiánrestrepo.garcía@gmail.com</t>
  </si>
  <si>
    <t>vale.150913@gmail.com</t>
  </si>
  <si>
    <t>psicologoyedaorva@gmail.com</t>
  </si>
  <si>
    <t>emiliobaena@gmail.com</t>
  </si>
  <si>
    <t>leidyalzate4468@gmail.com</t>
  </si>
  <si>
    <t>17/11/0224</t>
  </si>
  <si>
    <t>AGENTE DE TRANSITO</t>
  </si>
  <si>
    <t xml:space="preserve">OTÁLVARO </t>
  </si>
  <si>
    <t>CALLE 46#52-42  RIONEGRO</t>
  </si>
  <si>
    <t>RIONEGRO</t>
  </si>
  <si>
    <t>sgsst@elcarmen.gov.co</t>
  </si>
  <si>
    <t>NIDIA</t>
  </si>
  <si>
    <t>CALLE 10BB#31-32 APTO 404 TORRE1</t>
  </si>
  <si>
    <t>nidiaurregoescobar2@gmail.com</t>
  </si>
  <si>
    <t>RICHARD</t>
  </si>
  <si>
    <t>CRA 29 CL 12C-04</t>
  </si>
  <si>
    <t>jaramillorichard19@gmail.com</t>
  </si>
  <si>
    <t>RIVAS</t>
  </si>
  <si>
    <t>RENDÓN</t>
  </si>
  <si>
    <t>CRA 52D#41-14 TORRES DE ALCALÁ BLOQUE 2</t>
  </si>
  <si>
    <t>Johanarivas709@gmail.com</t>
  </si>
  <si>
    <t>CRA 34#27-94</t>
  </si>
  <si>
    <t>emaure19@gmail.com</t>
  </si>
  <si>
    <t>JAIME</t>
  </si>
  <si>
    <t>CRA 30#28-51 INTERIOR 301</t>
  </si>
  <si>
    <t>aalejox312@gmail.com</t>
  </si>
  <si>
    <t>Orden público y actividades de seguridad</t>
  </si>
  <si>
    <r>
      <t xml:space="preserve">CRA 31 </t>
    </r>
    <r>
      <rPr>
        <i/>
        <sz val="11"/>
        <color theme="1"/>
        <rFont val="Calibri"/>
        <family val="2"/>
        <scheme val="minor"/>
      </rPr>
      <t>#14-27</t>
    </r>
  </si>
  <si>
    <t>carlosandresmontoyaidarraga@gmail.com</t>
  </si>
  <si>
    <t>MILTON</t>
  </si>
  <si>
    <t>CALLE 30 #32-44</t>
  </si>
  <si>
    <t>milhouse394@gmail.com</t>
  </si>
  <si>
    <t>CARRERA 32 N°25-35</t>
  </si>
  <si>
    <t>cindyvc01@gmail.com</t>
  </si>
  <si>
    <t xml:space="preserve">ARNOLD </t>
  </si>
  <si>
    <t>CARRERA 48A 107C 41 INTERIOR 102</t>
  </si>
  <si>
    <t>arnoldemz85@gmail.com</t>
  </si>
  <si>
    <t xml:space="preserve">ESNEIDER </t>
  </si>
  <si>
    <t>CALLE 56B N°20C 1 CASA ENCISO</t>
  </si>
  <si>
    <t>lopezmao,0990@gmail.com</t>
  </si>
  <si>
    <t>CINDY</t>
  </si>
  <si>
    <t>claudiaduque991@gmail.com</t>
  </si>
  <si>
    <t>Finca villa Beatriz n°86</t>
  </si>
  <si>
    <t>FERNANDA</t>
  </si>
  <si>
    <t>CARMONA</t>
  </si>
  <si>
    <t xml:space="preserve">CALLE 23 N 17 10 </t>
  </si>
  <si>
    <t>EL RETIRO</t>
  </si>
  <si>
    <t>paulacarmona26@gmail.com</t>
  </si>
  <si>
    <t>DE LOS ANGELES</t>
  </si>
  <si>
    <t>CALLE 14 N 55 A B 45</t>
  </si>
  <si>
    <t>angeles.castano23@gmail.com</t>
  </si>
  <si>
    <t xml:space="preserve">OLGUIN </t>
  </si>
  <si>
    <t>ORTIZ</t>
  </si>
  <si>
    <t>HAROLD</t>
  </si>
  <si>
    <t>VEREDA BETANIA</t>
  </si>
  <si>
    <t>haroldholguin@gmail.cm</t>
  </si>
  <si>
    <t>ACTIVIDADES DE VETERINARIA</t>
  </si>
  <si>
    <t xml:space="preserve">CARRERA 52 N 44 55 </t>
  </si>
  <si>
    <t>sebas13200@hotmail.com</t>
  </si>
  <si>
    <t>ACTIVIDADES DEPORTIVAS Y RECREATIVAS</t>
  </si>
  <si>
    <t xml:space="preserve">GARCIA </t>
  </si>
  <si>
    <t xml:space="preserve">CASTAÑEDA </t>
  </si>
  <si>
    <t xml:space="preserve">ALBEIRO </t>
  </si>
  <si>
    <t xml:space="preserve">CARRERA 48 A N 4347 </t>
  </si>
  <si>
    <t>albeirogarcia3010@gmail.com</t>
  </si>
  <si>
    <t>CARRERA29 N 33 29</t>
  </si>
  <si>
    <t>danielazuluagasoto3@gmail.com</t>
  </si>
  <si>
    <t xml:space="preserve">JOHANNA </t>
  </si>
  <si>
    <t xml:space="preserve">GUTIERREZ </t>
  </si>
  <si>
    <t>OLAYA</t>
  </si>
  <si>
    <t>CALLE 23A #33-29</t>
  </si>
  <si>
    <t>leidycris84@gamil.com</t>
  </si>
  <si>
    <t xml:space="preserve">Actividades veterinarias </t>
  </si>
  <si>
    <t>CARTAGENA</t>
  </si>
  <si>
    <t>ANALIDA</t>
  </si>
  <si>
    <t>CALLE 29 # 33A-11</t>
  </si>
  <si>
    <t>analidacartagena22@gmail.com</t>
  </si>
  <si>
    <t>BEMJUMEA</t>
  </si>
  <si>
    <t>RAVE</t>
  </si>
  <si>
    <t>STIDEN</t>
  </si>
  <si>
    <t>VEREDA CAMPO ALEGRE</t>
  </si>
  <si>
    <t>jaimebenjumear@gmail.com</t>
  </si>
  <si>
    <t>ZAPATA</t>
  </si>
  <si>
    <t>CRA 34 # 31-24</t>
  </si>
  <si>
    <t>DANYZAPATAM1@HOTMAIL.COM</t>
  </si>
  <si>
    <t>CALLE 40B-69 VILLAS DE ALEJANDRIA</t>
  </si>
  <si>
    <t>joseagm280@hotmail.com</t>
  </si>
  <si>
    <t>DIAGONAL 48A #43a-30</t>
  </si>
  <si>
    <t>ospinaalzatejuancarlos@gmail.com</t>
  </si>
  <si>
    <t>LINA</t>
  </si>
  <si>
    <t>CALLE 12 #27-67</t>
  </si>
  <si>
    <t>LINAPEREZ941@HOTMAIL.COM</t>
  </si>
  <si>
    <t>CALLE 40B#62-84 PORVENIR</t>
  </si>
  <si>
    <t>joha93olaya@hotmail.com</t>
  </si>
  <si>
    <t>CALLE 27#2923</t>
  </si>
  <si>
    <t>WILM753@GMAIL.COM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</si>
</sst>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0" formatCode="0;[Red]0"/>
    <numFmt numFmtId="171" formatCode="_(* #,##0_);_(* \(#,##0\);_(* \-_);_(@_)"/>
    <numFmt numFmtId="172" formatCode="_-* #,##0_-;\-* #,##0_-;_-* \-_-;_-@_-"/>
    <numFmt numFmtId="173" formatCode="_(* #,##0.00_);_(* \(#,##0.00\);_(* \-??_);_(@_)"/>
    <numFmt numFmtId="174" formatCode="_(&quot;$ &quot;* #,##0_);_(&quot;$ &quot;* \(#,##0\);_(&quot;$ &quot;* \-_);_(@_)"/>
    <numFmt numFmtId="175" formatCode="d/m/yyyy"/>
    <numFmt numFmtId="176" formatCode="_-* #,##0_-;\-* #,##0_-;_-* &quot;-&quot;??_-;_-@"/>
    <numFmt numFmtId="177" formatCode="_-* #,##0_-;\-* #,##0_-;_-* &quot;-&quot;??_-;_-@_-"/>
    <numFmt numFmtId="178" formatCode="0.000"/>
  </numFmts>
  <fonts count="7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sz val="11"/>
      <color theme="2" tint="-0.89999084444715716"/>
      <name val="Gill Sans MT"/>
      <family val="2"/>
    </font>
    <font>
      <b/>
      <sz val="14"/>
      <color indexed="8"/>
      <name val="Gill Sans MT"/>
      <family val="2"/>
    </font>
    <font>
      <sz val="11"/>
      <color indexed="9"/>
      <name val="Gill Sans MT"/>
      <family val="2"/>
    </font>
    <font>
      <sz val="11"/>
      <color theme="0"/>
      <name val="Gill Sans MT"/>
      <family val="2"/>
    </font>
    <font>
      <sz val="10"/>
      <color indexed="8"/>
      <name val="Arial"/>
      <family val="2"/>
    </font>
    <font>
      <sz val="10"/>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sz val="9"/>
      <color indexed="81"/>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amily val="2"/>
    </font>
    <font>
      <sz val="11"/>
      <color rgb="FF000000"/>
      <name val="Gill Sans"/>
    </font>
    <font>
      <u/>
      <sz val="11"/>
      <color rgb="FF0000FF"/>
      <name val="Calibri"/>
      <family val="2"/>
    </font>
    <font>
      <sz val="11"/>
      <color theme="1"/>
      <name val="Calibri"/>
      <family val="2"/>
    </font>
    <font>
      <sz val="11"/>
      <color theme="1"/>
      <name val="Calibri"/>
      <family val="2"/>
      <scheme val="minor"/>
    </font>
    <font>
      <b/>
      <sz val="11"/>
      <color rgb="FF000000"/>
      <name val="Gill Sans"/>
    </font>
    <font>
      <u/>
      <sz val="11"/>
      <color theme="10"/>
      <name val="Calibri"/>
      <family val="2"/>
      <scheme val="minor"/>
    </font>
    <font>
      <sz val="8"/>
      <name val="Gill Sans MT"/>
      <family val="2"/>
    </font>
    <font>
      <sz val="8"/>
      <color indexed="10"/>
      <name val="Gill Sans MT"/>
      <family val="2"/>
    </font>
    <font>
      <sz val="11"/>
      <color rgb="FF000000"/>
      <name val="Calibri"/>
      <family val="2"/>
      <scheme val="minor"/>
    </font>
    <font>
      <b/>
      <sz val="11"/>
      <color rgb="FF000000"/>
      <name val="Calibri"/>
      <family val="2"/>
      <scheme val="minor"/>
    </font>
    <font>
      <sz val="11"/>
      <color rgb="FF333333"/>
      <name val="Calibri"/>
      <family val="2"/>
      <scheme val="minor"/>
    </font>
    <font>
      <sz val="11"/>
      <color rgb="FFFF0000"/>
      <name val="Gill Sans MT"/>
      <family val="2"/>
    </font>
    <font>
      <i/>
      <sz val="11"/>
      <color theme="1"/>
      <name val="Calibri"/>
      <family val="2"/>
      <scheme val="minor"/>
    </font>
    <font>
      <sz val="10"/>
      <color rgb="FFFF0000"/>
      <name val="Calibri"/>
      <family val="2"/>
      <scheme val="minor"/>
    </font>
    <font>
      <sz val="11"/>
      <name val="Calibri"/>
      <family val="2"/>
    </font>
  </fonts>
  <fills count="32">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indexed="43"/>
        <bgColor indexed="26"/>
      </patternFill>
    </fill>
    <fill>
      <patternFill patternType="solid">
        <fgColor indexed="44"/>
        <bgColor indexed="24"/>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indexed="41"/>
        <bgColor indexed="31"/>
      </patternFill>
    </fill>
    <fill>
      <patternFill patternType="solid">
        <fgColor indexed="26"/>
        <bgColor indexed="43"/>
      </patternFill>
    </fill>
    <fill>
      <patternFill patternType="solid">
        <fgColor indexed="24"/>
        <bgColor indexed="44"/>
      </patternFill>
    </fill>
    <fill>
      <patternFill patternType="solid">
        <fgColor theme="0"/>
        <bgColor indexed="64"/>
      </patternFill>
    </fill>
    <fill>
      <patternFill patternType="solid">
        <fgColor theme="5" tint="0.79998168889431442"/>
        <bgColor indexed="64"/>
      </patternFill>
    </fill>
    <fill>
      <patternFill patternType="solid">
        <fgColor theme="5" tint="0.79998168889431442"/>
        <bgColor theme="0"/>
      </patternFill>
    </fill>
    <fill>
      <patternFill patternType="solid">
        <fgColor rgb="FFFF0000"/>
        <bgColor indexed="64"/>
      </patternFill>
    </fill>
    <fill>
      <patternFill patternType="solid">
        <fgColor rgb="FFFF0000"/>
        <bgColor theme="0"/>
      </patternFill>
    </fill>
  </fills>
  <borders count="317">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right style="medium">
        <color indexed="8"/>
      </right>
      <top style="medium">
        <color indexed="8"/>
      </top>
      <bottom style="medium">
        <color indexed="8"/>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thin">
        <color indexed="8"/>
      </right>
      <top style="medium">
        <color indexed="64"/>
      </top>
      <bottom/>
      <diagonal/>
    </border>
    <border>
      <left style="thin">
        <color indexed="64"/>
      </left>
      <right style="thin">
        <color indexed="64"/>
      </right>
      <top style="medium">
        <color indexed="64"/>
      </top>
      <bottom style="thin">
        <color indexed="64"/>
      </bottom>
      <diagonal/>
    </border>
    <border>
      <left style="medium">
        <color indexed="8"/>
      </left>
      <right style="thin">
        <color indexed="8"/>
      </right>
      <top style="medium">
        <color indexed="64"/>
      </top>
      <bottom style="medium">
        <color indexed="8"/>
      </bottom>
      <diagonal/>
    </border>
    <border>
      <left style="thin">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8"/>
      </right>
      <top style="medium">
        <color indexed="64"/>
      </top>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style="thin">
        <color indexed="64"/>
      </left>
      <right style="thin">
        <color indexed="64"/>
      </right>
      <top style="thin">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style="thin">
        <color indexed="8"/>
      </right>
      <top style="medium">
        <color indexed="8"/>
      </top>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medium">
        <color indexed="64"/>
      </right>
      <top style="medium">
        <color indexed="8"/>
      </top>
      <bottom/>
      <diagonal/>
    </border>
    <border>
      <left style="thin">
        <color indexed="64"/>
      </left>
      <right style="thin">
        <color indexed="64"/>
      </right>
      <top style="medium">
        <color indexed="8"/>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8"/>
      </top>
      <bottom/>
      <diagonal/>
    </border>
    <border>
      <left/>
      <right style="thin">
        <color rgb="FF000000"/>
      </right>
      <top/>
      <bottom/>
      <diagonal/>
    </border>
    <border>
      <left style="thin">
        <color rgb="FF000000"/>
      </left>
      <right/>
      <top/>
      <bottom/>
      <diagonal/>
    </border>
    <border>
      <left style="thin">
        <color indexed="64"/>
      </left>
      <right/>
      <top style="medium">
        <color indexed="8"/>
      </top>
      <bottom/>
      <diagonal/>
    </border>
    <border>
      <left/>
      <right style="thin">
        <color theme="8" tint="-0.249977111117893"/>
      </right>
      <top style="medium">
        <color theme="8" tint="-0.249977111117893"/>
      </top>
      <bottom/>
      <diagonal/>
    </border>
    <border>
      <left style="thin">
        <color indexed="64"/>
      </left>
      <right/>
      <top style="thin">
        <color indexed="64"/>
      </top>
      <bottom/>
      <diagonal/>
    </border>
    <border>
      <left/>
      <right style="thin">
        <color indexed="64"/>
      </right>
      <top style="thin">
        <color indexed="64"/>
      </top>
      <bottom/>
      <diagonal/>
    </border>
  </borders>
  <cellStyleXfs count="31">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28" fillId="0" borderId="0"/>
    <xf numFmtId="0" fontId="38" fillId="0" borderId="0" applyNumberFormat="0" applyFill="0" applyBorder="0" applyAlignment="0" applyProtection="0"/>
    <xf numFmtId="0" fontId="2" fillId="0" borderId="0"/>
    <xf numFmtId="0" fontId="3" fillId="0" borderId="0"/>
    <xf numFmtId="0" fontId="43"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66" fillId="0" borderId="0"/>
    <xf numFmtId="0" fontId="68" fillId="0" borderId="0" applyNumberForma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cellStyleXfs>
  <cellXfs count="1430">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4" fillId="0" borderId="0" xfId="11" applyFont="1"/>
    <xf numFmtId="0" fontId="23" fillId="0" borderId="0" xfId="11" applyFont="1" applyAlignment="1">
      <alignment horizontal="center"/>
    </xf>
    <xf numFmtId="0" fontId="26" fillId="0" borderId="0" xfId="11" applyFont="1"/>
    <xf numFmtId="0" fontId="27" fillId="0" borderId="0" xfId="11" applyFont="1"/>
    <xf numFmtId="0" fontId="29" fillId="0" borderId="0" xfId="12" applyFont="1" applyAlignment="1">
      <alignment wrapText="1"/>
    </xf>
    <xf numFmtId="0" fontId="30" fillId="0" borderId="0" xfId="11" applyFont="1" applyAlignment="1">
      <alignment horizontal="center"/>
    </xf>
    <xf numFmtId="0" fontId="22" fillId="0" borderId="0" xfId="11" applyFont="1" applyAlignment="1">
      <alignment horizontal="center"/>
    </xf>
    <xf numFmtId="0" fontId="27" fillId="0" borderId="0" xfId="11" applyFont="1" applyAlignment="1">
      <alignment horizontal="left"/>
    </xf>
    <xf numFmtId="0" fontId="27" fillId="0" borderId="0" xfId="11" applyFont="1" applyAlignment="1">
      <alignment horizontal="center"/>
    </xf>
    <xf numFmtId="0" fontId="26" fillId="0" borderId="0" xfId="11" applyFont="1" applyAlignment="1">
      <alignment horizontal="left"/>
    </xf>
    <xf numFmtId="0" fontId="24" fillId="0" borderId="0" xfId="11" applyFont="1" applyAlignment="1">
      <alignment horizontal="left"/>
    </xf>
    <xf numFmtId="0" fontId="22" fillId="0" borderId="0" xfId="11" applyFont="1" applyAlignment="1">
      <alignment horizontal="justify" wrapText="1"/>
    </xf>
    <xf numFmtId="0" fontId="30" fillId="0" borderId="0" xfId="11" applyFont="1" applyAlignment="1">
      <alignment horizontal="center" wrapText="1"/>
    </xf>
    <xf numFmtId="0" fontId="33" fillId="0" borderId="0" xfId="11" applyFont="1" applyAlignment="1">
      <alignment horizontal="center" wrapText="1"/>
    </xf>
    <xf numFmtId="49" fontId="35" fillId="14" borderId="144" xfId="11" applyNumberFormat="1" applyFont="1" applyFill="1" applyBorder="1" applyAlignment="1">
      <alignment horizontal="center" vertical="center" wrapText="1"/>
    </xf>
    <xf numFmtId="0" fontId="23" fillId="0" borderId="0" xfId="11" applyFont="1" applyAlignment="1">
      <alignment horizontal="left"/>
    </xf>
    <xf numFmtId="0" fontId="22" fillId="0" borderId="146" xfId="11" applyFont="1" applyBorder="1" applyAlignment="1">
      <alignment horizontal="left" vertical="center"/>
    </xf>
    <xf numFmtId="14" fontId="22" fillId="0" borderId="146" xfId="11" applyNumberFormat="1" applyFont="1" applyBorder="1" applyAlignment="1">
      <alignment horizontal="left" vertical="center"/>
    </xf>
    <xf numFmtId="0" fontId="22" fillId="0" borderId="146" xfId="11" applyFont="1" applyBorder="1" applyAlignment="1">
      <alignment vertical="center"/>
    </xf>
    <xf numFmtId="0" fontId="22" fillId="0" borderId="0" xfId="11" applyFont="1" applyAlignment="1">
      <alignment horizontal="left" vertical="center"/>
    </xf>
    <xf numFmtId="0" fontId="22" fillId="0" borderId="0" xfId="11" applyFont="1" applyAlignment="1">
      <alignment vertical="center"/>
    </xf>
    <xf numFmtId="0" fontId="30" fillId="0" borderId="0" xfId="11" applyFont="1" applyAlignment="1">
      <alignment horizontal="center" vertical="center"/>
    </xf>
    <xf numFmtId="0" fontId="37" fillId="0" borderId="0" xfId="11" applyFont="1" applyAlignment="1">
      <alignment horizontal="center" wrapText="1"/>
    </xf>
    <xf numFmtId="49" fontId="35" fillId="15" borderId="151" xfId="11" applyNumberFormat="1" applyFont="1" applyFill="1" applyBorder="1" applyAlignment="1">
      <alignment horizontal="center" vertical="center" wrapText="1"/>
    </xf>
    <xf numFmtId="49" fontId="35" fillId="15" borderId="144" xfId="11" applyNumberFormat="1" applyFont="1" applyFill="1" applyBorder="1" applyAlignment="1">
      <alignment horizontal="center" vertical="center" wrapText="1"/>
    </xf>
    <xf numFmtId="0" fontId="22" fillId="0" borderId="152" xfId="11" applyFont="1" applyBorder="1"/>
    <xf numFmtId="0" fontId="30" fillId="0" borderId="146" xfId="11" applyFont="1" applyBorder="1" applyAlignment="1">
      <alignment horizontal="center" wrapText="1"/>
    </xf>
    <xf numFmtId="0" fontId="39" fillId="0" borderId="146" xfId="13" applyNumberFormat="1" applyFont="1" applyFill="1" applyBorder="1" applyAlignment="1" applyProtection="1">
      <alignment horizontal="center" wrapText="1"/>
    </xf>
    <xf numFmtId="0" fontId="23" fillId="16" borderId="0" xfId="11" applyFont="1" applyFill="1"/>
    <xf numFmtId="0" fontId="27" fillId="16" borderId="0" xfId="11" applyFont="1" applyFill="1"/>
    <xf numFmtId="0" fontId="45" fillId="6" borderId="124" xfId="1" applyFont="1" applyFill="1" applyBorder="1" applyAlignment="1">
      <alignment horizontal="center" vertical="center"/>
    </xf>
    <xf numFmtId="0" fontId="45" fillId="6" borderId="73" xfId="1" applyFont="1" applyFill="1" applyBorder="1" applyAlignment="1">
      <alignment horizontal="center" vertical="center"/>
    </xf>
    <xf numFmtId="49" fontId="45" fillId="7" borderId="124" xfId="0" applyNumberFormat="1" applyFont="1" applyFill="1" applyBorder="1" applyAlignment="1">
      <alignment horizontal="center" vertical="center" wrapText="1"/>
    </xf>
    <xf numFmtId="0" fontId="9" fillId="0" borderId="162" xfId="0" applyFont="1" applyBorder="1" applyAlignment="1" applyProtection="1">
      <alignment vertical="center"/>
      <protection locked="0"/>
    </xf>
    <xf numFmtId="0" fontId="10" fillId="0" borderId="162" xfId="0" applyFont="1" applyBorder="1" applyAlignment="1">
      <alignment vertical="center"/>
    </xf>
    <xf numFmtId="1" fontId="44" fillId="0" borderId="43" xfId="0" applyNumberFormat="1" applyFont="1" applyBorder="1" applyAlignment="1" applyProtection="1">
      <alignment horizontal="center"/>
      <protection locked="0" hidden="1"/>
    </xf>
    <xf numFmtId="0" fontId="9" fillId="0" borderId="205" xfId="0" applyFont="1" applyBorder="1" applyProtection="1">
      <protection hidden="1"/>
    </xf>
    <xf numFmtId="0" fontId="10" fillId="0" borderId="205" xfId="0" applyFont="1" applyBorder="1" applyProtection="1">
      <protection hidden="1"/>
    </xf>
    <xf numFmtId="0" fontId="9" fillId="0" borderId="208" xfId="0" applyFont="1" applyBorder="1" applyAlignment="1" applyProtection="1">
      <alignment horizontal="center"/>
      <protection hidden="1"/>
    </xf>
    <xf numFmtId="0" fontId="9" fillId="0" borderId="190"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6" xfId="0" applyNumberFormat="1" applyFont="1" applyBorder="1" applyAlignment="1" applyProtection="1">
      <alignment horizontal="center"/>
      <protection hidden="1"/>
    </xf>
    <xf numFmtId="0" fontId="9" fillId="0" borderId="184" xfId="0" applyFont="1" applyBorder="1" applyAlignment="1" applyProtection="1">
      <alignment horizontal="center"/>
      <protection hidden="1"/>
    </xf>
    <xf numFmtId="0" fontId="10" fillId="0" borderId="213" xfId="0" applyFont="1" applyBorder="1" applyAlignment="1">
      <alignment vertical="center"/>
    </xf>
    <xf numFmtId="0" fontId="10" fillId="0" borderId="19" xfId="0" applyFont="1" applyBorder="1" applyAlignment="1">
      <alignment vertical="center"/>
    </xf>
    <xf numFmtId="0" fontId="6" fillId="0" borderId="214"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5"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6" fillId="0" borderId="0" xfId="0" quotePrefix="1" applyFont="1" applyAlignment="1">
      <alignment horizontal="center" vertical="center"/>
    </xf>
    <xf numFmtId="0" fontId="46" fillId="0" borderId="0" xfId="0" quotePrefix="1" applyFont="1" applyAlignment="1">
      <alignment horizontal="center" vertical="center" wrapText="1"/>
    </xf>
    <xf numFmtId="0" fontId="47" fillId="0" borderId="0" xfId="0" applyFont="1" applyAlignment="1">
      <alignment vertical="center"/>
    </xf>
    <xf numFmtId="0" fontId="47"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8" fillId="0" borderId="0" xfId="0" applyFont="1" applyAlignment="1">
      <alignment vertical="center"/>
    </xf>
    <xf numFmtId="0" fontId="48" fillId="0" borderId="140" xfId="0" applyFont="1" applyBorder="1" applyAlignment="1">
      <alignment horizontal="center" vertical="center"/>
    </xf>
    <xf numFmtId="0" fontId="48" fillId="0" borderId="156" xfId="0" applyFont="1" applyBorder="1" applyAlignment="1">
      <alignment horizontal="center" vertical="center"/>
    </xf>
    <xf numFmtId="0" fontId="48" fillId="0" borderId="156" xfId="0" applyFont="1" applyBorder="1" applyAlignment="1">
      <alignment vertical="center" wrapText="1"/>
    </xf>
    <xf numFmtId="0" fontId="48" fillId="0" borderId="156"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20" xfId="0" applyFont="1" applyFill="1" applyBorder="1" applyAlignment="1">
      <alignment vertical="center"/>
    </xf>
    <xf numFmtId="0" fontId="10" fillId="2" borderId="221"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4" xfId="0" applyFont="1" applyFill="1" applyBorder="1" applyAlignment="1">
      <alignment vertical="center"/>
    </xf>
    <xf numFmtId="0" fontId="10" fillId="2" borderId="226" xfId="0" applyFont="1" applyFill="1" applyBorder="1" applyAlignment="1">
      <alignment vertical="center"/>
    </xf>
    <xf numFmtId="0" fontId="10" fillId="2" borderId="227" xfId="0" applyFont="1" applyFill="1" applyBorder="1" applyAlignment="1">
      <alignment vertical="center"/>
    </xf>
    <xf numFmtId="0" fontId="10" fillId="2" borderId="230"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50" fillId="0" borderId="0" xfId="0" applyFont="1"/>
    <xf numFmtId="0" fontId="50" fillId="0" borderId="156" xfId="0" applyFont="1" applyBorder="1" applyAlignment="1">
      <alignment horizontal="center"/>
    </xf>
    <xf numFmtId="0" fontId="50" fillId="0" borderId="156"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32"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5" xfId="0" applyFont="1" applyBorder="1" applyAlignment="1" applyProtection="1">
      <alignment horizontal="center" vertical="center"/>
      <protection locked="0"/>
    </xf>
    <xf numFmtId="0" fontId="9" fillId="0" borderId="256" xfId="0" applyFont="1" applyBorder="1" applyAlignment="1" applyProtection="1">
      <alignment horizontal="center" vertical="center"/>
      <protection locked="0"/>
    </xf>
    <xf numFmtId="0" fontId="9" fillId="0" borderId="257" xfId="0" applyFont="1" applyBorder="1" applyAlignment="1" applyProtection="1">
      <alignment horizontal="center" vertical="center"/>
      <protection locked="0"/>
    </xf>
    <xf numFmtId="0" fontId="9" fillId="0" borderId="258" xfId="0" applyFont="1" applyBorder="1" applyAlignment="1" applyProtection="1">
      <alignment horizontal="center" vertical="center"/>
      <protection locked="0"/>
    </xf>
    <xf numFmtId="0" fontId="9" fillId="0" borderId="240" xfId="0" applyFont="1" applyBorder="1" applyAlignment="1" applyProtection="1">
      <alignment horizontal="center" vertical="center"/>
      <protection locked="0"/>
    </xf>
    <xf numFmtId="0" fontId="9" fillId="0" borderId="259" xfId="0" applyFont="1" applyBorder="1" applyAlignment="1" applyProtection="1">
      <alignment horizontal="center" vertical="center"/>
      <protection locked="0"/>
    </xf>
    <xf numFmtId="0" fontId="52" fillId="0" borderId="156" xfId="11" applyFont="1" applyBorder="1" applyAlignment="1">
      <alignment horizontal="center" vertical="center" wrapText="1"/>
    </xf>
    <xf numFmtId="0" fontId="53" fillId="0" borderId="0" xfId="11" applyFont="1" applyAlignment="1">
      <alignment wrapText="1"/>
    </xf>
    <xf numFmtId="0" fontId="53" fillId="0" borderId="156" xfId="11" applyFont="1" applyBorder="1" applyAlignment="1">
      <alignment horizontal="center" wrapText="1"/>
    </xf>
    <xf numFmtId="0" fontId="53" fillId="0" borderId="156" xfId="11" applyFont="1" applyBorder="1" applyAlignment="1">
      <alignment wrapText="1"/>
    </xf>
    <xf numFmtId="0" fontId="53" fillId="0" borderId="156" xfId="15" applyFont="1" applyBorder="1" applyAlignment="1">
      <alignment vertical="center" wrapText="1"/>
    </xf>
    <xf numFmtId="0" fontId="53" fillId="0" borderId="156" xfId="15" applyFont="1" applyBorder="1" applyAlignment="1">
      <alignment horizontal="center" vertical="center" wrapText="1"/>
    </xf>
    <xf numFmtId="0" fontId="53" fillId="0" borderId="156"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9" borderId="34" xfId="0" applyFont="1" applyFill="1" applyBorder="1" applyProtection="1">
      <protection locked="0"/>
    </xf>
    <xf numFmtId="0" fontId="6" fillId="19" borderId="0" xfId="0" applyFont="1" applyFill="1"/>
    <xf numFmtId="0" fontId="10" fillId="19" borderId="48" xfId="0" applyFont="1" applyFill="1" applyBorder="1" applyAlignment="1" applyProtection="1">
      <alignment horizontal="center" vertical="center"/>
      <protection locked="0"/>
    </xf>
    <xf numFmtId="0" fontId="9" fillId="19" borderId="232"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9" borderId="0" xfId="0" applyFont="1" applyFill="1" applyAlignment="1">
      <alignment vertical="center"/>
    </xf>
    <xf numFmtId="0" fontId="9" fillId="19" borderId="34" xfId="0" applyFont="1" applyFill="1" applyBorder="1" applyAlignment="1" applyProtection="1">
      <alignment horizontal="center"/>
      <protection locked="0"/>
    </xf>
    <xf numFmtId="0" fontId="55" fillId="0" borderId="0" xfId="0" applyFont="1" applyAlignment="1">
      <alignment horizontal="justify" vertical="center"/>
    </xf>
    <xf numFmtId="0" fontId="56" fillId="0" borderId="0" xfId="0" applyFont="1"/>
    <xf numFmtId="0" fontId="9" fillId="12" borderId="0" xfId="0" applyFont="1" applyFill="1"/>
    <xf numFmtId="0" fontId="59" fillId="0" borderId="0" xfId="0" applyFont="1" applyAlignment="1">
      <alignment horizontal="left" vertical="center" indent="2"/>
    </xf>
    <xf numFmtId="0" fontId="60" fillId="0" borderId="0" xfId="0" applyFont="1" applyAlignment="1">
      <alignment horizontal="left" vertical="center" indent="2"/>
    </xf>
    <xf numFmtId="0" fontId="60" fillId="0" borderId="0" xfId="0" applyFont="1" applyAlignment="1">
      <alignment vertical="center"/>
    </xf>
    <xf numFmtId="0" fontId="38" fillId="0" borderId="34" xfId="13"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61" fillId="0" borderId="34" xfId="13" applyFont="1" applyBorder="1" applyAlignment="1" applyProtection="1">
      <alignment horizontal="left"/>
      <protection locked="0"/>
    </xf>
    <xf numFmtId="0" fontId="63" fillId="0" borderId="261" xfId="0" applyFont="1" applyBorder="1" applyAlignment="1">
      <alignment horizontal="center" vertical="center"/>
    </xf>
    <xf numFmtId="0" fontId="63" fillId="0" borderId="260" xfId="0" applyFont="1" applyBorder="1" applyAlignment="1">
      <alignment horizontal="center" vertical="center"/>
    </xf>
    <xf numFmtId="0" fontId="65" fillId="0" borderId="260" xfId="0" applyFont="1" applyBorder="1" applyAlignment="1">
      <alignment horizontal="center" vertical="center"/>
    </xf>
    <xf numFmtId="0" fontId="68" fillId="0" borderId="156" xfId="22" applyFill="1" applyBorder="1" applyAlignment="1">
      <alignment wrapText="1"/>
    </xf>
    <xf numFmtId="177" fontId="62" fillId="0" borderId="260" xfId="23" applyNumberFormat="1" applyFont="1" applyBorder="1"/>
    <xf numFmtId="0" fontId="68" fillId="0" borderId="156" xfId="22" applyBorder="1" applyAlignment="1">
      <alignment wrapText="1"/>
    </xf>
    <xf numFmtId="177" fontId="0" fillId="0" borderId="156" xfId="23" applyNumberFormat="1" applyFont="1" applyBorder="1"/>
    <xf numFmtId="177" fontId="62" fillId="0" borderId="270" xfId="23" applyNumberFormat="1" applyFont="1" applyBorder="1"/>
    <xf numFmtId="177" fontId="62" fillId="0" borderId="156" xfId="23" applyNumberFormat="1" applyFont="1" applyBorder="1"/>
    <xf numFmtId="177" fontId="0" fillId="0" borderId="156" xfId="23" applyNumberFormat="1" applyFont="1" applyBorder="1" applyAlignment="1"/>
    <xf numFmtId="177" fontId="0" fillId="0" borderId="156" xfId="23" applyNumberFormat="1" applyFont="1" applyFill="1" applyBorder="1"/>
    <xf numFmtId="0" fontId="68" fillId="0" borderId="156" xfId="22" applyBorder="1"/>
    <xf numFmtId="177" fontId="0" fillId="0" borderId="156" xfId="23" applyNumberFormat="1" applyFont="1" applyBorder="1" applyAlignment="1">
      <alignment wrapText="1"/>
    </xf>
    <xf numFmtId="49" fontId="33" fillId="0" borderId="0" xfId="11" applyNumberFormat="1" applyFont="1" applyAlignment="1">
      <alignment horizontal="center"/>
    </xf>
    <xf numFmtId="0" fontId="62" fillId="20" borderId="260" xfId="0" applyFont="1" applyFill="1" applyBorder="1" applyAlignment="1">
      <alignment wrapText="1"/>
    </xf>
    <xf numFmtId="0" fontId="62" fillId="0" borderId="260" xfId="0" applyFont="1" applyBorder="1" applyAlignment="1">
      <alignment vertical="center"/>
    </xf>
    <xf numFmtId="175" fontId="62" fillId="0" borderId="260" xfId="0" applyNumberFormat="1" applyFont="1" applyBorder="1"/>
    <xf numFmtId="0" fontId="62" fillId="0" borderId="260" xfId="0" applyFont="1" applyBorder="1" applyAlignment="1">
      <alignment vertical="top" wrapText="1"/>
    </xf>
    <xf numFmtId="0" fontId="64" fillId="0" borderId="260" xfId="0" applyFont="1" applyBorder="1" applyAlignment="1">
      <alignment wrapText="1"/>
    </xf>
    <xf numFmtId="0" fontId="62" fillId="0" borderId="260" xfId="0" applyFont="1" applyBorder="1"/>
    <xf numFmtId="0" fontId="62" fillId="0" borderId="262" xfId="0" applyFont="1" applyBorder="1" applyAlignment="1">
      <alignment vertical="center"/>
    </xf>
    <xf numFmtId="176" fontId="62" fillId="0" borderId="260" xfId="0" applyNumberFormat="1" applyFont="1" applyBorder="1"/>
    <xf numFmtId="0" fontId="63" fillId="0" borderId="265" xfId="0" applyFont="1" applyBorder="1" applyAlignment="1">
      <alignment horizontal="center" vertical="center"/>
    </xf>
    <xf numFmtId="0" fontId="62" fillId="0" borderId="260" xfId="0" applyFont="1" applyBorder="1" applyAlignment="1">
      <alignment vertical="top"/>
    </xf>
    <xf numFmtId="0" fontId="64" fillId="0" borderId="260" xfId="0" applyFont="1" applyBorder="1"/>
    <xf numFmtId="175" fontId="62" fillId="20" borderId="260" xfId="0" applyNumberFormat="1" applyFont="1" applyFill="1" applyBorder="1"/>
    <xf numFmtId="176" fontId="62" fillId="20" borderId="260" xfId="0" applyNumberFormat="1" applyFont="1" applyFill="1" applyBorder="1"/>
    <xf numFmtId="176" fontId="62" fillId="20" borderId="262" xfId="0" applyNumberFormat="1" applyFont="1" applyFill="1" applyBorder="1"/>
    <xf numFmtId="0" fontId="63" fillId="0" borderId="156" xfId="0" applyFont="1" applyBorder="1" applyAlignment="1">
      <alignment horizontal="center"/>
    </xf>
    <xf numFmtId="0" fontId="62" fillId="20" borderId="260" xfId="0" applyFont="1" applyFill="1" applyBorder="1"/>
    <xf numFmtId="0" fontId="63" fillId="0" borderId="266" xfId="0" applyFont="1" applyBorder="1" applyAlignment="1">
      <alignment horizontal="center" vertical="center"/>
    </xf>
    <xf numFmtId="0" fontId="0" fillId="0" borderId="156" xfId="0" applyBorder="1"/>
    <xf numFmtId="0" fontId="63" fillId="0" borderId="262" xfId="0" applyFont="1" applyBorder="1" applyAlignment="1">
      <alignment horizontal="center" vertical="center"/>
    </xf>
    <xf numFmtId="0" fontId="63" fillId="0" borderId="268" xfId="0" applyFont="1" applyBorder="1" applyAlignment="1">
      <alignment horizontal="center" vertical="center"/>
    </xf>
    <xf numFmtId="0" fontId="64" fillId="0" borderId="260" xfId="0" applyFont="1" applyBorder="1" applyAlignment="1">
      <alignment vertical="center" wrapText="1"/>
    </xf>
    <xf numFmtId="0" fontId="62" fillId="0" borderId="269" xfId="0" applyFont="1" applyBorder="1" applyAlignment="1">
      <alignment vertical="center"/>
    </xf>
    <xf numFmtId="0" fontId="62" fillId="20" borderId="270" xfId="0" applyFont="1" applyFill="1" applyBorder="1" applyAlignment="1">
      <alignment vertical="center"/>
    </xf>
    <xf numFmtId="0" fontId="62" fillId="0" borderId="270" xfId="0" applyFont="1" applyBorder="1" applyAlignment="1">
      <alignment vertical="center"/>
    </xf>
    <xf numFmtId="0" fontId="63" fillId="0" borderId="263" xfId="0" applyFont="1" applyBorder="1" applyAlignment="1">
      <alignment horizontal="center" vertical="center"/>
    </xf>
    <xf numFmtId="0" fontId="62" fillId="0" borderId="260" xfId="0" applyFont="1" applyBorder="1" applyAlignment="1">
      <alignment horizontal="left" vertical="center"/>
    </xf>
    <xf numFmtId="0" fontId="62" fillId="0" borderId="260" xfId="0" applyFont="1" applyBorder="1" applyAlignment="1">
      <alignment horizontal="left" vertical="center" wrapText="1"/>
    </xf>
    <xf numFmtId="3" fontId="62" fillId="0" borderId="260" xfId="0" applyNumberFormat="1" applyFont="1" applyBorder="1"/>
    <xf numFmtId="0" fontId="62" fillId="0" borderId="260" xfId="0" applyFont="1" applyBorder="1" applyAlignment="1">
      <alignment wrapText="1"/>
    </xf>
    <xf numFmtId="0" fontId="62" fillId="0" borderId="260" xfId="0" applyFont="1" applyBorder="1" applyAlignment="1">
      <alignment horizontal="right"/>
    </xf>
    <xf numFmtId="0" fontId="62" fillId="20" borderId="260" xfId="0" applyFont="1" applyFill="1" applyBorder="1" applyAlignment="1">
      <alignment vertical="center"/>
    </xf>
    <xf numFmtId="0" fontId="65" fillId="20" borderId="260" xfId="0" applyFont="1" applyFill="1" applyBorder="1" applyAlignment="1">
      <alignment horizontal="center" vertical="center"/>
    </xf>
    <xf numFmtId="0" fontId="62" fillId="20" borderId="260" xfId="0" applyFont="1" applyFill="1" applyBorder="1" applyAlignment="1">
      <alignment vertical="top" wrapText="1"/>
    </xf>
    <xf numFmtId="0" fontId="64" fillId="20" borderId="260" xfId="0" applyFont="1" applyFill="1" applyBorder="1" applyAlignment="1">
      <alignment wrapText="1"/>
    </xf>
    <xf numFmtId="0" fontId="62" fillId="0" borderId="270" xfId="0" applyFont="1" applyBorder="1"/>
    <xf numFmtId="176" fontId="62" fillId="0" borderId="270" xfId="0" applyNumberFormat="1" applyFont="1" applyBorder="1"/>
    <xf numFmtId="0" fontId="65" fillId="0" borderId="270" xfId="0" applyFont="1" applyBorder="1" applyAlignment="1">
      <alignment horizontal="center" vertical="center"/>
    </xf>
    <xf numFmtId="0" fontId="62" fillId="0" borderId="270" xfId="0" applyFont="1" applyBorder="1" applyAlignment="1">
      <alignment vertical="top" wrapText="1"/>
    </xf>
    <xf numFmtId="0" fontId="64" fillId="0" borderId="270" xfId="0" applyFont="1" applyBorder="1"/>
    <xf numFmtId="175" fontId="62" fillId="0" borderId="270" xfId="0" applyNumberFormat="1" applyFont="1" applyBorder="1"/>
    <xf numFmtId="14" fontId="0" fillId="0" borderId="156" xfId="0" applyNumberFormat="1" applyBorder="1"/>
    <xf numFmtId="0" fontId="0" fillId="0" borderId="156" xfId="0" applyBorder="1" applyAlignment="1">
      <alignment vertical="top" wrapText="1"/>
    </xf>
    <xf numFmtId="0" fontId="62" fillId="0" borderId="269" xfId="0" applyFont="1" applyBorder="1"/>
    <xf numFmtId="0" fontId="1" fillId="0" borderId="156" xfId="0" applyFont="1" applyBorder="1"/>
    <xf numFmtId="0" fontId="62" fillId="0" borderId="156" xfId="0" applyFont="1" applyBorder="1"/>
    <xf numFmtId="0" fontId="65" fillId="0" borderId="156" xfId="0" applyFont="1" applyBorder="1" applyAlignment="1">
      <alignment horizontal="center" vertical="center"/>
    </xf>
    <xf numFmtId="0" fontId="0" fillId="0" borderId="156" xfId="0" applyBorder="1" applyAlignment="1">
      <alignment wrapText="1"/>
    </xf>
    <xf numFmtId="0" fontId="1" fillId="0" borderId="156" xfId="0" applyFont="1" applyBorder="1" applyAlignment="1">
      <alignment vertical="top" wrapText="1"/>
    </xf>
    <xf numFmtId="0" fontId="0" fillId="0" borderId="156" xfId="0" applyBorder="1" applyAlignment="1">
      <alignment horizontal="center"/>
    </xf>
    <xf numFmtId="0" fontId="62" fillId="0" borderId="156" xfId="0" applyFont="1" applyBorder="1" applyAlignment="1">
      <alignment vertical="center"/>
    </xf>
    <xf numFmtId="0" fontId="1" fillId="0" borderId="156" xfId="0" applyFont="1" applyBorder="1" applyAlignment="1">
      <alignment vertical="top"/>
    </xf>
    <xf numFmtId="175" fontId="62" fillId="0" borderId="262" xfId="0" applyNumberFormat="1" applyFont="1" applyBorder="1"/>
    <xf numFmtId="0" fontId="62" fillId="0" borderId="267" xfId="0" applyFont="1" applyBorder="1" applyAlignment="1">
      <alignment vertical="top" wrapText="1"/>
    </xf>
    <xf numFmtId="0" fontId="62" fillId="0" borderId="267" xfId="0" applyFont="1" applyBorder="1" applyAlignment="1">
      <alignment vertical="top"/>
    </xf>
    <xf numFmtId="0" fontId="65" fillId="0" borderId="269" xfId="0" applyFont="1" applyBorder="1" applyAlignment="1">
      <alignment horizontal="center" vertical="center"/>
    </xf>
    <xf numFmtId="0" fontId="0" fillId="0" borderId="271" xfId="0" applyBorder="1"/>
    <xf numFmtId="0" fontId="62" fillId="20" borderId="264" xfId="0" applyFont="1" applyFill="1" applyBorder="1" applyAlignment="1">
      <alignment vertical="center"/>
    </xf>
    <xf numFmtId="0" fontId="0" fillId="0" borderId="274" xfId="0" applyBorder="1"/>
    <xf numFmtId="0" fontId="23" fillId="0" borderId="0" xfId="11" applyFont="1" applyAlignment="1">
      <alignment horizontal="center" wrapText="1"/>
    </xf>
    <xf numFmtId="49" fontId="69" fillId="15" borderId="144" xfId="11" applyNumberFormat="1" applyFont="1" applyFill="1" applyBorder="1" applyAlignment="1">
      <alignment horizontal="center" vertical="center" wrapText="1"/>
    </xf>
    <xf numFmtId="0" fontId="22" fillId="0" borderId="146" xfId="11" applyFont="1" applyBorder="1" applyAlignment="1">
      <alignment horizontal="center" wrapText="1"/>
    </xf>
    <xf numFmtId="49" fontId="23" fillId="0" borderId="0" xfId="11" applyNumberFormat="1" applyFont="1" applyAlignment="1">
      <alignment horizontal="center"/>
    </xf>
    <xf numFmtId="0" fontId="65" fillId="20" borderId="270" xfId="0" applyFont="1" applyFill="1" applyBorder="1" applyAlignment="1">
      <alignment horizontal="center" vertical="center"/>
    </xf>
    <xf numFmtId="0" fontId="0" fillId="0" borderId="271" xfId="0" applyBorder="1" applyAlignment="1">
      <alignment horizontal="center"/>
    </xf>
    <xf numFmtId="0" fontId="0" fillId="0" borderId="274" xfId="0" applyBorder="1" applyAlignment="1">
      <alignment horizontal="center"/>
    </xf>
    <xf numFmtId="175" fontId="62" fillId="20" borderId="262" xfId="0" applyNumberFormat="1" applyFont="1" applyFill="1" applyBorder="1"/>
    <xf numFmtId="176" fontId="62" fillId="0" borderId="267" xfId="0" applyNumberFormat="1" applyFont="1" applyBorder="1"/>
    <xf numFmtId="176" fontId="62" fillId="20" borderId="267" xfId="0" applyNumberFormat="1" applyFont="1" applyFill="1" applyBorder="1"/>
    <xf numFmtId="170" fontId="63" fillId="0" borderId="156" xfId="0" applyNumberFormat="1" applyFont="1" applyBorder="1" applyAlignment="1">
      <alignment horizontal="center" vertical="center"/>
    </xf>
    <xf numFmtId="0" fontId="65" fillId="0" borderId="156" xfId="0" applyFont="1" applyBorder="1" applyAlignment="1">
      <alignment horizontal="center"/>
    </xf>
    <xf numFmtId="0" fontId="65" fillId="0" borderId="260" xfId="0" applyFont="1" applyBorder="1" applyAlignment="1">
      <alignment horizontal="center"/>
    </xf>
    <xf numFmtId="0" fontId="0" fillId="0" borderId="156" xfId="0" applyBorder="1" applyAlignment="1">
      <alignment horizontal="center" vertical="center"/>
    </xf>
    <xf numFmtId="176" fontId="62" fillId="0" borderId="262" xfId="0" applyNumberFormat="1" applyFont="1" applyBorder="1"/>
    <xf numFmtId="176" fontId="62" fillId="0" borderId="273" xfId="0" applyNumberFormat="1" applyFont="1" applyBorder="1"/>
    <xf numFmtId="177" fontId="62" fillId="0" borderId="262" xfId="23" applyNumberFormat="1" applyFont="1" applyBorder="1"/>
    <xf numFmtId="177" fontId="62" fillId="0" borderId="273" xfId="23" applyNumberFormat="1" applyFont="1" applyBorder="1"/>
    <xf numFmtId="177" fontId="62" fillId="0" borderId="140" xfId="23" applyNumberFormat="1" applyFont="1" applyBorder="1"/>
    <xf numFmtId="177" fontId="0" fillId="0" borderId="140" xfId="23" applyNumberFormat="1" applyFont="1" applyBorder="1" applyAlignment="1"/>
    <xf numFmtId="177" fontId="0" fillId="0" borderId="140" xfId="23" applyNumberFormat="1" applyFont="1" applyFill="1" applyBorder="1" applyAlignment="1"/>
    <xf numFmtId="177" fontId="0" fillId="0" borderId="140" xfId="23" applyNumberFormat="1" applyFont="1" applyBorder="1"/>
    <xf numFmtId="0" fontId="0" fillId="0" borderId="140" xfId="0" applyBorder="1"/>
    <xf numFmtId="0" fontId="67" fillId="0" borderId="156" xfId="0" applyFont="1" applyBorder="1" applyAlignment="1">
      <alignment horizontal="center" wrapText="1"/>
    </xf>
    <xf numFmtId="0" fontId="62" fillId="20" borderId="156" xfId="0" applyFont="1" applyFill="1" applyBorder="1"/>
    <xf numFmtId="0" fontId="0" fillId="0" borderId="156" xfId="0" applyBorder="1" applyAlignment="1">
      <alignment horizontal="right" wrapText="1"/>
    </xf>
    <xf numFmtId="0" fontId="62" fillId="20" borderId="260" xfId="0" applyFont="1" applyFill="1" applyBorder="1" applyAlignment="1">
      <alignment horizontal="right" vertical="center"/>
    </xf>
    <xf numFmtId="176" fontId="62" fillId="0" borderId="275" xfId="0" applyNumberFormat="1" applyFont="1" applyBorder="1"/>
    <xf numFmtId="176" fontId="62" fillId="0" borderId="156" xfId="0" applyNumberFormat="1" applyFont="1" applyBorder="1"/>
    <xf numFmtId="176" fontId="62" fillId="20" borderId="156" xfId="0" applyNumberFormat="1" applyFont="1" applyFill="1" applyBorder="1"/>
    <xf numFmtId="0" fontId="66" fillId="0" borderId="156" xfId="0" applyFont="1" applyBorder="1"/>
    <xf numFmtId="49" fontId="35" fillId="17" borderId="293" xfId="11" applyNumberFormat="1" applyFont="1" applyFill="1" applyBorder="1" applyAlignment="1">
      <alignment vertical="center" wrapText="1"/>
    </xf>
    <xf numFmtId="49" fontId="35" fillId="17" borderId="146" xfId="11" applyNumberFormat="1" applyFont="1" applyFill="1" applyBorder="1" applyAlignment="1">
      <alignment vertical="center" wrapText="1"/>
    </xf>
    <xf numFmtId="49" fontId="35" fillId="17" borderId="147" xfId="11" applyNumberFormat="1" applyFont="1" applyFill="1" applyBorder="1" applyAlignment="1">
      <alignment vertical="center" wrapText="1"/>
    </xf>
    <xf numFmtId="49" fontId="35" fillId="17" borderId="294" xfId="11" applyNumberFormat="1" applyFont="1" applyFill="1" applyBorder="1" applyAlignment="1">
      <alignment vertical="center" wrapText="1"/>
    </xf>
    <xf numFmtId="49" fontId="35" fillId="17" borderId="295" xfId="11" applyNumberFormat="1" applyFont="1" applyFill="1" applyBorder="1" applyAlignment="1">
      <alignment vertical="center" wrapText="1"/>
    </xf>
    <xf numFmtId="0" fontId="22" fillId="0" borderId="298" xfId="11" applyFont="1" applyBorder="1" applyAlignment="1">
      <alignment horizontal="center" vertical="center"/>
    </xf>
    <xf numFmtId="14" fontId="22" fillId="0" borderId="298" xfId="11" applyNumberFormat="1" applyFont="1" applyBorder="1" applyAlignment="1">
      <alignment horizontal="center" vertical="center"/>
    </xf>
    <xf numFmtId="0" fontId="62" fillId="20" borderId="140" xfId="0" applyFont="1" applyFill="1" applyBorder="1"/>
    <xf numFmtId="0" fontId="62" fillId="0" borderId="140" xfId="0" applyFont="1" applyBorder="1"/>
    <xf numFmtId="0" fontId="22" fillId="0" borderId="156" xfId="11" applyFont="1" applyBorder="1" applyAlignment="1">
      <alignment horizontal="center"/>
    </xf>
    <xf numFmtId="0" fontId="63" fillId="0" borderId="140" xfId="0" applyFont="1" applyBorder="1" applyAlignment="1">
      <alignment horizontal="center" vertical="center"/>
    </xf>
    <xf numFmtId="0" fontId="22" fillId="0" borderId="142" xfId="11" applyFont="1" applyBorder="1" applyAlignment="1">
      <alignment horizontal="center"/>
    </xf>
    <xf numFmtId="0" fontId="9" fillId="0" borderId="156" xfId="1" applyFont="1" applyBorder="1" applyAlignment="1" applyProtection="1">
      <alignment vertical="center" wrapText="1"/>
      <protection locked="0"/>
    </xf>
    <xf numFmtId="0" fontId="72" fillId="0" borderId="156" xfId="0" applyFont="1" applyBorder="1" applyAlignment="1">
      <alignment wrapText="1"/>
    </xf>
    <xf numFmtId="0" fontId="63" fillId="0" borderId="267" xfId="0" applyFont="1" applyBorder="1" applyAlignment="1">
      <alignment horizontal="center" vertical="center"/>
    </xf>
    <xf numFmtId="178" fontId="0" fillId="0" borderId="156" xfId="0" applyNumberFormat="1" applyBorder="1"/>
    <xf numFmtId="0" fontId="0" fillId="20" borderId="156" xfId="0" applyFill="1" applyBorder="1"/>
    <xf numFmtId="0" fontId="71" fillId="0" borderId="156" xfId="0" applyFont="1" applyBorder="1"/>
    <xf numFmtId="0" fontId="62" fillId="0" borderId="273" xfId="0" applyFont="1" applyBorder="1"/>
    <xf numFmtId="0" fontId="62" fillId="0" borderId="142" xfId="0" applyFont="1" applyBorder="1"/>
    <xf numFmtId="0" fontId="0" fillId="0" borderId="142" xfId="0" applyBorder="1"/>
    <xf numFmtId="0" fontId="71" fillId="0" borderId="156" xfId="0" applyFont="1" applyBorder="1" applyAlignment="1">
      <alignment vertical="top" wrapText="1"/>
    </xf>
    <xf numFmtId="0" fontId="38" fillId="0" borderId="156" xfId="13" applyBorder="1" applyAlignment="1">
      <alignment horizontal="center" wrapText="1"/>
    </xf>
    <xf numFmtId="1" fontId="73" fillId="0" borderId="156" xfId="0" applyNumberFormat="1" applyFont="1" applyBorder="1"/>
    <xf numFmtId="0" fontId="62" fillId="0" borderId="272" xfId="0" applyFont="1" applyBorder="1"/>
    <xf numFmtId="0" fontId="62" fillId="0" borderId="267" xfId="0" applyFont="1" applyBorder="1"/>
    <xf numFmtId="0" fontId="62" fillId="20" borderId="262" xfId="0" applyFont="1" applyFill="1" applyBorder="1"/>
    <xf numFmtId="0" fontId="22" fillId="27" borderId="156" xfId="11" applyFont="1" applyFill="1" applyBorder="1" applyAlignment="1">
      <alignment horizontal="center" vertical="center" wrapText="1"/>
    </xf>
    <xf numFmtId="0" fontId="62" fillId="0" borderId="262" xfId="0" applyFont="1" applyBorder="1"/>
    <xf numFmtId="0" fontId="71" fillId="0" borderId="156" xfId="0" applyFont="1" applyBorder="1" applyAlignment="1">
      <alignment horizontal="right" vertical="center"/>
    </xf>
    <xf numFmtId="0" fontId="62" fillId="20" borderId="267" xfId="0" applyFont="1" applyFill="1" applyBorder="1"/>
    <xf numFmtId="170" fontId="63" fillId="0" borderId="270" xfId="0" applyNumberFormat="1" applyFont="1" applyBorder="1" applyAlignment="1">
      <alignment horizontal="center" vertical="center"/>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62" fillId="20" borderId="0" xfId="0" applyFont="1" applyFill="1" applyAlignment="1">
      <alignment vertical="center"/>
    </xf>
    <xf numFmtId="0" fontId="0" fillId="0" borderId="0" xfId="0" applyAlignment="1">
      <alignment horizontal="center"/>
    </xf>
    <xf numFmtId="0" fontId="63" fillId="0" borderId="0" xfId="0" applyFont="1" applyAlignment="1">
      <alignment horizontal="center" vertical="center"/>
    </xf>
    <xf numFmtId="14" fontId="0" fillId="0" borderId="0" xfId="0" applyNumberFormat="1"/>
    <xf numFmtId="177" fontId="0" fillId="0" borderId="0" xfId="23" applyNumberFormat="1" applyFont="1" applyBorder="1"/>
    <xf numFmtId="0" fontId="63" fillId="0" borderId="0" xfId="0" applyFont="1" applyAlignment="1">
      <alignment horizontal="center"/>
    </xf>
    <xf numFmtId="0" fontId="72" fillId="0" borderId="0" xfId="0" applyFont="1" applyAlignment="1">
      <alignment wrapText="1"/>
    </xf>
    <xf numFmtId="0" fontId="67" fillId="0" borderId="0" xfId="0" applyFont="1" applyAlignment="1">
      <alignment horizontal="center" wrapText="1"/>
    </xf>
    <xf numFmtId="0" fontId="38" fillId="0" borderId="0" xfId="13" applyBorder="1" applyAlignment="1">
      <alignment horizontal="center" wrapText="1"/>
    </xf>
    <xf numFmtId="0" fontId="22" fillId="0" borderId="300" xfId="11" applyFont="1" applyBorder="1" applyAlignment="1">
      <alignment horizontal="center" vertical="center"/>
    </xf>
    <xf numFmtId="0" fontId="38" fillId="0" borderId="156" xfId="13" applyFill="1" applyBorder="1"/>
    <xf numFmtId="0" fontId="74" fillId="0" borderId="0" xfId="11" applyFont="1" applyAlignment="1">
      <alignment horizontal="center" vertical="center" wrapText="1"/>
    </xf>
    <xf numFmtId="0" fontId="0" fillId="0" borderId="0" xfId="0" applyAlignment="1">
      <alignment vertical="top"/>
    </xf>
    <xf numFmtId="0" fontId="38" fillId="0" borderId="0" xfId="13" applyFill="1" applyBorder="1"/>
    <xf numFmtId="0" fontId="1" fillId="0" borderId="0" xfId="0" applyFont="1"/>
    <xf numFmtId="177" fontId="0" fillId="0" borderId="0" xfId="23" applyNumberFormat="1" applyFont="1" applyFill="1" applyBorder="1"/>
    <xf numFmtId="177" fontId="0" fillId="0" borderId="156" xfId="30" applyNumberFormat="1" applyFont="1" applyBorder="1"/>
    <xf numFmtId="0" fontId="0" fillId="27" borderId="156" xfId="0" applyFill="1" applyBorder="1"/>
    <xf numFmtId="0" fontId="22" fillId="0" borderId="302" xfId="11" applyFont="1" applyBorder="1" applyAlignment="1">
      <alignment horizontal="center" vertical="center"/>
    </xf>
    <xf numFmtId="0" fontId="22" fillId="0" borderId="303" xfId="11" applyFont="1" applyBorder="1" applyAlignment="1">
      <alignment horizontal="center" vertical="center"/>
    </xf>
    <xf numFmtId="0" fontId="22" fillId="0" borderId="304" xfId="11" applyFont="1" applyBorder="1" applyAlignment="1">
      <alignment horizontal="center" vertical="center"/>
    </xf>
    <xf numFmtId="0" fontId="22" fillId="0" borderId="305" xfId="11" applyFont="1" applyBorder="1" applyAlignment="1">
      <alignment horizontal="center" vertical="center"/>
    </xf>
    <xf numFmtId="14" fontId="22" fillId="0" borderId="156" xfId="11" applyNumberFormat="1" applyFont="1" applyBorder="1" applyAlignment="1">
      <alignment horizontal="center" vertical="center"/>
    </xf>
    <xf numFmtId="0" fontId="62" fillId="20" borderId="307" xfId="0" applyFont="1" applyFill="1" applyBorder="1" applyAlignment="1">
      <alignment vertical="center"/>
    </xf>
    <xf numFmtId="0" fontId="62" fillId="20" borderId="308" xfId="0" applyFont="1" applyFill="1" applyBorder="1" applyAlignment="1">
      <alignment vertical="center"/>
    </xf>
    <xf numFmtId="14" fontId="0" fillId="27" borderId="156" xfId="0" applyNumberFormat="1" applyFill="1" applyBorder="1"/>
    <xf numFmtId="0" fontId="22" fillId="0" borderId="156" xfId="11" applyFont="1" applyBorder="1" applyAlignment="1">
      <alignment horizontal="center" vertical="center"/>
    </xf>
    <xf numFmtId="0" fontId="38" fillId="27" borderId="156" xfId="13" applyFill="1" applyBorder="1" applyAlignment="1">
      <alignment wrapText="1"/>
    </xf>
    <xf numFmtId="0" fontId="38" fillId="0" borderId="156" xfId="13" applyBorder="1" applyAlignment="1">
      <alignment wrapText="1"/>
    </xf>
    <xf numFmtId="0" fontId="38" fillId="0" borderId="156" xfId="13" applyBorder="1"/>
    <xf numFmtId="0" fontId="23" fillId="0" borderId="156" xfId="11" applyFont="1" applyBorder="1" applyAlignment="1">
      <alignment horizontal="center" vertical="center" wrapText="1"/>
    </xf>
    <xf numFmtId="14" fontId="0" fillId="0" borderId="156" xfId="0" applyNumberFormat="1" applyBorder="1" applyAlignment="1">
      <alignment horizontal="right"/>
    </xf>
    <xf numFmtId="177" fontId="0" fillId="27" borderId="156" xfId="30" applyNumberFormat="1" applyFont="1" applyFill="1" applyBorder="1"/>
    <xf numFmtId="0" fontId="22" fillId="0" borderId="298" xfId="11" applyFont="1" applyBorder="1" applyAlignment="1">
      <alignment horizontal="left" vertical="center"/>
    </xf>
    <xf numFmtId="177" fontId="0" fillId="0" borderId="309" xfId="30" applyNumberFormat="1" applyFont="1" applyFill="1" applyBorder="1"/>
    <xf numFmtId="177" fontId="0" fillId="0" borderId="156" xfId="30" applyNumberFormat="1" applyFont="1" applyFill="1" applyBorder="1"/>
    <xf numFmtId="0" fontId="0" fillId="28" borderId="156" xfId="0" applyFill="1" applyBorder="1"/>
    <xf numFmtId="0" fontId="0" fillId="28" borderId="156" xfId="0" applyFill="1" applyBorder="1" applyAlignment="1">
      <alignment horizontal="center"/>
    </xf>
    <xf numFmtId="0" fontId="1" fillId="28" borderId="156" xfId="0" applyFont="1" applyFill="1" applyBorder="1" applyAlignment="1">
      <alignment vertical="top"/>
    </xf>
    <xf numFmtId="0" fontId="68" fillId="28" borderId="156" xfId="22" applyFill="1" applyBorder="1"/>
    <xf numFmtId="0" fontId="1" fillId="28" borderId="156" xfId="0" applyFont="1" applyFill="1" applyBorder="1"/>
    <xf numFmtId="14" fontId="0" fillId="28" borderId="156" xfId="0" applyNumberFormat="1" applyFill="1" applyBorder="1"/>
    <xf numFmtId="0" fontId="63" fillId="28" borderId="156" xfId="0" applyFont="1" applyFill="1" applyBorder="1" applyAlignment="1">
      <alignment horizontal="center"/>
    </xf>
    <xf numFmtId="0" fontId="22" fillId="28" borderId="156" xfId="11" applyFont="1" applyFill="1" applyBorder="1" applyAlignment="1">
      <alignment horizontal="center"/>
    </xf>
    <xf numFmtId="0" fontId="46" fillId="28" borderId="156" xfId="0" applyFont="1" applyFill="1" applyBorder="1"/>
    <xf numFmtId="0" fontId="38" fillId="28" borderId="156" xfId="13" applyFill="1" applyBorder="1"/>
    <xf numFmtId="0" fontId="0" fillId="28" borderId="156" xfId="0" applyFill="1" applyBorder="1" applyAlignment="1">
      <alignment vertical="top"/>
    </xf>
    <xf numFmtId="177" fontId="0" fillId="28" borderId="156" xfId="23" applyNumberFormat="1" applyFont="1" applyFill="1" applyBorder="1"/>
    <xf numFmtId="0" fontId="74" fillId="28" borderId="156" xfId="11" applyFont="1" applyFill="1" applyBorder="1" applyAlignment="1">
      <alignment horizontal="center" vertical="center" wrapText="1"/>
    </xf>
    <xf numFmtId="0" fontId="22" fillId="0" borderId="310" xfId="11" applyFont="1" applyBorder="1" applyAlignment="1">
      <alignment horizontal="center" vertical="center"/>
    </xf>
    <xf numFmtId="0" fontId="62" fillId="20" borderId="311" xfId="0" applyFont="1" applyFill="1" applyBorder="1" applyAlignment="1">
      <alignment vertical="center"/>
    </xf>
    <xf numFmtId="0" fontId="62" fillId="20" borderId="312" xfId="0" applyFont="1" applyFill="1" applyBorder="1" applyAlignment="1">
      <alignment vertical="center"/>
    </xf>
    <xf numFmtId="177" fontId="0" fillId="27" borderId="140" xfId="30" applyNumberFormat="1" applyFont="1" applyFill="1" applyBorder="1"/>
    <xf numFmtId="0" fontId="22" fillId="0" borderId="306" xfId="11" applyFont="1" applyBorder="1" applyAlignment="1">
      <alignment horizontal="center" vertical="center"/>
    </xf>
    <xf numFmtId="0" fontId="22" fillId="0" borderId="313" xfId="11" applyFont="1" applyBorder="1" applyAlignment="1">
      <alignment horizontal="center" vertical="center"/>
    </xf>
    <xf numFmtId="0" fontId="22" fillId="0" borderId="271" xfId="11" applyFont="1" applyBorder="1" applyAlignment="1">
      <alignment horizontal="center" vertical="center"/>
    </xf>
    <xf numFmtId="14" fontId="22" fillId="0" borderId="271" xfId="11" applyNumberFormat="1" applyFont="1" applyBorder="1" applyAlignment="1">
      <alignment horizontal="center" vertical="center"/>
    </xf>
    <xf numFmtId="0" fontId="63" fillId="0" borderId="156" xfId="0" applyFont="1" applyBorder="1" applyAlignment="1">
      <alignment horizontal="left" vertical="center"/>
    </xf>
    <xf numFmtId="0" fontId="23" fillId="16" borderId="0" xfId="11" applyFont="1" applyFill="1" applyAlignment="1">
      <alignment horizontal="left"/>
    </xf>
    <xf numFmtId="0" fontId="30" fillId="0" borderId="0" xfId="11" applyFont="1" applyAlignment="1">
      <alignment horizontal="left"/>
    </xf>
    <xf numFmtId="0" fontId="62" fillId="0" borderId="156" xfId="0" applyFont="1" applyBorder="1" applyAlignment="1">
      <alignment horizontal="left"/>
    </xf>
    <xf numFmtId="0" fontId="0" fillId="0" borderId="156" xfId="0" applyBorder="1" applyAlignment="1">
      <alignment horizontal="left"/>
    </xf>
    <xf numFmtId="0" fontId="63" fillId="28" borderId="156" xfId="0" applyFont="1" applyFill="1" applyBorder="1" applyAlignment="1">
      <alignment horizontal="left" vertical="center"/>
    </xf>
    <xf numFmtId="0" fontId="63" fillId="0" borderId="0" xfId="0" applyFont="1" applyAlignment="1">
      <alignment horizontal="left" vertical="center"/>
    </xf>
    <xf numFmtId="0" fontId="22" fillId="0" borderId="0" xfId="11" applyFont="1" applyAlignment="1">
      <alignment horizontal="left"/>
    </xf>
    <xf numFmtId="0" fontId="38" fillId="0" borderId="156" xfId="13" applyFill="1" applyBorder="1" applyAlignment="1">
      <alignment wrapText="1"/>
    </xf>
    <xf numFmtId="0" fontId="0" fillId="0" borderId="156" xfId="0" applyBorder="1" applyAlignment="1">
      <alignment vertical="top"/>
    </xf>
    <xf numFmtId="0" fontId="24" fillId="0" borderId="0" xfId="11" applyFont="1" applyAlignment="1">
      <alignment horizontal="center"/>
    </xf>
    <xf numFmtId="0" fontId="23" fillId="16" borderId="0" xfId="11" applyFont="1" applyFill="1" applyAlignment="1">
      <alignment horizontal="center"/>
    </xf>
    <xf numFmtId="14" fontId="22" fillId="0" borderId="142" xfId="11" applyNumberFormat="1" applyFont="1" applyBorder="1" applyAlignment="1">
      <alignment horizontal="center" vertical="center"/>
    </xf>
    <xf numFmtId="0" fontId="22" fillId="27" borderId="0" xfId="11" applyFont="1" applyFill="1"/>
    <xf numFmtId="0" fontId="22" fillId="27" borderId="300" xfId="11" applyFont="1" applyFill="1" applyBorder="1" applyAlignment="1">
      <alignment horizontal="center" vertical="center"/>
    </xf>
    <xf numFmtId="14" fontId="22" fillId="27" borderId="298" xfId="11" applyNumberFormat="1" applyFont="1" applyFill="1" applyBorder="1" applyAlignment="1">
      <alignment horizontal="center" vertical="center"/>
    </xf>
    <xf numFmtId="0" fontId="22" fillId="27" borderId="298" xfId="11" applyFont="1" applyFill="1" applyBorder="1" applyAlignment="1">
      <alignment horizontal="center" vertical="center"/>
    </xf>
    <xf numFmtId="0" fontId="0" fillId="27" borderId="156" xfId="0" applyFill="1" applyBorder="1" applyAlignment="1">
      <alignment horizontal="center"/>
    </xf>
    <xf numFmtId="0" fontId="0" fillId="27" borderId="156" xfId="0" applyFill="1" applyBorder="1" applyAlignment="1">
      <alignment vertical="top"/>
    </xf>
    <xf numFmtId="0" fontId="62" fillId="20" borderId="301" xfId="0" applyFont="1" applyFill="1" applyBorder="1" applyAlignment="1">
      <alignment vertical="center"/>
    </xf>
    <xf numFmtId="0" fontId="63" fillId="27" borderId="261" xfId="0" applyFont="1" applyFill="1" applyBorder="1" applyAlignment="1">
      <alignment horizontal="center" vertical="center"/>
    </xf>
    <xf numFmtId="0" fontId="38" fillId="27" borderId="156" xfId="13" applyFill="1" applyBorder="1"/>
    <xf numFmtId="0" fontId="63" fillId="27" borderId="260" xfId="0" applyFont="1" applyFill="1" applyBorder="1" applyAlignment="1">
      <alignment horizontal="center" vertical="center"/>
    </xf>
    <xf numFmtId="0" fontId="0" fillId="27" borderId="140" xfId="0" applyFill="1" applyBorder="1"/>
    <xf numFmtId="0" fontId="0" fillId="27" borderId="142" xfId="0" applyFill="1" applyBorder="1"/>
    <xf numFmtId="177" fontId="0" fillId="27" borderId="156" xfId="23" applyNumberFormat="1" applyFont="1" applyFill="1" applyBorder="1"/>
    <xf numFmtId="0" fontId="63" fillId="27" borderId="156" xfId="0" applyFont="1" applyFill="1" applyBorder="1" applyAlignment="1">
      <alignment horizontal="left" vertical="center"/>
    </xf>
    <xf numFmtId="0" fontId="63" fillId="27" borderId="156" xfId="0" applyFont="1" applyFill="1" applyBorder="1" applyAlignment="1">
      <alignment horizontal="center"/>
    </xf>
    <xf numFmtId="0" fontId="22" fillId="27" borderId="142" xfId="11" applyFont="1" applyFill="1" applyBorder="1" applyAlignment="1">
      <alignment horizontal="center"/>
    </xf>
    <xf numFmtId="0" fontId="22" fillId="27" borderId="156" xfId="11" applyFont="1" applyFill="1" applyBorder="1" applyAlignment="1">
      <alignment horizontal="center"/>
    </xf>
    <xf numFmtId="0" fontId="10" fillId="27" borderId="64" xfId="0" applyFont="1" applyFill="1" applyBorder="1" applyProtection="1">
      <protection locked="0"/>
    </xf>
    <xf numFmtId="0" fontId="9" fillId="27" borderId="34" xfId="0" applyFont="1" applyFill="1" applyBorder="1" applyAlignment="1" applyProtection="1">
      <alignment horizontal="center" vertical="center" wrapText="1"/>
      <protection locked="0"/>
    </xf>
    <xf numFmtId="0" fontId="9" fillId="27" borderId="34" xfId="0" applyFont="1" applyFill="1" applyBorder="1" applyAlignment="1" applyProtection="1">
      <alignment vertical="center"/>
      <protection locked="0"/>
    </xf>
    <xf numFmtId="0" fontId="9" fillId="27" borderId="34" xfId="0" applyFont="1" applyFill="1" applyBorder="1" applyProtection="1">
      <protection locked="0"/>
    </xf>
    <xf numFmtId="1" fontId="9" fillId="27" borderId="34" xfId="0" applyNumberFormat="1" applyFont="1" applyFill="1" applyBorder="1" applyProtection="1">
      <protection locked="0"/>
    </xf>
    <xf numFmtId="0" fontId="9" fillId="27" borderId="28" xfId="0" applyFont="1" applyFill="1" applyBorder="1" applyProtection="1">
      <protection locked="0"/>
    </xf>
    <xf numFmtId="0" fontId="9" fillId="27" borderId="30" xfId="0" applyFont="1" applyFill="1" applyBorder="1" applyProtection="1">
      <protection locked="0"/>
    </xf>
    <xf numFmtId="0" fontId="9" fillId="27" borderId="29" xfId="0" applyFont="1" applyFill="1" applyBorder="1" applyProtection="1">
      <protection locked="0"/>
    </xf>
    <xf numFmtId="0" fontId="10" fillId="27" borderId="34" xfId="0" applyFont="1" applyFill="1" applyBorder="1" applyProtection="1">
      <protection locked="0"/>
    </xf>
    <xf numFmtId="168" fontId="9" fillId="27" borderId="34" xfId="9" applyNumberFormat="1" applyFont="1" applyFill="1" applyBorder="1" applyProtection="1">
      <protection locked="0"/>
    </xf>
    <xf numFmtId="0" fontId="38" fillId="27" borderId="34" xfId="13" applyFill="1" applyBorder="1" applyAlignment="1" applyProtection="1">
      <alignment horizontal="left"/>
      <protection locked="0"/>
    </xf>
    <xf numFmtId="0" fontId="9" fillId="27" borderId="34" xfId="0" applyFont="1" applyFill="1" applyBorder="1" applyAlignment="1" applyProtection="1">
      <alignment horizontal="center"/>
      <protection locked="0"/>
    </xf>
    <xf numFmtId="0" fontId="10" fillId="27" borderId="28" xfId="0" applyFont="1" applyFill="1" applyBorder="1" applyProtection="1">
      <protection locked="0"/>
    </xf>
    <xf numFmtId="0" fontId="10" fillId="27" borderId="34" xfId="0" applyFont="1" applyFill="1" applyBorder="1" applyAlignment="1" applyProtection="1">
      <alignment horizontal="center"/>
      <protection locked="0"/>
    </xf>
    <xf numFmtId="0" fontId="9" fillId="27" borderId="35" xfId="1" applyFont="1" applyFill="1" applyBorder="1" applyAlignment="1" applyProtection="1">
      <alignment vertical="center" wrapText="1"/>
      <protection locked="0"/>
    </xf>
    <xf numFmtId="0" fontId="10" fillId="27" borderId="34" xfId="1" applyFont="1" applyFill="1" applyBorder="1" applyAlignment="1" applyProtection="1">
      <alignment horizontal="center" vertical="center" wrapText="1"/>
      <protection locked="0"/>
    </xf>
    <xf numFmtId="14" fontId="9" fillId="27" borderId="32" xfId="0" applyNumberFormat="1" applyFont="1" applyFill="1" applyBorder="1" applyProtection="1">
      <protection locked="0"/>
    </xf>
    <xf numFmtId="14" fontId="9" fillId="27" borderId="34" xfId="0" applyNumberFormat="1" applyFont="1" applyFill="1" applyBorder="1" applyProtection="1">
      <protection locked="0"/>
    </xf>
    <xf numFmtId="168" fontId="9" fillId="27" borderId="34" xfId="0" applyNumberFormat="1" applyFont="1" applyFill="1" applyBorder="1" applyProtection="1">
      <protection locked="0"/>
    </xf>
    <xf numFmtId="0" fontId="9" fillId="27" borderId="95" xfId="0" applyFont="1" applyFill="1" applyBorder="1" applyProtection="1">
      <protection locked="0"/>
    </xf>
    <xf numFmtId="0" fontId="9" fillId="27" borderId="126" xfId="0" applyFont="1" applyFill="1" applyBorder="1" applyProtection="1">
      <protection locked="0"/>
    </xf>
    <xf numFmtId="0" fontId="9" fillId="27" borderId="127" xfId="0" applyFont="1" applyFill="1" applyBorder="1" applyProtection="1">
      <protection locked="0"/>
    </xf>
    <xf numFmtId="0" fontId="9" fillId="27" borderId="125" xfId="0" applyFont="1" applyFill="1" applyBorder="1" applyProtection="1">
      <protection locked="0"/>
    </xf>
    <xf numFmtId="0" fontId="10" fillId="27" borderId="65" xfId="0" applyFont="1" applyFill="1" applyBorder="1" applyProtection="1">
      <protection locked="0"/>
    </xf>
    <xf numFmtId="0" fontId="10" fillId="27" borderId="0" xfId="0" applyFont="1" applyFill="1" applyProtection="1">
      <protection locked="0"/>
    </xf>
    <xf numFmtId="0" fontId="10" fillId="27" borderId="0" xfId="0" applyFont="1" applyFill="1" applyAlignment="1">
      <alignment vertical="center"/>
    </xf>
    <xf numFmtId="0" fontId="1" fillId="27" borderId="156" xfId="0" applyFont="1" applyFill="1" applyBorder="1" applyAlignment="1">
      <alignment vertical="top"/>
    </xf>
    <xf numFmtId="0" fontId="23" fillId="27" borderId="156" xfId="11" applyFont="1" applyFill="1" applyBorder="1" applyAlignment="1">
      <alignment horizontal="center" vertical="center" wrapText="1"/>
    </xf>
    <xf numFmtId="0" fontId="0" fillId="27" borderId="156" xfId="0" applyFill="1" applyBorder="1" applyAlignment="1">
      <alignment horizontal="left"/>
    </xf>
    <xf numFmtId="14" fontId="22" fillId="27" borderId="156" xfId="11" applyNumberFormat="1" applyFont="1" applyFill="1" applyBorder="1" applyAlignment="1">
      <alignment horizontal="center" vertical="center"/>
    </xf>
    <xf numFmtId="0" fontId="22" fillId="27" borderId="156" xfId="11" applyFont="1" applyFill="1" applyBorder="1" applyAlignment="1">
      <alignment horizontal="center" vertical="center"/>
    </xf>
    <xf numFmtId="0" fontId="65" fillId="0" borderId="156" xfId="0" applyFont="1" applyBorder="1" applyAlignment="1">
      <alignment horizontal="left"/>
    </xf>
    <xf numFmtId="0" fontId="61" fillId="27" borderId="34" xfId="13" applyFont="1" applyFill="1" applyBorder="1" applyAlignment="1" applyProtection="1">
      <alignment horizontal="left"/>
      <protection locked="0"/>
    </xf>
    <xf numFmtId="0" fontId="9" fillId="0" borderId="35" xfId="0" applyFont="1" applyBorder="1" applyProtection="1">
      <protection locked="0"/>
    </xf>
    <xf numFmtId="0" fontId="9" fillId="0" borderId="35" xfId="0" applyFont="1" applyBorder="1" applyAlignment="1" applyProtection="1">
      <alignment horizontal="center"/>
      <protection locked="0"/>
    </xf>
    <xf numFmtId="0" fontId="10" fillId="0" borderId="40" xfId="0" applyFont="1" applyBorder="1" applyProtection="1">
      <protection locked="0"/>
    </xf>
    <xf numFmtId="0" fontId="10" fillId="0" borderId="35" xfId="0" applyFont="1" applyBorder="1" applyAlignment="1" applyProtection="1">
      <alignment horizontal="center"/>
      <protection locked="0"/>
    </xf>
    <xf numFmtId="0" fontId="10" fillId="0" borderId="35" xfId="1" applyFont="1" applyBorder="1" applyAlignment="1" applyProtection="1">
      <alignment horizontal="center" vertical="center" wrapText="1"/>
      <protection locked="0"/>
    </xf>
    <xf numFmtId="14" fontId="0" fillId="0" borderId="271" xfId="0" applyNumberFormat="1" applyBorder="1"/>
    <xf numFmtId="168" fontId="9" fillId="0" borderId="35" xfId="0" applyNumberFormat="1" applyFont="1" applyBorder="1" applyProtection="1">
      <protection locked="0"/>
    </xf>
    <xf numFmtId="0" fontId="9" fillId="0" borderId="314" xfId="0" applyFont="1" applyBorder="1" applyProtection="1">
      <protection locked="0"/>
    </xf>
    <xf numFmtId="0" fontId="9" fillId="0" borderId="111" xfId="0" applyFont="1" applyBorder="1" applyProtection="1">
      <protection locked="0"/>
    </xf>
    <xf numFmtId="0" fontId="9" fillId="0" borderId="112" xfId="0" applyFont="1" applyBorder="1" applyProtection="1">
      <protection locked="0"/>
    </xf>
    <xf numFmtId="0" fontId="9" fillId="0" borderId="89" xfId="0" applyFont="1" applyBorder="1" applyProtection="1">
      <protection locked="0"/>
    </xf>
    <xf numFmtId="0" fontId="9" fillId="0" borderId="156" xfId="0" applyFont="1" applyBorder="1" applyProtection="1">
      <protection locked="0"/>
    </xf>
    <xf numFmtId="0" fontId="9" fillId="0" borderId="156" xfId="0" applyFont="1" applyBorder="1" applyAlignment="1" applyProtection="1">
      <alignment horizontal="center"/>
      <protection locked="0"/>
    </xf>
    <xf numFmtId="0" fontId="10" fillId="0" borderId="156" xfId="0" applyFont="1" applyBorder="1" applyProtection="1">
      <protection locked="0"/>
    </xf>
    <xf numFmtId="0" fontId="10" fillId="0" borderId="156" xfId="0" applyFont="1" applyBorder="1" applyAlignment="1" applyProtection="1">
      <alignment horizontal="center"/>
      <protection locked="0"/>
    </xf>
    <xf numFmtId="0" fontId="10" fillId="0" borderId="156" xfId="1" applyFont="1" applyBorder="1" applyAlignment="1" applyProtection="1">
      <alignment horizontal="center" vertical="center" wrapText="1"/>
      <protection locked="0"/>
    </xf>
    <xf numFmtId="168" fontId="9" fillId="0" borderId="156" xfId="0" applyNumberFormat="1" applyFont="1" applyBorder="1" applyProtection="1">
      <protection locked="0"/>
    </xf>
    <xf numFmtId="14" fontId="9" fillId="0" borderId="156" xfId="0" applyNumberFormat="1" applyFont="1" applyBorder="1" applyProtection="1">
      <protection locked="0"/>
    </xf>
    <xf numFmtId="0" fontId="9" fillId="0" borderId="35" xfId="0" applyFont="1" applyBorder="1" applyAlignment="1" applyProtection="1">
      <alignment horizontal="center" vertical="center" wrapText="1"/>
      <protection locked="0"/>
    </xf>
    <xf numFmtId="1" fontId="9" fillId="0" borderId="35" xfId="0" applyNumberFormat="1" applyFont="1" applyBorder="1" applyProtection="1">
      <protection locked="0"/>
    </xf>
    <xf numFmtId="0" fontId="9" fillId="0" borderId="40" xfId="0" applyFont="1" applyBorder="1" applyProtection="1">
      <protection locked="0"/>
    </xf>
    <xf numFmtId="0" fontId="9" fillId="0" borderId="41" xfId="0" applyFont="1" applyBorder="1" applyProtection="1">
      <protection locked="0"/>
    </xf>
    <xf numFmtId="0" fontId="9" fillId="0" borderId="42" xfId="0" applyFont="1" applyBorder="1" applyProtection="1">
      <protection locked="0"/>
    </xf>
    <xf numFmtId="0" fontId="10" fillId="0" borderId="35" xfId="0" applyFont="1" applyBorder="1" applyProtection="1">
      <protection locked="0"/>
    </xf>
    <xf numFmtId="168" fontId="9" fillId="0" borderId="35" xfId="9" applyNumberFormat="1" applyFont="1" applyBorder="1" applyProtection="1">
      <protection locked="0"/>
    </xf>
    <xf numFmtId="0" fontId="38" fillId="0" borderId="35" xfId="13" applyBorder="1" applyProtection="1">
      <protection locked="0"/>
    </xf>
    <xf numFmtId="0" fontId="9" fillId="0" borderId="156" xfId="0" applyFont="1" applyBorder="1" applyAlignment="1" applyProtection="1">
      <alignment horizontal="center" vertical="center" wrapText="1"/>
      <protection locked="0"/>
    </xf>
    <xf numFmtId="1" fontId="9" fillId="0" borderId="156" xfId="0" applyNumberFormat="1" applyFont="1" applyBorder="1" applyProtection="1">
      <protection locked="0"/>
    </xf>
    <xf numFmtId="168" fontId="9" fillId="0" borderId="156" xfId="9" applyNumberFormat="1" applyFont="1" applyBorder="1" applyProtection="1">
      <protection locked="0"/>
    </xf>
    <xf numFmtId="0" fontId="38" fillId="0" borderId="156" xfId="13" applyBorder="1" applyProtection="1">
      <protection locked="0"/>
    </xf>
    <xf numFmtId="0" fontId="0" fillId="27" borderId="271" xfId="0" applyFill="1" applyBorder="1" applyAlignment="1">
      <alignment horizontal="center"/>
    </xf>
    <xf numFmtId="0" fontId="1" fillId="27" borderId="271" xfId="0" applyFont="1" applyFill="1" applyBorder="1" applyAlignment="1">
      <alignment vertical="top"/>
    </xf>
    <xf numFmtId="0" fontId="1" fillId="27" borderId="156" xfId="0" applyFont="1" applyFill="1" applyBorder="1"/>
    <xf numFmtId="0" fontId="1" fillId="0" borderId="271" xfId="0" applyFont="1" applyBorder="1" applyAlignment="1">
      <alignment vertical="top"/>
    </xf>
    <xf numFmtId="0" fontId="0" fillId="27" borderId="271" xfId="0" applyFill="1" applyBorder="1"/>
    <xf numFmtId="0" fontId="38" fillId="27" borderId="271" xfId="13" applyFill="1" applyBorder="1" applyAlignment="1">
      <alignment wrapText="1"/>
    </xf>
    <xf numFmtId="0" fontId="63" fillId="0" borderId="270" xfId="0" applyFont="1" applyBorder="1" applyAlignment="1">
      <alignment horizontal="center" vertical="center"/>
    </xf>
    <xf numFmtId="0" fontId="0" fillId="0" borderId="315" xfId="0" applyBorder="1"/>
    <xf numFmtId="0" fontId="23" fillId="0" borderId="271" xfId="11" applyFont="1" applyBorder="1" applyAlignment="1">
      <alignment horizontal="center" vertical="center" wrapText="1"/>
    </xf>
    <xf numFmtId="0" fontId="0" fillId="0" borderId="316" xfId="0" applyBorder="1"/>
    <xf numFmtId="14" fontId="0" fillId="27" borderId="271" xfId="0" applyNumberFormat="1" applyFill="1" applyBorder="1"/>
    <xf numFmtId="177" fontId="0" fillId="27" borderId="271" xfId="30" applyNumberFormat="1" applyFont="1" applyFill="1" applyBorder="1"/>
    <xf numFmtId="177" fontId="0" fillId="27" borderId="315" xfId="30" applyNumberFormat="1" applyFont="1" applyFill="1" applyBorder="1"/>
    <xf numFmtId="0" fontId="63" fillId="0" borderId="271" xfId="0" applyFont="1" applyBorder="1" applyAlignment="1">
      <alignment horizontal="left" vertical="center"/>
    </xf>
    <xf numFmtId="0" fontId="63" fillId="0" borderId="271" xfId="0" applyFont="1" applyBorder="1" applyAlignment="1">
      <alignment horizontal="center"/>
    </xf>
    <xf numFmtId="0" fontId="22" fillId="0" borderId="316" xfId="11" applyFont="1" applyBorder="1" applyAlignment="1">
      <alignment horizontal="center"/>
    </xf>
    <xf numFmtId="0" fontId="22" fillId="0" borderId="271" xfId="11" applyFont="1" applyBorder="1" applyAlignment="1">
      <alignment horizontal="center"/>
    </xf>
    <xf numFmtId="0" fontId="22" fillId="28" borderId="156" xfId="11" applyFont="1" applyFill="1" applyBorder="1" applyAlignment="1">
      <alignment horizontal="center" vertical="center"/>
    </xf>
    <xf numFmtId="14" fontId="22" fillId="28" borderId="156" xfId="11" applyNumberFormat="1" applyFont="1" applyFill="1" applyBorder="1" applyAlignment="1">
      <alignment horizontal="center" vertical="center"/>
    </xf>
    <xf numFmtId="0" fontId="62" fillId="29" borderId="156" xfId="0" applyFont="1" applyFill="1" applyBorder="1" applyAlignment="1">
      <alignment vertical="center"/>
    </xf>
    <xf numFmtId="0" fontId="63" fillId="28" borderId="156" xfId="0" applyFont="1" applyFill="1" applyBorder="1" applyAlignment="1">
      <alignment horizontal="center" vertical="center"/>
    </xf>
    <xf numFmtId="177" fontId="0" fillId="28" borderId="156" xfId="23" applyNumberFormat="1" applyFont="1" applyFill="1" applyBorder="1" applyAlignment="1"/>
    <xf numFmtId="14" fontId="74" fillId="0" borderId="298" xfId="11" applyNumberFormat="1" applyFont="1" applyBorder="1" applyAlignment="1">
      <alignment horizontal="center" vertical="center"/>
    </xf>
    <xf numFmtId="14" fontId="76" fillId="2" borderId="13" xfId="0" applyNumberFormat="1" applyFont="1" applyFill="1" applyBorder="1" applyProtection="1">
      <protection hidden="1"/>
    </xf>
    <xf numFmtId="0" fontId="65" fillId="0" borderId="267" xfId="0" applyFont="1" applyBorder="1" applyAlignment="1">
      <alignment vertical="top" wrapText="1"/>
    </xf>
    <xf numFmtId="0" fontId="65" fillId="0" borderId="260" xfId="0" applyFont="1" applyBorder="1" applyAlignment="1">
      <alignment vertical="center"/>
    </xf>
    <xf numFmtId="0" fontId="38" fillId="0" borderId="260" xfId="13" applyBorder="1" applyAlignment="1">
      <alignment wrapText="1"/>
    </xf>
    <xf numFmtId="0" fontId="65" fillId="0" borderId="260" xfId="0" applyFont="1" applyBorder="1"/>
    <xf numFmtId="175" fontId="65" fillId="0" borderId="260" xfId="0" applyNumberFormat="1" applyFont="1" applyBorder="1"/>
    <xf numFmtId="176" fontId="65" fillId="0" borderId="260" xfId="0" applyNumberFormat="1" applyFont="1" applyBorder="1"/>
    <xf numFmtId="176" fontId="65" fillId="0" borderId="262" xfId="0" applyNumberFormat="1" applyFont="1" applyBorder="1"/>
    <xf numFmtId="175" fontId="65" fillId="0" borderId="262" xfId="0" applyNumberFormat="1" applyFont="1" applyBorder="1"/>
    <xf numFmtId="176" fontId="65" fillId="0" borderId="267" xfId="0" applyNumberFormat="1" applyFont="1" applyBorder="1"/>
    <xf numFmtId="176" fontId="65" fillId="0" borderId="273" xfId="0" applyNumberFormat="1" applyFont="1" applyBorder="1"/>
    <xf numFmtId="176" fontId="65" fillId="0" borderId="156" xfId="0" applyNumberFormat="1" applyFont="1" applyBorder="1"/>
    <xf numFmtId="176" fontId="65" fillId="0" borderId="260" xfId="0" applyNumberFormat="1" applyFont="1" applyBorder="1" applyAlignment="1">
      <alignment horizontal="right"/>
    </xf>
    <xf numFmtId="3" fontId="0" fillId="27" borderId="156" xfId="0" applyNumberFormat="1" applyFill="1" applyBorder="1" applyAlignment="1">
      <alignment horizontal="right"/>
    </xf>
    <xf numFmtId="14" fontId="74" fillId="0" borderId="156" xfId="11" applyNumberFormat="1" applyFont="1" applyBorder="1" applyAlignment="1">
      <alignment horizontal="center" vertical="center"/>
    </xf>
    <xf numFmtId="0" fontId="65" fillId="0" borderId="156" xfId="0" applyFont="1" applyBorder="1" applyAlignment="1">
      <alignment vertical="center"/>
    </xf>
    <xf numFmtId="0" fontId="63" fillId="0" borderId="156" xfId="0" applyFont="1" applyBorder="1" applyAlignment="1">
      <alignment horizontal="center" vertical="center"/>
    </xf>
    <xf numFmtId="175" fontId="65" fillId="0" borderId="156" xfId="0" applyNumberFormat="1" applyFont="1" applyBorder="1"/>
    <xf numFmtId="0" fontId="77" fillId="0" borderId="156" xfId="0" applyFont="1" applyBorder="1" applyAlignment="1">
      <alignment vertical="center"/>
    </xf>
    <xf numFmtId="0" fontId="46" fillId="0" borderId="156" xfId="0" applyFont="1" applyBorder="1"/>
    <xf numFmtId="0" fontId="0" fillId="30" borderId="156" xfId="0" applyFill="1" applyBorder="1"/>
    <xf numFmtId="0" fontId="22" fillId="30" borderId="156" xfId="11" applyFont="1" applyFill="1" applyBorder="1" applyAlignment="1">
      <alignment horizontal="center" vertical="center"/>
    </xf>
    <xf numFmtId="14" fontId="22" fillId="30" borderId="156" xfId="11" applyNumberFormat="1" applyFont="1" applyFill="1" applyBorder="1" applyAlignment="1">
      <alignment horizontal="center" vertical="center"/>
    </xf>
    <xf numFmtId="14" fontId="74" fillId="30" borderId="298" xfId="11" applyNumberFormat="1" applyFont="1" applyFill="1" applyBorder="1" applyAlignment="1">
      <alignment horizontal="center" vertical="center"/>
    </xf>
    <xf numFmtId="0" fontId="0" fillId="30" borderId="156" xfId="0" applyFill="1" applyBorder="1" applyAlignment="1">
      <alignment horizontal="center"/>
    </xf>
    <xf numFmtId="0" fontId="1" fillId="30" borderId="156" xfId="0" applyFont="1" applyFill="1" applyBorder="1" applyAlignment="1">
      <alignment vertical="top"/>
    </xf>
    <xf numFmtId="0" fontId="62" fillId="31" borderId="156" xfId="0" applyFont="1" applyFill="1" applyBorder="1" applyAlignment="1">
      <alignment vertical="center"/>
    </xf>
    <xf numFmtId="0" fontId="63" fillId="30" borderId="156" xfId="0" applyFont="1" applyFill="1" applyBorder="1" applyAlignment="1">
      <alignment horizontal="center" vertical="center"/>
    </xf>
    <xf numFmtId="0" fontId="1" fillId="30" borderId="156" xfId="0" applyFont="1" applyFill="1" applyBorder="1"/>
    <xf numFmtId="0" fontId="74" fillId="30" borderId="156" xfId="11" applyFont="1" applyFill="1" applyBorder="1" applyAlignment="1">
      <alignment horizontal="center" vertical="center" wrapText="1"/>
    </xf>
    <xf numFmtId="14" fontId="0" fillId="30" borderId="156" xfId="0" applyNumberFormat="1" applyFill="1" applyBorder="1"/>
    <xf numFmtId="177" fontId="0" fillId="30" borderId="156" xfId="23" applyNumberFormat="1" applyFont="1" applyFill="1" applyBorder="1" applyAlignment="1"/>
    <xf numFmtId="0" fontId="63" fillId="30" borderId="156" xfId="0" applyFont="1" applyFill="1" applyBorder="1" applyAlignment="1">
      <alignment horizontal="left" vertical="center"/>
    </xf>
    <xf numFmtId="0" fontId="63" fillId="30" borderId="156" xfId="0" applyFont="1" applyFill="1" applyBorder="1" applyAlignment="1">
      <alignment horizontal="center"/>
    </xf>
    <xf numFmtId="0" fontId="22" fillId="30" borderId="156" xfId="11" applyFont="1" applyFill="1" applyBorder="1" applyAlignment="1">
      <alignment horizontal="center"/>
    </xf>
    <xf numFmtId="0" fontId="72" fillId="30" borderId="156" xfId="0" applyFont="1" applyFill="1" applyBorder="1" applyAlignment="1">
      <alignment wrapText="1"/>
    </xf>
    <xf numFmtId="0" fontId="67" fillId="30" borderId="156" xfId="0" applyFont="1" applyFill="1" applyBorder="1" applyAlignment="1">
      <alignment horizontal="center" wrapText="1"/>
    </xf>
    <xf numFmtId="0" fontId="38" fillId="30" borderId="156" xfId="13" applyFill="1" applyBorder="1" applyAlignment="1">
      <alignment horizontal="center" wrapText="1"/>
    </xf>
    <xf numFmtId="0" fontId="22" fillId="30" borderId="0" xfId="11" applyFont="1" applyFill="1"/>
    <xf numFmtId="0" fontId="38" fillId="30" borderId="156" xfId="13" applyFill="1" applyBorder="1"/>
    <xf numFmtId="0" fontId="65" fillId="0" borderId="272" xfId="0" applyFont="1" applyBorder="1" applyAlignment="1">
      <alignment vertical="top" wrapText="1"/>
    </xf>
    <xf numFmtId="0" fontId="65" fillId="0" borderId="270" xfId="0" applyFont="1" applyBorder="1" applyAlignment="1">
      <alignment vertical="center"/>
    </xf>
    <xf numFmtId="0" fontId="38" fillId="0" borderId="270" xfId="13" applyBorder="1" applyAlignment="1">
      <alignment wrapText="1"/>
    </xf>
    <xf numFmtId="0" fontId="65" fillId="0" borderId="270" xfId="0" applyFont="1" applyBorder="1"/>
    <xf numFmtId="0" fontId="65" fillId="0" borderId="156" xfId="0" applyFont="1" applyBorder="1" applyAlignment="1">
      <alignment vertical="top" wrapText="1"/>
    </xf>
    <xf numFmtId="0" fontId="65" fillId="0" borderId="156" xfId="0" applyFont="1" applyBorder="1"/>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8" fillId="12" borderId="68" xfId="0" applyFont="1" applyFill="1" applyBorder="1" applyAlignment="1">
      <alignment horizontal="left" wrapText="1"/>
    </xf>
    <xf numFmtId="0" fontId="57" fillId="0" borderId="68" xfId="0" applyFont="1" applyBorder="1" applyAlignment="1">
      <alignment horizontal="left"/>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2" borderId="78" xfId="0" applyFont="1" applyFill="1" applyBorder="1" applyAlignment="1">
      <alignment horizontal="center" vertical="center"/>
    </xf>
    <xf numFmtId="0" fontId="9" fillId="2" borderId="8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38" fillId="0" borderId="81" xfId="13"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19"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9"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0" xfId="0" applyFont="1" applyFill="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0" xfId="0" applyFont="1" applyFill="1" applyAlignment="1">
      <alignment horizontal="left" vertical="center"/>
    </xf>
    <xf numFmtId="0" fontId="9" fillId="2" borderId="65" xfId="0" applyFont="1" applyFill="1" applyBorder="1" applyAlignment="1">
      <alignment horizontal="left" vertical="center"/>
    </xf>
    <xf numFmtId="0" fontId="9" fillId="2" borderId="158" xfId="0" applyFont="1" applyFill="1" applyBorder="1" applyAlignment="1">
      <alignment horizontal="left" vertical="center"/>
    </xf>
    <xf numFmtId="0" fontId="9" fillId="2" borderId="159" xfId="0" applyFont="1" applyFill="1" applyBorder="1" applyAlignment="1">
      <alignment horizontal="left" vertical="center"/>
    </xf>
    <xf numFmtId="0" fontId="9" fillId="2" borderId="159"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0" fontId="9" fillId="2" borderId="23" xfId="0" applyFont="1" applyFill="1" applyBorder="1" applyAlignment="1">
      <alignment horizontal="center" vertical="center"/>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8" xfId="9" applyNumberFormat="1" applyFont="1" applyFill="1" applyBorder="1" applyAlignment="1" applyProtection="1">
      <alignment horizontal="center" vertical="center"/>
      <protection locked="0"/>
    </xf>
    <xf numFmtId="168" fontId="9" fillId="0" borderId="79"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9" fillId="2" borderId="0" xfId="0" applyFont="1" applyFill="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38" fillId="0" borderId="166" xfId="13" applyBorder="1" applyAlignment="1" applyProtection="1">
      <alignment horizontal="center" vertical="center" wrapText="1"/>
      <protection locked="0"/>
    </xf>
    <xf numFmtId="0" fontId="9" fillId="0" borderId="167" xfId="0" applyFont="1" applyBorder="1" applyAlignment="1" applyProtection="1">
      <alignment horizontal="center" vertical="center" wrapText="1"/>
      <protection locked="0"/>
    </xf>
    <xf numFmtId="0" fontId="9" fillId="0" borderId="168" xfId="0" applyFont="1" applyBorder="1" applyAlignment="1" applyProtection="1">
      <alignment horizontal="center" vertical="center" wrapText="1"/>
      <protection locked="0"/>
    </xf>
    <xf numFmtId="0" fontId="9" fillId="2" borderId="170" xfId="0" applyFont="1" applyFill="1" applyBorder="1" applyAlignment="1">
      <alignment horizontal="center" vertical="center" wrapText="1"/>
    </xf>
    <xf numFmtId="0" fontId="9" fillId="2" borderId="171" xfId="0" applyFont="1" applyFill="1" applyBorder="1" applyAlignment="1">
      <alignment horizontal="center" vertical="center" wrapText="1"/>
    </xf>
    <xf numFmtId="0" fontId="9" fillId="2" borderId="172" xfId="0" applyFont="1" applyFill="1" applyBorder="1" applyAlignment="1">
      <alignment horizontal="center" vertical="center" wrapText="1"/>
    </xf>
    <xf numFmtId="0" fontId="9" fillId="2" borderId="173"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3" xfId="0" applyFont="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5" borderId="24" xfId="0" applyFont="1" applyFill="1" applyBorder="1" applyAlignment="1">
      <alignment horizontal="center" vertical="center"/>
    </xf>
    <xf numFmtId="0" fontId="10" fillId="2" borderId="1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77"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11" fillId="0" borderId="0" xfId="0" applyFont="1" applyAlignment="1">
      <alignment horizontal="center"/>
    </xf>
    <xf numFmtId="0" fontId="10" fillId="2" borderId="57" xfId="0" applyFont="1" applyFill="1" applyBorder="1" applyAlignment="1">
      <alignment horizontal="center" vertical="center" wrapText="1"/>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10" fillId="0" borderId="60" xfId="0" applyFont="1" applyBorder="1" applyAlignment="1">
      <alignment horizontal="right"/>
    </xf>
    <xf numFmtId="0" fontId="38" fillId="0" borderId="177" xfId="13" applyBorder="1" applyAlignment="1" applyProtection="1">
      <alignment horizontal="center" vertical="center"/>
      <protection locked="0"/>
    </xf>
    <xf numFmtId="0" fontId="10" fillId="0" borderId="178" xfId="0" applyFont="1" applyBorder="1" applyAlignment="1" applyProtection="1">
      <alignment horizontal="center" vertical="center"/>
      <protection locked="0"/>
    </xf>
    <xf numFmtId="0" fontId="10" fillId="0" borderId="179"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60"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61"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4" xfId="0" applyFont="1" applyBorder="1" applyAlignment="1" applyProtection="1">
      <alignment horizontal="center" vertical="center"/>
      <protection locked="0"/>
    </xf>
    <xf numFmtId="0" fontId="9" fillId="0" borderId="175" xfId="0" applyFont="1" applyBorder="1" applyAlignment="1" applyProtection="1">
      <alignment horizontal="center" vertical="center"/>
      <protection locked="0"/>
    </xf>
    <xf numFmtId="0" fontId="9" fillId="0" borderId="176"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169" xfId="0" applyFont="1" applyBorder="1" applyAlignment="1" applyProtection="1">
      <alignment horizontal="center" vertical="center"/>
      <protection locked="0"/>
    </xf>
    <xf numFmtId="0" fontId="9" fillId="0" borderId="164" xfId="0" applyFont="1" applyBorder="1" applyAlignment="1" applyProtection="1">
      <alignment horizontal="center" vertical="center"/>
      <protection locked="0"/>
    </xf>
    <xf numFmtId="0" fontId="9" fillId="0" borderId="165"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5" borderId="0" xfId="0" applyFont="1" applyFill="1" applyAlignment="1">
      <alignment horizontal="center"/>
    </xf>
    <xf numFmtId="0" fontId="6" fillId="0" borderId="24" xfId="0" applyFont="1" applyBorder="1" applyAlignment="1">
      <alignment horizontal="center"/>
    </xf>
    <xf numFmtId="0" fontId="6" fillId="0" borderId="13"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0" xfId="0" applyFont="1" applyAlignment="1">
      <alignment horizontal="left"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0" xfId="0" applyFont="1" applyAlignment="1">
      <alignment vertical="center" wrapText="1"/>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19" borderId="11" xfId="0" applyFont="1" applyFill="1" applyBorder="1"/>
    <xf numFmtId="0" fontId="6" fillId="19" borderId="14" xfId="0" applyFont="1" applyFill="1" applyBorder="1"/>
    <xf numFmtId="0" fontId="6" fillId="19" borderId="15" xfId="0" applyFont="1" applyFill="1" applyBorder="1"/>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9" fillId="0" borderId="30" xfId="0" applyFont="1" applyBorder="1" applyProtection="1">
      <protection locked="0"/>
    </xf>
    <xf numFmtId="0" fontId="9" fillId="0" borderId="29" xfId="0" applyFont="1" applyBorder="1" applyProtection="1">
      <protection locked="0"/>
    </xf>
    <xf numFmtId="0" fontId="38" fillId="0" borderId="28" xfId="13" applyBorder="1" applyProtection="1">
      <protection locked="0"/>
    </xf>
    <xf numFmtId="0" fontId="9" fillId="0" borderId="34" xfId="0" applyFont="1" applyBorder="1" applyAlignment="1" applyProtection="1">
      <alignment horizontal="center"/>
      <protection locked="0"/>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5" borderId="34" xfId="1" applyFont="1" applyFill="1" applyBorder="1" applyAlignment="1">
      <alignment horizontal="center" vertical="center"/>
    </xf>
    <xf numFmtId="0" fontId="9" fillId="5" borderId="34" xfId="1"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45"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49" fontId="45" fillId="7" borderId="73" xfId="0"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5" fillId="6" borderId="73" xfId="1" applyFont="1" applyFill="1" applyBorder="1" applyAlignment="1">
      <alignment horizontal="center" vertical="center"/>
    </xf>
    <xf numFmtId="0" fontId="45" fillId="6" borderId="124" xfId="1" applyFont="1" applyFill="1" applyBorder="1" applyAlignment="1">
      <alignment horizontal="center" vertical="center"/>
    </xf>
    <xf numFmtId="0" fontId="45" fillId="6" borderId="157" xfId="1" applyFont="1" applyFill="1" applyBorder="1" applyAlignment="1">
      <alignment horizontal="center" vertical="center"/>
    </xf>
    <xf numFmtId="0" fontId="45" fillId="6" borderId="124" xfId="1" applyFont="1" applyFill="1" applyBorder="1" applyAlignment="1">
      <alignment horizontal="center" vertical="center" wrapText="1"/>
    </xf>
    <xf numFmtId="0" fontId="45"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6" xfId="1"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0" borderId="180" xfId="0" applyFont="1" applyBorder="1" applyAlignment="1" applyProtection="1">
      <alignment horizontal="left"/>
      <protection hidden="1"/>
    </xf>
    <xf numFmtId="0" fontId="9" fillId="0" borderId="212" xfId="0" applyFont="1" applyBorder="1" applyAlignment="1" applyProtection="1">
      <alignment horizontal="left"/>
      <protection hidden="1"/>
    </xf>
    <xf numFmtId="1" fontId="10" fillId="0" borderId="199" xfId="0" applyNumberFormat="1" applyFont="1" applyBorder="1" applyAlignment="1" applyProtection="1">
      <alignment horizontal="center"/>
      <protection hidden="1"/>
    </xf>
    <xf numFmtId="0" fontId="10" fillId="0" borderId="204" xfId="0" applyFont="1" applyBorder="1" applyAlignment="1" applyProtection="1">
      <alignment horizontal="center"/>
      <protection hidden="1"/>
    </xf>
    <xf numFmtId="0" fontId="38" fillId="0" borderId="34" xfId="13"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3" xfId="0" applyFont="1" applyBorder="1" applyAlignment="1" applyProtection="1">
      <alignment vertical="center" wrapText="1"/>
      <protection hidden="1"/>
    </xf>
    <xf numFmtId="0" fontId="9" fillId="0" borderId="194" xfId="0" applyFont="1" applyBorder="1" applyAlignment="1" applyProtection="1">
      <alignment vertical="center" wrapText="1"/>
      <protection hidden="1"/>
    </xf>
    <xf numFmtId="0" fontId="38" fillId="0" borderId="206" xfId="13"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86" xfId="0" applyFont="1" applyBorder="1" applyAlignment="1" applyProtection="1">
      <alignment horizontal="center"/>
      <protection hidden="1"/>
    </xf>
    <xf numFmtId="0" fontId="9" fillId="0" borderId="0" xfId="0" applyFont="1" applyAlignment="1">
      <alignment horizontal="left"/>
    </xf>
    <xf numFmtId="0" fontId="9" fillId="0" borderId="210"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0" xfId="0" applyFont="1" applyFill="1" applyAlignment="1">
      <alignment horizontal="center"/>
    </xf>
    <xf numFmtId="0" fontId="21" fillId="0" borderId="0" xfId="0" applyFont="1" applyAlignment="1">
      <alignment horizontal="center"/>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3" xfId="0" applyFont="1" applyBorder="1" applyAlignment="1" applyProtection="1">
      <alignment horizontal="left"/>
      <protection hidden="1"/>
    </xf>
    <xf numFmtId="0" fontId="9" fillId="0" borderId="211"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90"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10" fillId="0" borderId="181" xfId="0" applyFont="1" applyBorder="1" applyAlignment="1" applyProtection="1">
      <alignment horizontal="center"/>
      <protection hidden="1"/>
    </xf>
    <xf numFmtId="0" fontId="9" fillId="4" borderId="184" xfId="0" applyFont="1" applyFill="1" applyBorder="1" applyAlignment="1" applyProtection="1">
      <alignment horizontal="center"/>
      <protection hidden="1"/>
    </xf>
    <xf numFmtId="0" fontId="9" fillId="4" borderId="185" xfId="0" applyFont="1" applyFill="1" applyBorder="1" applyAlignment="1" applyProtection="1">
      <alignment horizontal="center"/>
      <protection hidden="1"/>
    </xf>
    <xf numFmtId="0" fontId="9" fillId="4" borderId="186"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7" xfId="0" applyFont="1" applyBorder="1" applyAlignment="1" applyProtection="1">
      <alignment horizontal="left"/>
      <protection hidden="1"/>
    </xf>
    <xf numFmtId="0" fontId="9" fillId="0" borderId="206" xfId="0" applyFont="1" applyBorder="1" applyAlignment="1" applyProtection="1">
      <alignment horizontal="left"/>
      <protection hidden="1"/>
    </xf>
    <xf numFmtId="0" fontId="10" fillId="0" borderId="187" xfId="0" applyFont="1" applyBorder="1" applyAlignment="1" applyProtection="1">
      <alignment horizontal="center"/>
      <protection hidden="1"/>
    </xf>
    <xf numFmtId="0" fontId="10" fillId="0" borderId="188" xfId="0" applyFont="1" applyBorder="1" applyAlignment="1" applyProtection="1">
      <alignment horizontal="center"/>
      <protection hidden="1"/>
    </xf>
    <xf numFmtId="0" fontId="10" fillId="0" borderId="197" xfId="0" applyFont="1" applyBorder="1" applyAlignment="1" applyProtection="1">
      <alignment horizontal="center" vertical="center"/>
      <protection hidden="1"/>
    </xf>
    <xf numFmtId="0" fontId="10" fillId="0" borderId="198"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91" xfId="0" applyFont="1" applyBorder="1" applyAlignment="1" applyProtection="1">
      <alignment horizontal="center" vertical="center"/>
      <protection hidden="1"/>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123" xfId="0" applyFont="1" applyBorder="1" applyAlignment="1">
      <alignment horizontal="center"/>
    </xf>
    <xf numFmtId="0" fontId="9" fillId="4" borderId="206" xfId="0" applyFont="1" applyFill="1" applyBorder="1" applyAlignment="1" applyProtection="1">
      <alignment horizontal="center"/>
      <protection hidden="1"/>
    </xf>
    <xf numFmtId="0" fontId="9" fillId="4" borderId="209" xfId="0" applyFont="1" applyFill="1" applyBorder="1" applyAlignment="1" applyProtection="1">
      <alignment horizontal="center"/>
      <protection hidden="1"/>
    </xf>
    <xf numFmtId="0" fontId="10" fillId="0" borderId="187" xfId="0" applyFont="1" applyBorder="1" applyAlignment="1" applyProtection="1">
      <alignment horizontal="center"/>
      <protection locked="0" hidden="1"/>
    </xf>
    <xf numFmtId="0" fontId="10" fillId="0" borderId="188" xfId="0" applyFont="1" applyBorder="1" applyAlignment="1" applyProtection="1">
      <alignment horizontal="center"/>
      <protection locked="0" hidden="1"/>
    </xf>
    <xf numFmtId="1" fontId="10" fillId="0" borderId="189" xfId="0" applyNumberFormat="1" applyFont="1" applyBorder="1" applyAlignment="1" applyProtection="1">
      <alignment horizontal="center"/>
      <protection locked="0" hidden="1"/>
    </xf>
    <xf numFmtId="0" fontId="10" fillId="0" borderId="204"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202" xfId="0" applyFont="1" applyBorder="1" applyAlignment="1" applyProtection="1">
      <alignment vertical="center" wrapText="1"/>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0" fontId="10" fillId="0" borderId="186" xfId="0" applyFont="1" applyBorder="1" applyAlignment="1" applyProtection="1">
      <alignment horizontal="center"/>
      <protection locked="0" hidden="1"/>
    </xf>
    <xf numFmtId="0" fontId="9" fillId="0" borderId="192"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5" xfId="0" applyFont="1" applyBorder="1" applyAlignment="1" applyProtection="1">
      <alignment horizontal="center"/>
      <protection locked="0" hidden="1"/>
    </xf>
    <xf numFmtId="0" fontId="10" fillId="0" borderId="199" xfId="0" applyFont="1" applyBorder="1" applyAlignment="1" applyProtection="1">
      <alignment horizontal="center"/>
      <protection locked="0" hidden="1"/>
    </xf>
    <xf numFmtId="0" fontId="9" fillId="0" borderId="201" xfId="0" applyFont="1" applyBorder="1" applyAlignment="1" applyProtection="1">
      <alignment horizontal="left"/>
      <protection hidden="1"/>
    </xf>
    <xf numFmtId="0" fontId="10" fillId="0" borderId="182" xfId="0" applyFont="1" applyBorder="1" applyAlignment="1" applyProtection="1">
      <alignment horizontal="center"/>
      <protection locked="0" hidden="1"/>
    </xf>
    <xf numFmtId="0" fontId="9" fillId="0" borderId="195"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200" xfId="0" applyFont="1" applyBorder="1" applyAlignment="1" applyProtection="1">
      <alignment horizontal="center" vertical="center"/>
      <protection locked="0" hidden="1"/>
    </xf>
    <xf numFmtId="0" fontId="10" fillId="0" borderId="198" xfId="0" applyFont="1" applyBorder="1" applyAlignment="1" applyProtection="1">
      <alignment horizontal="center" vertical="center"/>
      <protection locked="0" hidden="1"/>
    </xf>
    <xf numFmtId="0" fontId="10" fillId="0" borderId="203" xfId="0" applyFont="1" applyBorder="1" applyAlignment="1" applyProtection="1">
      <alignment horizontal="center" vertical="center"/>
      <protection locked="0" hidden="1"/>
    </xf>
    <xf numFmtId="0" fontId="10" fillId="0" borderId="191"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45"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0" fontId="9" fillId="0" borderId="36" xfId="0" applyFont="1" applyBorder="1" applyProtection="1">
      <protection hidden="1"/>
    </xf>
    <xf numFmtId="0" fontId="6" fillId="0" borderId="0" xfId="0" applyFont="1" applyAlignment="1">
      <alignment horizontal="center"/>
    </xf>
    <xf numFmtId="37" fontId="5" fillId="5" borderId="0" xfId="2" applyNumberFormat="1" applyFont="1" applyFill="1" applyBorder="1" applyAlignment="1">
      <alignment horizontal="center" vertical="center"/>
    </xf>
    <xf numFmtId="0" fontId="6" fillId="19"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0" fontId="30" fillId="17" borderId="217" xfId="11" applyFont="1" applyFill="1" applyBorder="1" applyAlignment="1">
      <alignment horizontal="center"/>
    </xf>
    <xf numFmtId="0" fontId="30" fillId="17" borderId="143" xfId="11" applyFont="1" applyFill="1" applyBorder="1" applyAlignment="1">
      <alignment horizontal="center"/>
    </xf>
    <xf numFmtId="49" fontId="33" fillId="18" borderId="143" xfId="11" applyNumberFormat="1" applyFont="1" applyFill="1" applyBorder="1" applyAlignment="1">
      <alignment horizontal="center"/>
    </xf>
    <xf numFmtId="49" fontId="35" fillId="15" borderId="144" xfId="11" applyNumberFormat="1" applyFont="1" applyFill="1" applyBorder="1" applyAlignment="1">
      <alignment horizontal="center" vertical="center" wrapText="1"/>
    </xf>
    <xf numFmtId="0" fontId="30" fillId="0" borderId="146" xfId="11" applyFont="1" applyBorder="1" applyAlignment="1">
      <alignment horizontal="center" wrapText="1"/>
    </xf>
    <xf numFmtId="49" fontId="33" fillId="21" borderId="148" xfId="11" applyNumberFormat="1" applyFont="1" applyFill="1" applyBorder="1" applyAlignment="1">
      <alignment horizontal="center"/>
    </xf>
    <xf numFmtId="49" fontId="33" fillId="21" borderId="149" xfId="11" applyNumberFormat="1" applyFont="1" applyFill="1" applyBorder="1" applyAlignment="1">
      <alignment horizontal="center"/>
    </xf>
    <xf numFmtId="49" fontId="33" fillId="21" borderId="150" xfId="11" applyNumberFormat="1" applyFont="1" applyFill="1" applyBorder="1" applyAlignment="1">
      <alignment horizontal="center"/>
    </xf>
    <xf numFmtId="49" fontId="33" fillId="15" borderId="148" xfId="11" applyNumberFormat="1" applyFont="1" applyFill="1" applyBorder="1" applyAlignment="1">
      <alignment horizontal="center" vertical="center"/>
    </xf>
    <xf numFmtId="49" fontId="33" fillId="15" borderId="149" xfId="11" applyNumberFormat="1" applyFont="1" applyFill="1" applyBorder="1" applyAlignment="1">
      <alignment horizontal="center" vertical="center"/>
    </xf>
    <xf numFmtId="49" fontId="33" fillId="15" borderId="150" xfId="11" applyNumberFormat="1" applyFont="1" applyFill="1" applyBorder="1" applyAlignment="1">
      <alignment horizontal="center" vertical="center"/>
    </xf>
    <xf numFmtId="0" fontId="25" fillId="0" borderId="140" xfId="11" applyFont="1" applyBorder="1" applyAlignment="1">
      <alignment horizontal="center" vertical="center" wrapText="1"/>
    </xf>
    <xf numFmtId="0" fontId="25" fillId="0" borderId="141" xfId="11" applyFont="1" applyBorder="1" applyAlignment="1">
      <alignment horizontal="center" vertical="center"/>
    </xf>
    <xf numFmtId="0" fontId="25" fillId="0" borderId="142" xfId="11" applyFont="1" applyBorder="1" applyAlignment="1">
      <alignment horizontal="center" vertical="center"/>
    </xf>
    <xf numFmtId="0" fontId="31" fillId="0" borderId="143" xfId="11" applyFont="1" applyBorder="1" applyAlignment="1">
      <alignment horizontal="left" wrapText="1"/>
    </xf>
    <xf numFmtId="49" fontId="33" fillId="14" borderId="143" xfId="11" applyNumberFormat="1" applyFont="1" applyFill="1" applyBorder="1" applyAlignment="1">
      <alignment horizontal="center" vertical="center" wrapText="1"/>
    </xf>
    <xf numFmtId="49" fontId="35" fillId="14" borderId="145" xfId="11" applyNumberFormat="1" applyFont="1" applyFill="1" applyBorder="1" applyAlignment="1">
      <alignment horizontal="center" vertical="center" wrapText="1"/>
    </xf>
    <xf numFmtId="0" fontId="30" fillId="0" borderId="147" xfId="11" applyFont="1" applyBorder="1" applyAlignment="1">
      <alignment horizontal="center" vertical="center"/>
    </xf>
    <xf numFmtId="0" fontId="22" fillId="0" borderId="153" xfId="11" applyFont="1" applyBorder="1" applyAlignment="1">
      <alignment horizontal="center"/>
    </xf>
    <xf numFmtId="0" fontId="22" fillId="0" borderId="155" xfId="11" applyFont="1" applyBorder="1" applyAlignment="1">
      <alignment horizontal="center"/>
    </xf>
    <xf numFmtId="0" fontId="22" fillId="0" borderId="154" xfId="11" applyFont="1" applyBorder="1" applyAlignment="1">
      <alignment horizontal="left" vertical="center" wrapText="1"/>
    </xf>
    <xf numFmtId="0" fontId="22" fillId="0" borderId="0" xfId="11" applyFont="1" applyAlignment="1">
      <alignment horizontal="left" vertical="center" wrapText="1"/>
    </xf>
    <xf numFmtId="0" fontId="22" fillId="0" borderId="0" xfId="11" applyFont="1" applyAlignment="1">
      <alignment horizontal="center"/>
    </xf>
    <xf numFmtId="0" fontId="22" fillId="0" borderId="153" xfId="11" applyFont="1" applyBorder="1" applyAlignment="1">
      <alignment horizontal="center" vertical="center"/>
    </xf>
    <xf numFmtId="0" fontId="22" fillId="0" borderId="155" xfId="11" applyFont="1" applyBorder="1" applyAlignment="1">
      <alignment horizontal="center" vertical="center"/>
    </xf>
    <xf numFmtId="49" fontId="35" fillId="24" borderId="279" xfId="11" applyNumberFormat="1" applyFont="1" applyFill="1" applyBorder="1" applyAlignment="1">
      <alignment horizontal="center" vertical="center" wrapText="1"/>
    </xf>
    <xf numFmtId="49" fontId="35" fillId="24" borderId="290" xfId="11" applyNumberFormat="1" applyFont="1" applyFill="1" applyBorder="1" applyAlignment="1">
      <alignment horizontal="center" vertical="center" wrapText="1"/>
    </xf>
    <xf numFmtId="49" fontId="35" fillId="17" borderId="280" xfId="11" applyNumberFormat="1" applyFont="1" applyFill="1" applyBorder="1" applyAlignment="1">
      <alignment horizontal="center" vertical="center" wrapText="1"/>
    </xf>
    <xf numFmtId="49" fontId="35" fillId="17" borderId="291" xfId="11" applyNumberFormat="1" applyFont="1" applyFill="1" applyBorder="1" applyAlignment="1">
      <alignment horizontal="center" vertical="center" wrapText="1"/>
    </xf>
    <xf numFmtId="49" fontId="35" fillId="17" borderId="277" xfId="11" applyNumberFormat="1" applyFont="1" applyFill="1" applyBorder="1" applyAlignment="1">
      <alignment horizontal="center" vertical="center" wrapText="1"/>
    </xf>
    <xf numFmtId="49" fontId="35" fillId="17" borderId="288" xfId="11" applyNumberFormat="1" applyFont="1" applyFill="1" applyBorder="1" applyAlignment="1">
      <alignment horizontal="center" vertical="center" wrapText="1"/>
    </xf>
    <xf numFmtId="49" fontId="35" fillId="22" borderId="277" xfId="11" applyNumberFormat="1" applyFont="1" applyFill="1" applyBorder="1" applyAlignment="1">
      <alignment horizontal="center" vertical="center" wrapText="1"/>
    </xf>
    <xf numFmtId="49" fontId="35" fillId="22" borderId="288" xfId="11" applyNumberFormat="1" applyFont="1" applyFill="1" applyBorder="1" applyAlignment="1">
      <alignment horizontal="center" vertical="center" wrapText="1"/>
    </xf>
    <xf numFmtId="49" fontId="35" fillId="23" borderId="277" xfId="11" applyNumberFormat="1" applyFont="1" applyFill="1" applyBorder="1" applyAlignment="1">
      <alignment horizontal="center" vertical="center" wrapText="1"/>
    </xf>
    <xf numFmtId="49" fontId="35" fillId="23" borderId="288" xfId="11" applyNumberFormat="1" applyFont="1" applyFill="1" applyBorder="1" applyAlignment="1">
      <alignment horizontal="center" vertical="center" wrapText="1"/>
    </xf>
    <xf numFmtId="49" fontId="35" fillId="22" borderId="276" xfId="11" applyNumberFormat="1" applyFont="1" applyFill="1" applyBorder="1" applyAlignment="1">
      <alignment horizontal="center" vertical="center" wrapText="1"/>
    </xf>
    <xf numFmtId="49" fontId="35" fillId="22" borderId="287" xfId="11" applyNumberFormat="1" applyFont="1" applyFill="1" applyBorder="1" applyAlignment="1">
      <alignment horizontal="center" vertical="center" wrapText="1"/>
    </xf>
    <xf numFmtId="0" fontId="9" fillId="0" borderId="0" xfId="0" applyFont="1" applyAlignment="1">
      <alignment horizontal="right"/>
    </xf>
    <xf numFmtId="0" fontId="22" fillId="0" borderId="154" xfId="11" applyFont="1" applyBorder="1" applyAlignment="1">
      <alignment horizontal="left" vertical="top" wrapText="1"/>
    </xf>
    <xf numFmtId="0" fontId="22" fillId="0" borderId="0" xfId="11" applyFont="1" applyAlignment="1">
      <alignment horizontal="left" vertical="top" wrapText="1"/>
    </xf>
    <xf numFmtId="49" fontId="35" fillId="23" borderId="298" xfId="11" applyNumberFormat="1" applyFont="1" applyFill="1" applyBorder="1" applyAlignment="1">
      <alignment horizontal="center" vertical="center" wrapText="1"/>
    </xf>
    <xf numFmtId="49" fontId="35" fillId="23" borderId="278" xfId="11" applyNumberFormat="1" applyFont="1" applyFill="1" applyBorder="1" applyAlignment="1">
      <alignment horizontal="center" vertical="center" wrapText="1"/>
    </xf>
    <xf numFmtId="49" fontId="35" fillId="23" borderId="289" xfId="11" applyNumberFormat="1" applyFont="1" applyFill="1" applyBorder="1" applyAlignment="1">
      <alignment horizontal="center" vertical="center" wrapText="1"/>
    </xf>
    <xf numFmtId="49" fontId="35" fillId="17" borderId="277" xfId="11" applyNumberFormat="1" applyFont="1" applyFill="1" applyBorder="1" applyAlignment="1">
      <alignment horizontal="left" vertical="center" wrapText="1"/>
    </xf>
    <xf numFmtId="49" fontId="35" fillId="17" borderId="288" xfId="11" applyNumberFormat="1" applyFont="1" applyFill="1" applyBorder="1" applyAlignment="1">
      <alignment horizontal="left" vertical="center" wrapText="1"/>
    </xf>
    <xf numFmtId="49" fontId="35" fillId="25" borderId="277" xfId="11" applyNumberFormat="1" applyFont="1" applyFill="1" applyBorder="1" applyAlignment="1">
      <alignment horizontal="center" vertical="center" wrapText="1"/>
    </xf>
    <xf numFmtId="49" fontId="35" fillId="25" borderId="288" xfId="11" applyNumberFormat="1" applyFont="1" applyFill="1" applyBorder="1" applyAlignment="1">
      <alignment horizontal="center" vertical="center" wrapText="1"/>
    </xf>
    <xf numFmtId="49" fontId="35" fillId="25" borderId="281" xfId="11" applyNumberFormat="1" applyFont="1" applyFill="1" applyBorder="1" applyAlignment="1">
      <alignment horizontal="center" vertical="center" wrapText="1"/>
    </xf>
    <xf numFmtId="49" fontId="35" fillId="25" borderId="299" xfId="11" applyNumberFormat="1" applyFont="1" applyFill="1" applyBorder="1" applyAlignment="1">
      <alignment horizontal="center" vertical="center" wrapText="1"/>
    </xf>
    <xf numFmtId="49" fontId="35" fillId="17" borderId="282" xfId="11" applyNumberFormat="1" applyFont="1" applyFill="1" applyBorder="1" applyAlignment="1">
      <alignment horizontal="center" vertical="center" wrapText="1"/>
    </xf>
    <xf numFmtId="49" fontId="35" fillId="17" borderId="283" xfId="11" applyNumberFormat="1" applyFont="1" applyFill="1" applyBorder="1" applyAlignment="1">
      <alignment horizontal="center" vertical="center" wrapText="1"/>
    </xf>
    <xf numFmtId="49" fontId="35" fillId="17" borderId="284" xfId="11" applyNumberFormat="1" applyFont="1" applyFill="1" applyBorder="1" applyAlignment="1">
      <alignment horizontal="center" vertical="center" wrapText="1"/>
    </xf>
    <xf numFmtId="49" fontId="35" fillId="17" borderId="285" xfId="11" applyNumberFormat="1" applyFont="1" applyFill="1" applyBorder="1" applyAlignment="1">
      <alignment horizontal="center" vertical="center" wrapText="1"/>
    </xf>
    <xf numFmtId="49" fontId="35" fillId="18" borderId="276" xfId="11" applyNumberFormat="1" applyFont="1" applyFill="1" applyBorder="1" applyAlignment="1">
      <alignment horizontal="center" vertical="center" wrapText="1"/>
    </xf>
    <xf numFmtId="49" fontId="35" fillId="18" borderId="296" xfId="11" applyNumberFormat="1" applyFont="1" applyFill="1" applyBorder="1" applyAlignment="1">
      <alignment horizontal="center" vertical="center" wrapText="1"/>
    </xf>
    <xf numFmtId="49" fontId="35" fillId="18" borderId="277" xfId="11" applyNumberFormat="1" applyFont="1" applyFill="1" applyBorder="1" applyAlignment="1">
      <alignment horizontal="center" vertical="center" wrapText="1"/>
    </xf>
    <xf numFmtId="49" fontId="35" fillId="18" borderId="288" xfId="11" applyNumberFormat="1" applyFont="1" applyFill="1" applyBorder="1" applyAlignment="1">
      <alignment horizontal="center" vertical="center" wrapText="1"/>
    </xf>
    <xf numFmtId="49" fontId="35" fillId="26" borderId="277" xfId="11" applyNumberFormat="1" applyFont="1" applyFill="1" applyBorder="1" applyAlignment="1">
      <alignment horizontal="center" vertical="center" wrapText="1"/>
    </xf>
    <xf numFmtId="49" fontId="35" fillId="26" borderId="288" xfId="11" applyNumberFormat="1" applyFont="1" applyFill="1" applyBorder="1" applyAlignment="1">
      <alignment horizontal="center" vertical="center" wrapText="1"/>
    </xf>
    <xf numFmtId="49" fontId="35" fillId="18" borderId="286" xfId="11" applyNumberFormat="1" applyFont="1" applyFill="1" applyBorder="1" applyAlignment="1">
      <alignment horizontal="center" vertical="top" wrapText="1"/>
    </xf>
    <xf numFmtId="49" fontId="35" fillId="18" borderId="297" xfId="11" applyNumberFormat="1" applyFont="1" applyFill="1" applyBorder="1" applyAlignment="1">
      <alignment horizontal="center" vertical="top" wrapText="1"/>
    </xf>
    <xf numFmtId="49" fontId="35" fillId="18" borderId="281" xfId="11" applyNumberFormat="1" applyFont="1" applyFill="1" applyBorder="1" applyAlignment="1">
      <alignment horizontal="center" vertical="center" wrapText="1"/>
    </xf>
    <xf numFmtId="49" fontId="35" fillId="18" borderId="292" xfId="11" applyNumberFormat="1" applyFont="1" applyFill="1" applyBorder="1" applyAlignment="1">
      <alignment horizontal="center" vertical="center" wrapText="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6" fillId="0" borderId="5" xfId="3" applyFont="1" applyBorder="1" applyAlignment="1">
      <alignment vertical="center"/>
    </xf>
    <xf numFmtId="0" fontId="6" fillId="0" borderId="5" xfId="3" applyFont="1" applyBorder="1" applyAlignment="1">
      <alignment vertical="center" wrapText="1"/>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quotePrefix="1" applyFont="1" applyBorder="1" applyAlignment="1">
      <alignment horizontal="center"/>
    </xf>
    <xf numFmtId="0" fontId="6" fillId="0" borderId="5" xfId="3" applyFont="1" applyBorder="1"/>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19" borderId="5" xfId="3" quotePrefix="1" applyFont="1" applyFill="1" applyBorder="1" applyAlignment="1">
      <alignment horizontal="center"/>
    </xf>
    <xf numFmtId="0" fontId="6" fillId="19"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0" borderId="5" xfId="3" applyFont="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2" fillId="0" borderId="0" xfId="0" applyFont="1" applyAlignment="1">
      <alignment horizont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9" xfId="0" applyFont="1" applyFill="1" applyBorder="1" applyAlignment="1">
      <alignment horizontal="center" vertical="center"/>
    </xf>
    <xf numFmtId="0" fontId="9" fillId="5" borderId="250" xfId="0" applyFont="1" applyFill="1" applyBorder="1" applyAlignment="1">
      <alignment horizontal="center" vertical="center"/>
    </xf>
    <xf numFmtId="0" fontId="9" fillId="5" borderId="218" xfId="0" applyFont="1" applyFill="1" applyBorder="1" applyAlignment="1">
      <alignment horizontal="center" vertical="center"/>
    </xf>
    <xf numFmtId="0" fontId="9" fillId="5" borderId="251"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5"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2" borderId="232" xfId="0" applyFont="1" applyFill="1" applyBorder="1" applyAlignment="1">
      <alignment horizontal="left" vertical="center" wrapText="1"/>
    </xf>
    <xf numFmtId="0" fontId="9" fillId="0" borderId="232" xfId="0" applyFont="1" applyBorder="1" applyAlignment="1" applyProtection="1">
      <alignment horizontal="center" vertical="center" wrapText="1"/>
      <protection locked="0"/>
    </xf>
    <xf numFmtId="0" fontId="9" fillId="0" borderId="248"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5" borderId="86" xfId="0" applyFont="1" applyFill="1" applyBorder="1" applyAlignment="1">
      <alignment horizontal="left" vertical="center"/>
    </xf>
    <xf numFmtId="0" fontId="9" fillId="2" borderId="231" xfId="0" applyFont="1" applyFill="1" applyBorder="1" applyAlignment="1">
      <alignment horizontal="left" vertical="center"/>
    </xf>
    <xf numFmtId="0" fontId="9" fillId="2" borderId="232" xfId="0" applyFont="1" applyFill="1" applyBorder="1" applyAlignment="1">
      <alignment horizontal="left" vertical="center"/>
    </xf>
    <xf numFmtId="0" fontId="9" fillId="0" borderId="232" xfId="0" applyFont="1" applyBorder="1" applyAlignment="1" applyProtection="1">
      <alignment horizontal="center" vertical="center"/>
      <protection locked="0"/>
    </xf>
    <xf numFmtId="0" fontId="9" fillId="2" borderId="252" xfId="0" applyFont="1" applyFill="1" applyBorder="1" applyAlignment="1">
      <alignment horizontal="left" vertical="center"/>
    </xf>
    <xf numFmtId="0" fontId="9" fillId="2" borderId="253" xfId="0" applyFont="1" applyFill="1" applyBorder="1" applyAlignment="1">
      <alignment horizontal="left" vertical="center"/>
    </xf>
    <xf numFmtId="0" fontId="9" fillId="2" borderId="254"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0" borderId="240" xfId="0" applyFont="1" applyBorder="1" applyAlignment="1" applyProtection="1">
      <alignment horizontal="center" vertical="center" wrapText="1"/>
      <protection locked="0"/>
    </xf>
    <xf numFmtId="0" fontId="9" fillId="19" borderId="84" xfId="0" applyFont="1" applyFill="1" applyBorder="1" applyAlignment="1" applyProtection="1">
      <alignment horizontal="center" vertical="center" wrapText="1"/>
      <protection locked="0"/>
    </xf>
    <xf numFmtId="0" fontId="9" fillId="19" borderId="85" xfId="0" applyFont="1" applyFill="1" applyBorder="1" applyAlignment="1" applyProtection="1">
      <alignment horizontal="center" vertical="center" wrapText="1"/>
      <protection locked="0"/>
    </xf>
    <xf numFmtId="0" fontId="9" fillId="2" borderId="240" xfId="0" applyFont="1" applyFill="1" applyBorder="1" applyAlignment="1">
      <alignment horizontal="center" vertical="center" wrapText="1"/>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8"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40" xfId="0" applyNumberFormat="1" applyFont="1" applyBorder="1" applyAlignment="1" applyProtection="1">
      <alignment horizontal="center" vertical="center"/>
      <protection locked="0"/>
    </xf>
    <xf numFmtId="0" fontId="9" fillId="0" borderId="246" xfId="0" applyFont="1" applyBorder="1" applyAlignment="1" applyProtection="1">
      <alignment horizontal="center" vertical="center" wrapText="1"/>
      <protection locked="0"/>
    </xf>
    <xf numFmtId="0" fontId="9" fillId="0" borderId="247" xfId="0" applyFont="1" applyBorder="1" applyAlignment="1" applyProtection="1">
      <alignment horizontal="center" vertical="center" wrapText="1"/>
      <protection locked="0"/>
    </xf>
    <xf numFmtId="0" fontId="9" fillId="0" borderId="233"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4"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31" xfId="0" applyFont="1" applyFill="1" applyBorder="1" applyAlignment="1">
      <alignment horizontal="center" vertical="center" wrapText="1"/>
    </xf>
    <xf numFmtId="0" fontId="9" fillId="2" borderId="232" xfId="0" applyFont="1" applyFill="1" applyBorder="1" applyAlignment="1">
      <alignment horizontal="center" vertical="center" wrapText="1"/>
    </xf>
    <xf numFmtId="0" fontId="51" fillId="0" borderId="232" xfId="0" applyFont="1" applyBorder="1" applyAlignment="1" applyProtection="1">
      <alignment horizontal="center" vertical="center"/>
      <protection locked="0"/>
    </xf>
    <xf numFmtId="1" fontId="10" fillId="0" borderId="241" xfId="0" applyNumberFormat="1" applyFont="1" applyBorder="1" applyAlignment="1" applyProtection="1">
      <alignment horizontal="center" vertical="center"/>
      <protection locked="0"/>
    </xf>
    <xf numFmtId="1" fontId="10" fillId="0" borderId="219" xfId="0" applyNumberFormat="1" applyFont="1" applyBorder="1" applyAlignment="1" applyProtection="1">
      <alignment horizontal="center" vertical="center"/>
      <protection locked="0"/>
    </xf>
    <xf numFmtId="1" fontId="10" fillId="0" borderId="242" xfId="0" applyNumberFormat="1" applyFont="1" applyBorder="1" applyAlignment="1" applyProtection="1">
      <alignment horizontal="center" vertical="center"/>
      <protection locked="0"/>
    </xf>
    <xf numFmtId="0" fontId="9" fillId="2" borderId="243" xfId="0" applyFont="1" applyFill="1" applyBorder="1" applyAlignment="1">
      <alignment horizontal="center" vertical="center"/>
    </xf>
    <xf numFmtId="0" fontId="9" fillId="2" borderId="219" xfId="0" applyFont="1" applyFill="1" applyBorder="1" applyAlignment="1">
      <alignment horizontal="center" vertical="center"/>
    </xf>
    <xf numFmtId="0" fontId="9" fillId="2" borderId="244"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2" borderId="245" xfId="0" applyFont="1" applyFill="1" applyBorder="1" applyAlignment="1">
      <alignment horizontal="left" vertical="center"/>
    </xf>
    <xf numFmtId="0" fontId="9" fillId="2" borderId="246" xfId="0" applyFont="1" applyFill="1" applyBorder="1" applyAlignment="1">
      <alignment horizontal="left" vertical="center"/>
    </xf>
    <xf numFmtId="0" fontId="9" fillId="0" borderId="246" xfId="0" applyFont="1" applyBorder="1" applyAlignment="1" applyProtection="1">
      <alignment horizontal="center" vertical="center"/>
      <protection locked="0"/>
    </xf>
    <xf numFmtId="0" fontId="10" fillId="2" borderId="246" xfId="0" applyFont="1" applyFill="1" applyBorder="1" applyAlignment="1">
      <alignment horizontal="center" vertical="center"/>
    </xf>
    <xf numFmtId="0" fontId="10" fillId="2" borderId="160"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6" xfId="0" applyFont="1" applyFill="1" applyBorder="1" applyAlignment="1">
      <alignment horizontal="center" vertical="center" wrapText="1"/>
    </xf>
    <xf numFmtId="0" fontId="9" fillId="0" borderId="13" xfId="0" applyFont="1" applyBorder="1" applyAlignment="1" applyProtection="1">
      <alignment horizontal="center" vertical="center"/>
      <protection locked="0"/>
    </xf>
    <xf numFmtId="0" fontId="9" fillId="0" borderId="228" xfId="0" applyFont="1" applyBorder="1" applyAlignment="1" applyProtection="1">
      <alignment horizontal="left" vertical="center"/>
      <protection locked="0"/>
    </xf>
    <xf numFmtId="0" fontId="9" fillId="0" borderId="228" xfId="0" applyFont="1" applyBorder="1" applyAlignment="1" applyProtection="1">
      <alignment horizontal="center" vertical="center"/>
      <protection locked="0"/>
    </xf>
    <xf numFmtId="0" fontId="9" fillId="0" borderId="225"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6" xfId="0" applyFont="1" applyBorder="1" applyAlignment="1">
      <alignment horizontal="center" vertical="center" wrapText="1"/>
    </xf>
    <xf numFmtId="0" fontId="5" fillId="0" borderId="237" xfId="0" applyFont="1" applyBorder="1" applyAlignment="1">
      <alignment horizontal="center" vertical="center" wrapText="1"/>
    </xf>
    <xf numFmtId="0" fontId="5" fillId="0" borderId="238" xfId="0" applyFont="1" applyBorder="1" applyAlignment="1">
      <alignment horizontal="center" vertical="center" wrapText="1"/>
    </xf>
    <xf numFmtId="0" fontId="5" fillId="0" borderId="223"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9"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61" xfId="0" applyFont="1" applyBorder="1" applyAlignment="1">
      <alignment horizontal="center" vertical="center" wrapText="1"/>
    </xf>
    <xf numFmtId="0" fontId="9" fillId="0" borderId="229" xfId="0" applyFont="1" applyBorder="1" applyAlignment="1" applyProtection="1">
      <alignment horizontal="center" vertical="center"/>
      <protection locked="0"/>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0" borderId="0" xfId="0" applyFont="1" applyAlignment="1">
      <alignment horizontal="center" vertical="center"/>
    </xf>
    <xf numFmtId="0" fontId="9" fillId="0" borderId="60" xfId="0" applyFont="1" applyBorder="1" applyAlignment="1">
      <alignment horizontal="right"/>
    </xf>
    <xf numFmtId="0" fontId="10" fillId="2" borderId="13" xfId="0" applyFont="1" applyFill="1" applyBorder="1" applyAlignment="1">
      <alignment horizontal="center" vertical="center"/>
    </xf>
    <xf numFmtId="0" fontId="10" fillId="2" borderId="225" xfId="0" applyFont="1" applyFill="1" applyBorder="1" applyAlignment="1">
      <alignment horizontal="center" vertical="center"/>
    </xf>
    <xf numFmtId="0" fontId="6" fillId="0" borderId="13" xfId="0" applyFont="1" applyBorder="1" applyAlignment="1">
      <alignment horizontal="justify" vertical="center"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6" fillId="0" borderId="13" xfId="0" applyFont="1" applyBorder="1" applyAlignment="1">
      <alignment horizontal="left" vertical="center" wrapText="1"/>
    </xf>
    <xf numFmtId="0" fontId="6" fillId="19" borderId="13" xfId="0" applyFont="1" applyFill="1" applyBorder="1" applyAlignment="1">
      <alignment horizontal="left" vertical="center" wrapText="1"/>
    </xf>
    <xf numFmtId="0" fontId="6" fillId="0" borderId="0" xfId="0" applyFont="1" applyAlignment="1">
      <alignment horizontal="justify" wrapText="1"/>
    </xf>
    <xf numFmtId="0" fontId="5" fillId="5" borderId="0" xfId="0" applyFont="1" applyFill="1" applyAlignment="1">
      <alignment horizontal="left"/>
    </xf>
    <xf numFmtId="0" fontId="5" fillId="5" borderId="0" xfId="0" applyFont="1" applyFill="1" applyAlignment="1">
      <alignment horizontal="center" vertical="center" wrapText="1"/>
    </xf>
    <xf numFmtId="0" fontId="6" fillId="0" borderId="0" xfId="0" applyFont="1" applyAlignment="1">
      <alignment horizontal="justify" vertical="center" wrapText="1"/>
    </xf>
    <xf numFmtId="0" fontId="52" fillId="0" borderId="156" xfId="11" applyFont="1" applyBorder="1" applyAlignment="1">
      <alignment horizontal="center" wrapText="1"/>
    </xf>
    <xf numFmtId="0" fontId="52" fillId="0" borderId="156" xfId="11" applyFont="1" applyBorder="1" applyAlignment="1">
      <alignment horizontal="center" vertical="center" wrapText="1"/>
    </xf>
  </cellXfs>
  <cellStyles count="31">
    <cellStyle name="Hipervínculo" xfId="13" builtinId="8"/>
    <cellStyle name="Hipervínculo 2" xfId="16" xr:uid="{00000000-0005-0000-0000-000001000000}"/>
    <cellStyle name="Hipervínculo 3" xfId="22" xr:uid="{00000000-0005-0000-0000-000002000000}"/>
    <cellStyle name="Millares" xfId="9" builtinId="3"/>
    <cellStyle name="Millares [0] 2" xfId="17" xr:uid="{00000000-0005-0000-0000-000004000000}"/>
    <cellStyle name="Millares [0] 2 2" xfId="18" xr:uid="{00000000-0005-0000-0000-000005000000}"/>
    <cellStyle name="Millares 10" xfId="30" xr:uid="{00000000-0005-0000-0000-000006000000}"/>
    <cellStyle name="Millares 2" xfId="5" xr:uid="{00000000-0005-0000-0000-000007000000}"/>
    <cellStyle name="Millares 2 2" xfId="26" xr:uid="{00000000-0005-0000-0000-000008000000}"/>
    <cellStyle name="Millares 3" xfId="6" xr:uid="{00000000-0005-0000-0000-000009000000}"/>
    <cellStyle name="Millares 4" xfId="4" xr:uid="{00000000-0005-0000-0000-00000A000000}"/>
    <cellStyle name="Millares 4 2" xfId="25" xr:uid="{00000000-0005-0000-0000-00000B000000}"/>
    <cellStyle name="Millares 5" xfId="19" xr:uid="{00000000-0005-0000-0000-00000C000000}"/>
    <cellStyle name="Millares 6" xfId="23" xr:uid="{00000000-0005-0000-0000-00000D000000}"/>
    <cellStyle name="Millares 6 2" xfId="29" xr:uid="{00000000-0005-0000-0000-00000E000000}"/>
    <cellStyle name="Millares 7" xfId="27" xr:uid="{00000000-0005-0000-0000-00000F000000}"/>
    <cellStyle name="Millares 8" xfId="24" xr:uid="{00000000-0005-0000-0000-000010000000}"/>
    <cellStyle name="Millares 9" xfId="28" xr:uid="{00000000-0005-0000-0000-000011000000}"/>
    <cellStyle name="Moneda" xfId="10" builtinId="4"/>
    <cellStyle name="Moneda [0] 2" xfId="20" xr:uid="{00000000-0005-0000-0000-000013000000}"/>
    <cellStyle name="Moneda 2" xfId="7" xr:uid="{00000000-0005-0000-0000-000014000000}"/>
    <cellStyle name="Moneda 3" xfId="2" xr:uid="{00000000-0005-0000-0000-000015000000}"/>
    <cellStyle name="Normal" xfId="0" builtinId="0"/>
    <cellStyle name="Normal 2" xfId="8" xr:uid="{00000000-0005-0000-0000-000017000000}"/>
    <cellStyle name="Normal 2 2" xfId="14" xr:uid="{00000000-0005-0000-0000-000018000000}"/>
    <cellStyle name="Normal 3" xfId="1" xr:uid="{00000000-0005-0000-0000-000019000000}"/>
    <cellStyle name="Normal 3 2" xfId="3" xr:uid="{00000000-0005-0000-0000-00001A000000}"/>
    <cellStyle name="Normal 3 3" xfId="15" xr:uid="{00000000-0005-0000-0000-00001B000000}"/>
    <cellStyle name="Normal 4" xfId="11" xr:uid="{00000000-0005-0000-0000-00001C000000}"/>
    <cellStyle name="Normal 5" xfId="21" xr:uid="{00000000-0005-0000-0000-00001D000000}"/>
    <cellStyle name="Normal_AFILIACIÓN" xfId="12" xr:uid="{00000000-0005-0000-0000-00001E000000}"/>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ECFF"/>
      <color rgb="FF388D9F"/>
      <color rgb="FFFFDC97"/>
      <color rgb="FFFFCC66"/>
      <color rgb="FFFBF45F"/>
      <color rgb="FFF5DC8B"/>
      <color rgb="FFFFDA9D"/>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1</xdr:row>
      <xdr:rowOff>0</xdr:rowOff>
    </xdr:from>
    <xdr:to>
      <xdr:col>20</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8937941" y="100853"/>
          <a:ext cx="1751399"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02jeve\AppData\Local\Microsoft\Windows\Temporary%20Internet%20Files\Content.IE5\BMXB8KCL\8e8aeadd-c8df-4582-8733-3788c6698d92_425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Formulario de Afiliación"/>
      <sheetName val="Instructivo Formulario Afili."/>
      <sheetName val="Sede 01 - Trabajadores"/>
      <sheetName val="Sede 02 - Trabajadores"/>
      <sheetName val="Instructivo Sedes"/>
      <sheetName val="INDEPENDIENTES 723"/>
      <sheetName val="Cód. Tipo de trabajador cotz"/>
      <sheetName val="Listado Actividades Economicas"/>
      <sheetName val="Código Actividad Económica"/>
      <sheetName val="subti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8">
          <cell r="A48">
            <v>1</v>
          </cell>
          <cell r="B48" t="str">
            <v>Dependiente.</v>
          </cell>
        </row>
        <row r="49">
          <cell r="A49">
            <v>2</v>
          </cell>
          <cell r="B49" t="str">
            <v>Servicio doméstico.</v>
          </cell>
        </row>
        <row r="50">
          <cell r="A50">
            <v>18</v>
          </cell>
          <cell r="B50" t="str">
            <v>Funcionarios públicos sin tope máximo de IBC.</v>
          </cell>
        </row>
        <row r="51">
          <cell r="A51">
            <v>19</v>
          </cell>
          <cell r="B51" t="str">
            <v>Aprendices en etapa productiva.</v>
          </cell>
        </row>
        <row r="52">
          <cell r="A52">
            <v>22</v>
          </cell>
          <cell r="B52" t="str">
            <v>Profesor de establecimiento particular.</v>
          </cell>
        </row>
        <row r="53">
          <cell r="A53">
            <v>23</v>
          </cell>
          <cell r="B53" t="str">
            <v>Estudiantes Decreto 055 de 2015</v>
          </cell>
        </row>
        <row r="54">
          <cell r="A54">
            <v>30</v>
          </cell>
          <cell r="B54" t="str">
            <v>Dependiente de entidades o universidades públicas de los regímenes Especial y de Excepción.</v>
          </cell>
        </row>
        <row r="55">
          <cell r="A55">
            <v>31</v>
          </cell>
          <cell r="B55" t="str">
            <v>Cooperados o de Precooperativas de trabajo asociado.</v>
          </cell>
        </row>
        <row r="56">
          <cell r="A56">
            <v>32</v>
          </cell>
          <cell r="B56" t="str">
            <v>Cotizante miembro de la carrera diplomática, consular de un país extranjero o funcionario de organismo multilateral.</v>
          </cell>
        </row>
        <row r="57">
          <cell r="A57">
            <v>44</v>
          </cell>
          <cell r="B57" t="str">
            <v>Cotizante dependiente de empleo de emergencia con duración mayor o igual a un mes.</v>
          </cell>
        </row>
        <row r="58">
          <cell r="A58">
            <v>45</v>
          </cell>
          <cell r="B58" t="str">
            <v>Cotizante dependiente de empleo de emergencia con duración menor a un mes.</v>
          </cell>
        </row>
        <row r="59">
          <cell r="A59">
            <v>47</v>
          </cell>
          <cell r="B59" t="str">
            <v>Trabajador dependiente de entidad beneficiaria del sistema general de participaciones – Aportes patronales.</v>
          </cell>
        </row>
        <row r="60">
          <cell r="A60">
            <v>51</v>
          </cell>
          <cell r="B60" t="str">
            <v>Trabajador de tiempo parcial.</v>
          </cell>
        </row>
        <row r="61">
          <cell r="A61">
            <v>55</v>
          </cell>
          <cell r="B61" t="str">
            <v>Afiliado partícipe – dependiente.</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mailto:norca2056@yahoo.es" TargetMode="External"/><Relationship Id="rId21" Type="http://schemas.openxmlformats.org/officeDocument/2006/relationships/hyperlink" Target="mailto:nutricion@alcaldiaelcarmen.gov.co" TargetMode="External"/><Relationship Id="rId42" Type="http://schemas.openxmlformats.org/officeDocument/2006/relationships/hyperlink" Target="mailto:djsoto50@misena.edu.co" TargetMode="External"/><Relationship Id="rId63" Type="http://schemas.openxmlformats.org/officeDocument/2006/relationships/hyperlink" Target="mailto:oficinadelamujer@elcarmen.gov.co" TargetMode="External"/><Relationship Id="rId84" Type="http://schemas.openxmlformats.org/officeDocument/2006/relationships/hyperlink" Target="mailto:julianmartinez@hotmail.com" TargetMode="External"/><Relationship Id="rId138" Type="http://schemas.openxmlformats.org/officeDocument/2006/relationships/hyperlink" Target="mailto:inwaldoorozco@gmail.com" TargetMode="External"/><Relationship Id="rId159" Type="http://schemas.openxmlformats.org/officeDocument/2006/relationships/hyperlink" Target="mailto:AUXILIARRH@ELCARMEN.GOV.CO" TargetMode="External"/><Relationship Id="rId170" Type="http://schemas.openxmlformats.org/officeDocument/2006/relationships/hyperlink" Target="mailto:ALCALDIAELCARMENDEVIBORAL@GMAIL.COM" TargetMode="External"/><Relationship Id="rId107" Type="http://schemas.openxmlformats.org/officeDocument/2006/relationships/hyperlink" Target="mailto:apoyorentas@elcarmen.gov.co" TargetMode="External"/><Relationship Id="rId11" Type="http://schemas.openxmlformats.org/officeDocument/2006/relationships/hyperlink" Target="mailto:anamar.ms@gmail.com" TargetMode="External"/><Relationship Id="rId32" Type="http://schemas.openxmlformats.org/officeDocument/2006/relationships/hyperlink" Target="mailto:cristian.muozm@gmail.com" TargetMode="External"/><Relationship Id="rId53" Type="http://schemas.openxmlformats.org/officeDocument/2006/relationships/hyperlink" Target="mailto:guajira915@hotmail.com" TargetMode="External"/><Relationship Id="rId74" Type="http://schemas.openxmlformats.org/officeDocument/2006/relationships/hyperlink" Target="mailto:juanda.cardonagonzalez@gmail.com" TargetMode="External"/><Relationship Id="rId128" Type="http://schemas.openxmlformats.org/officeDocument/2006/relationships/hyperlink" Target="mailto:manuelacano72@yahoo.es" TargetMode="External"/><Relationship Id="rId149" Type="http://schemas.openxmlformats.org/officeDocument/2006/relationships/hyperlink" Target="mailto:yanet941217@hotmail.com" TargetMode="External"/><Relationship Id="rId5" Type="http://schemas.openxmlformats.org/officeDocument/2006/relationships/hyperlink" Target="mailto:alebuil@mosena.edu.co" TargetMode="External"/><Relationship Id="rId95" Type="http://schemas.openxmlformats.org/officeDocument/2006/relationships/hyperlink" Target="mailto:valencialuis@hotmail.es" TargetMode="External"/><Relationship Id="rId160" Type="http://schemas.openxmlformats.org/officeDocument/2006/relationships/hyperlink" Target="mailto:AUXILIARRH@ELCARMEN.GOV.CO" TargetMode="External"/><Relationship Id="rId22" Type="http://schemas.openxmlformats.org/officeDocument/2006/relationships/hyperlink" Target="mailto:betty_28@hotmail.com" TargetMode="External"/><Relationship Id="rId43" Type="http://schemas.openxmlformats.org/officeDocument/2006/relationships/hyperlink" Target="mailto:duribeb85@gmail.com" TargetMode="External"/><Relationship Id="rId64" Type="http://schemas.openxmlformats.org/officeDocument/2006/relationships/hyperlink" Target="mailto:trabajosocialcomisaria@alcaldiaelcarmen.gov.co" TargetMode="External"/><Relationship Id="rId118" Type="http://schemas.openxmlformats.org/officeDocument/2006/relationships/hyperlink" Target="mailto:control.interno@elcarmen.gov.co" TargetMode="External"/><Relationship Id="rId139" Type="http://schemas.openxmlformats.org/officeDocument/2006/relationships/hyperlink" Target="mailto:waciro@rionegro.gov.co" TargetMode="External"/><Relationship Id="rId85" Type="http://schemas.openxmlformats.org/officeDocument/2006/relationships/hyperlink" Target="mailto:julianmlondono@hotmail.com" TargetMode="External"/><Relationship Id="rId150" Type="http://schemas.openxmlformats.org/officeDocument/2006/relationships/hyperlink" Target="mailto:AUXILIARRH@ELCARMEN.GOV.CO" TargetMode="External"/><Relationship Id="rId171" Type="http://schemas.openxmlformats.org/officeDocument/2006/relationships/hyperlink" Target="mailto:cindyvc01@gmail.com" TargetMode="External"/><Relationship Id="rId12" Type="http://schemas.openxmlformats.org/officeDocument/2006/relationships/hyperlink" Target="mailto:andersongiraldo843@gmail.com" TargetMode="External"/><Relationship Id="rId33" Type="http://schemas.openxmlformats.org/officeDocument/2006/relationships/hyperlink" Target="mailto:cristinaisabelzuluagacalderon@gmail.com" TargetMode="External"/><Relationship Id="rId108" Type="http://schemas.openxmlformats.org/officeDocument/2006/relationships/hyperlink" Target="mailto:getrudisbaena@gmail.com" TargetMode="External"/><Relationship Id="rId129" Type="http://schemas.openxmlformats.org/officeDocument/2006/relationships/hyperlink" Target="mailto:mag-poc@hotmail.com" TargetMode="External"/><Relationship Id="rId54" Type="http://schemas.openxmlformats.org/officeDocument/2006/relationships/hyperlink" Target="mailto:eliza_orjuela@hotmail.com" TargetMode="External"/><Relationship Id="rId75" Type="http://schemas.openxmlformats.org/officeDocument/2006/relationships/hyperlink" Target="mailto:juanmorenobetan@gmail.com" TargetMode="External"/><Relationship Id="rId96" Type="http://schemas.openxmlformats.org/officeDocument/2006/relationships/hyperlink" Target="mailto:luisferna725@gmail.com" TargetMode="External"/><Relationship Id="rId140" Type="http://schemas.openxmlformats.org/officeDocument/2006/relationships/hyperlink" Target="mailto:santirueda06.sr@gmail.com" TargetMode="External"/><Relationship Id="rId161" Type="http://schemas.openxmlformats.org/officeDocument/2006/relationships/hyperlink" Target="mailto:AUXILIARRH@ELCARMEN.GOV.CO" TargetMode="External"/><Relationship Id="rId1" Type="http://schemas.openxmlformats.org/officeDocument/2006/relationships/hyperlink" Target="mailto:adriana.otalvaro2012@gmail.com" TargetMode="External"/><Relationship Id="rId6" Type="http://schemas.openxmlformats.org/officeDocument/2006/relationships/hyperlink" Target="mailto:alejogi1987@hotmail.com" TargetMode="External"/><Relationship Id="rId23" Type="http://schemas.openxmlformats.org/officeDocument/2006/relationships/hyperlink" Target="mailto:unidaddearchivo@elcarmen.gov.co" TargetMode="External"/><Relationship Id="rId28" Type="http://schemas.openxmlformats.org/officeDocument/2006/relationships/hyperlink" Target="mailto:santiago.11barrera@gmail.com" TargetMode="External"/><Relationship Id="rId49" Type="http://schemas.openxmlformats.org/officeDocument/2006/relationships/hyperlink" Target="mailto:edgardiaz350@gmail.com" TargetMode="External"/><Relationship Id="rId114" Type="http://schemas.openxmlformats.org/officeDocument/2006/relationships/hyperlink" Target="mailto:nhernandez461@misena.edu.co" TargetMode="External"/><Relationship Id="rId119" Type="http://schemas.openxmlformats.org/officeDocument/2006/relationships/hyperlink" Target="mailto:omar-daga@hotmail.com" TargetMode="External"/><Relationship Id="rId44" Type="http://schemas.openxmlformats.org/officeDocument/2006/relationships/hyperlink" Target="mailto:diegotrilli18@gmail.com" TargetMode="External"/><Relationship Id="rId60" Type="http://schemas.openxmlformats.org/officeDocument/2006/relationships/hyperlink" Target="mailto:quinterohector487@gmail.com" TargetMode="External"/><Relationship Id="rId65" Type="http://schemas.openxmlformats.org/officeDocument/2006/relationships/hyperlink" Target="mailto:isabel.0219@hotmail.com" TargetMode="External"/><Relationship Id="rId81" Type="http://schemas.openxmlformats.org/officeDocument/2006/relationships/hyperlink" Target="mailto:julianrg8@gmail.com" TargetMode="External"/><Relationship Id="rId86" Type="http://schemas.openxmlformats.org/officeDocument/2006/relationships/hyperlink" Target="mailto:jsantiagooh@yahoo.com" TargetMode="External"/><Relationship Id="rId130" Type="http://schemas.openxmlformats.org/officeDocument/2006/relationships/hyperlink" Target="mailto:sandraramirez1031@hotmail.com" TargetMode="External"/><Relationship Id="rId135" Type="http://schemas.openxmlformats.org/officeDocument/2006/relationships/hyperlink" Target="mailto:alvarezocampovaleria9004@gmail.com" TargetMode="External"/><Relationship Id="rId151"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2" Type="http://schemas.openxmlformats.org/officeDocument/2006/relationships/hyperlink" Target="mailto:arnoldemz85@gmail.com" TargetMode="External"/><Relationship Id="rId13" Type="http://schemas.openxmlformats.org/officeDocument/2006/relationships/hyperlink" Target="mailto:andreaq0894@gmail.com" TargetMode="External"/><Relationship Id="rId18" Type="http://schemas.openxmlformats.org/officeDocument/2006/relationships/hyperlink" Target="mailto:villegas7@gmail.com" TargetMode="External"/><Relationship Id="rId39" Type="http://schemas.openxmlformats.org/officeDocument/2006/relationships/hyperlink" Target="mailto:dmaye1605@gmail.com" TargetMode="External"/><Relationship Id="rId109" Type="http://schemas.openxmlformats.org/officeDocument/2006/relationships/hyperlink" Target="mailto:orozcomaria7953@gmail.com" TargetMode="External"/><Relationship Id="rId34" Type="http://schemas.openxmlformats.org/officeDocument/2006/relationships/hyperlink" Target="mailto:cynthcor940@gmail.com" TargetMode="External"/><Relationship Id="rId50" Type="http://schemas.openxmlformats.org/officeDocument/2006/relationships/hyperlink" Target="mailto:faber156@hotmail.com" TargetMode="External"/><Relationship Id="rId55" Type="http://schemas.openxmlformats.org/officeDocument/2006/relationships/hyperlink" Target="mailto:elsy.zuluaga@outlook.com" TargetMode="External"/><Relationship Id="rId76" Type="http://schemas.openxmlformats.org/officeDocument/2006/relationships/hyperlink" Target="mailto:juanesmed@gmail.com" TargetMode="External"/><Relationship Id="rId97" Type="http://schemas.openxmlformats.org/officeDocument/2006/relationships/hyperlink" Target="mailto:fernadoosoriovargas@gmail.com" TargetMode="External"/><Relationship Id="rId104" Type="http://schemas.openxmlformats.org/officeDocument/2006/relationships/hyperlink" Target="mailto:maleja-1992@hotmail.com" TargetMode="External"/><Relationship Id="rId120" Type="http://schemas.openxmlformats.org/officeDocument/2006/relationships/hyperlink" Target="mailto:oscarsanchezbello1974@gmail.com" TargetMode="External"/><Relationship Id="rId125" Type="http://schemas.openxmlformats.org/officeDocument/2006/relationships/hyperlink" Target="mailto:inspectortransito@elcarmen.gov.co" TargetMode="External"/><Relationship Id="rId141" Type="http://schemas.openxmlformats.org/officeDocument/2006/relationships/hyperlink" Target="mailto:yamigarsoto@gmail.com" TargetMode="External"/><Relationship Id="rId146" Type="http://schemas.openxmlformats.org/officeDocument/2006/relationships/hyperlink" Target="mailto:yedcelylopez@gmail.com" TargetMode="External"/><Relationship Id="rId167" Type="http://schemas.openxmlformats.org/officeDocument/2006/relationships/hyperlink" Target="mailto:AUXILIARRH@ELCARMEN.GOV.CO" TargetMode="External"/><Relationship Id="rId7" Type="http://schemas.openxmlformats.org/officeDocument/2006/relationships/hyperlink" Target="mailto:ammagente176@gmail,com" TargetMode="External"/><Relationship Id="rId71" Type="http://schemas.openxmlformats.org/officeDocument/2006/relationships/hyperlink" Target="mailto:corregidurialamadera@elcarmendeviboral-antioquia.gov.co" TargetMode="External"/><Relationship Id="rId92" Type="http://schemas.openxmlformats.org/officeDocument/2006/relationships/hyperlink" Target="mailto:tecnica.catastro@elcarmen.gov.co" TargetMode="External"/><Relationship Id="rId162" Type="http://schemas.openxmlformats.org/officeDocument/2006/relationships/hyperlink" Target="mailto:AUXILIARRH@ELCARMEN.GOV.CO" TargetMode="External"/><Relationship Id="rId2" Type="http://schemas.openxmlformats.org/officeDocument/2006/relationships/hyperlink" Target="mailto:adrianasotoosorio@hotmail.com" TargetMode="External"/><Relationship Id="rId29" Type="http://schemas.openxmlformats.org/officeDocument/2006/relationships/hyperlink" Target="mailto:claudiapatriciagallegoh@gmail.com" TargetMode="External"/><Relationship Id="rId24" Type="http://schemas.openxmlformats.org/officeDocument/2006/relationships/hyperlink" Target="mailto:mariozuluaga0317@gmail.com" TargetMode="External"/><Relationship Id="rId40" Type="http://schemas.openxmlformats.org/officeDocument/2006/relationships/hyperlink" Target="mailto:catalina103099@gmail.com" TargetMode="External"/><Relationship Id="rId45" Type="http://schemas.openxmlformats.org/officeDocument/2006/relationships/hyperlink" Target="mailto:dilramirezal@unal.edu.co" TargetMode="External"/><Relationship Id="rId66" Type="http://schemas.openxmlformats.org/officeDocument/2006/relationships/hyperlink" Target="mailto:jhoan.bedoya-18@hotmail.com" TargetMode="External"/><Relationship Id="rId87" Type="http://schemas.openxmlformats.org/officeDocument/2006/relationships/hyperlink" Target="mailto:rjulianocampo@hotmail.com" TargetMode="External"/><Relationship Id="rId110" Type="http://schemas.openxmlformats.org/officeDocument/2006/relationships/hyperlink" Target="mailto:mariaisabelace8@gmail.com" TargetMode="External"/><Relationship Id="rId115" Type="http://schemas.openxmlformats.org/officeDocument/2006/relationships/hyperlink" Target="mailto:pu.infraestructura@elcarmendeviboral-antioquia.gov.co" TargetMode="External"/><Relationship Id="rId131" Type="http://schemas.openxmlformats.org/officeDocument/2006/relationships/hyperlink" Target="mailto:zandrapcg20@hotmail.com" TargetMode="External"/><Relationship Id="rId136" Type="http://schemas.openxmlformats.org/officeDocument/2006/relationships/hyperlink" Target="mailto:alexito_arango@hotm,ail.com" TargetMode="External"/><Relationship Id="rId157" Type="http://schemas.openxmlformats.org/officeDocument/2006/relationships/hyperlink" Target="mailto:AUXILIARRH@ELCARMEN.GOV.CO" TargetMode="External"/><Relationship Id="rId61" Type="http://schemas.openxmlformats.org/officeDocument/2006/relationships/hyperlink" Target="mailto:heanmeco@hotmail.com" TargetMode="External"/><Relationship Id="rId82" Type="http://schemas.openxmlformats.org/officeDocument/2006/relationships/hyperlink" Target="mailto:julian_pineda04@outlook.com" TargetMode="External"/><Relationship Id="rId152" Type="http://schemas.openxmlformats.org/officeDocument/2006/relationships/hyperlink" Target="mailto:AUXILIARRH@ELCARMEN.GOV.CO" TargetMode="External"/><Relationship Id="rId173" Type="http://schemas.openxmlformats.org/officeDocument/2006/relationships/hyperlink" Target="mailto:waciro@rionegro.gov.co" TargetMode="External"/><Relationship Id="rId19" Type="http://schemas.openxmlformats.org/officeDocument/2006/relationships/hyperlink" Target="mailto:aracvargas@misena.edu.co" TargetMode="External"/><Relationship Id="rId14" Type="http://schemas.openxmlformats.org/officeDocument/2006/relationships/hyperlink" Target="mailto:a_cardenas77@hotmail.com" TargetMode="External"/><Relationship Id="rId30" Type="http://schemas.openxmlformats.org/officeDocument/2006/relationships/hyperlink" Target="mailto:chridamogi@gmail.com" TargetMode="External"/><Relationship Id="rId35" Type="http://schemas.openxmlformats.org/officeDocument/2006/relationships/hyperlink" Target="mailto:goezmil13@gmail.com" TargetMode="External"/><Relationship Id="rId56" Type="http://schemas.openxmlformats.org/officeDocument/2006/relationships/hyperlink" Target="mailto:estebanarangosss@gmail.com" TargetMode="External"/><Relationship Id="rId77" Type="http://schemas.openxmlformats.org/officeDocument/2006/relationships/hyperlink" Target="mailto:jufeargo@hotmail.com" TargetMode="External"/><Relationship Id="rId100" Type="http://schemas.openxmlformats.org/officeDocument/2006/relationships/hyperlink" Target="mailto:lyda309@hotmail.com" TargetMode="External"/><Relationship Id="rId105" Type="http://schemas.openxmlformats.org/officeDocument/2006/relationships/hyperlink" Target="mailto:betancurcamila14@gmail.com" TargetMode="External"/><Relationship Id="rId126" Type="http://schemas.openxmlformats.org/officeDocument/2006/relationships/hyperlink" Target="mailto:rubbyfra@gmail.com" TargetMode="External"/><Relationship Id="rId147" Type="http://schemas.openxmlformats.org/officeDocument/2006/relationships/hyperlink" Target="mailto:jenifercardona1001@gmail.com" TargetMode="External"/><Relationship Id="rId168" Type="http://schemas.openxmlformats.org/officeDocument/2006/relationships/hyperlink" Target="mailto:AUXILIARRH@ELCARMEN.GOV.CO" TargetMode="External"/><Relationship Id="rId8" Type="http://schemas.openxmlformats.org/officeDocument/2006/relationships/hyperlink" Target="mailto:alrayenal@hotmail.com" TargetMode="External"/><Relationship Id="rId51" Type="http://schemas.openxmlformats.org/officeDocument/2006/relationships/hyperlink" Target="mailto:elianamaria34@gmail.com" TargetMode="External"/><Relationship Id="rId72" Type="http://schemas.openxmlformats.org/officeDocument/2006/relationships/hyperlink" Target="mailto:jmejia0808@hotmail.com" TargetMode="External"/><Relationship Id="rId93" Type="http://schemas.openxmlformats.org/officeDocument/2006/relationships/hyperlink" Target="mailto:llanegra@hotmail.com" TargetMode="External"/><Relationship Id="rId98" Type="http://schemas.openxmlformats.org/officeDocument/2006/relationships/hyperlink" Target="mailto:newluisfer2682@hotmail.com" TargetMode="External"/><Relationship Id="rId121" Type="http://schemas.openxmlformats.org/officeDocument/2006/relationships/hyperlink" Target="mailto:pascualeuquerio@hotmail.com" TargetMode="External"/><Relationship Id="rId142" Type="http://schemas.openxmlformats.org/officeDocument/2006/relationships/hyperlink" Target="mailto:cordobayarley0@gamil.com" TargetMode="External"/><Relationship Id="rId163" Type="http://schemas.openxmlformats.org/officeDocument/2006/relationships/hyperlink" Target="mailto:AUXILIARRH@ELCARMEN.GOV.CO" TargetMode="External"/><Relationship Id="rId3" Type="http://schemas.openxmlformats.org/officeDocument/2006/relationships/hyperlink" Target="mailto:profesionalpresupuesto@elcarmen.gov.co" TargetMode="External"/><Relationship Id="rId25" Type="http://schemas.openxmlformats.org/officeDocument/2006/relationships/hyperlink" Target="mailto:caritoperez2104@hotmail.com" TargetMode="External"/><Relationship Id="rId46" Type="http://schemas.openxmlformats.org/officeDocument/2006/relationships/hyperlink" Target="mailto:divianatoroc@gmail.com" TargetMode="External"/><Relationship Id="rId67" Type="http://schemas.openxmlformats.org/officeDocument/2006/relationships/hyperlink" Target="mailto:jhon07nupan@gmail.com" TargetMode="External"/><Relationship Id="rId116" Type="http://schemas.openxmlformats.org/officeDocument/2006/relationships/hyperlink" Target="mailto:nafranlo@hotmail.com" TargetMode="External"/><Relationship Id="rId137" Type="http://schemas.openxmlformats.org/officeDocument/2006/relationships/hyperlink" Target="mailto:vladovega@gmail.com" TargetMode="External"/><Relationship Id="rId158" Type="http://schemas.openxmlformats.org/officeDocument/2006/relationships/hyperlink" Target="mailto:AUXILIARRH@ELCARMEN.GOV.CO" TargetMode="External"/><Relationship Id="rId20" Type="http://schemas.openxmlformats.org/officeDocument/2006/relationships/hyperlink" Target="mailto:cristina.hernandez9810@gmail.com" TargetMode="External"/><Relationship Id="rId41" Type="http://schemas.openxmlformats.org/officeDocument/2006/relationships/hyperlink" Target="mailto:diana57419@hotmail.com" TargetMode="External"/><Relationship Id="rId62" Type="http://schemas.openxmlformats.org/officeDocument/2006/relationships/hyperlink" Target="mailto:humbertosimon89@gmail.com" TargetMode="External"/><Relationship Id="rId83" Type="http://schemas.openxmlformats.org/officeDocument/2006/relationships/hyperlink" Target="mailto:julianleandromv@hotmail.com" TargetMode="External"/><Relationship Id="rId88" Type="http://schemas.openxmlformats.org/officeDocument/2006/relationships/hyperlink" Target="mailto:kellym0214@gmail.com" TargetMode="External"/><Relationship Id="rId111" Type="http://schemas.openxmlformats.org/officeDocument/2006/relationships/hyperlink" Target="mailto:magfranco14@hotmaail.com" TargetMode="External"/><Relationship Id="rId132" Type="http://schemas.openxmlformats.org/officeDocument/2006/relationships/hyperlink" Target="mailto:m.a.sandra@hotmail.com" TargetMode="External"/><Relationship Id="rId153" Type="http://schemas.openxmlformats.org/officeDocument/2006/relationships/hyperlink" Target="mailto:AUXILIARRH@ELCARMEN.GOV.CO" TargetMode="External"/><Relationship Id="rId174" Type="http://schemas.openxmlformats.org/officeDocument/2006/relationships/printerSettings" Target="../printerSettings/printerSettings3.bin"/><Relationship Id="rId15" Type="http://schemas.openxmlformats.org/officeDocument/2006/relationships/hyperlink" Target="mailto:feliipedaza211@gmail.com" TargetMode="External"/><Relationship Id="rId36" Type="http://schemas.openxmlformats.org/officeDocument/2006/relationships/hyperlink" Target="mailto:daniagarzon@gmail.com" TargetMode="External"/><Relationship Id="rId57" Type="http://schemas.openxmlformats.org/officeDocument/2006/relationships/hyperlink" Target="mailto:fsotozuluaga@gmail.com" TargetMode="External"/><Relationship Id="rId106" Type="http://schemas.openxmlformats.org/officeDocument/2006/relationships/hyperlink" Target="mailto:sisben@elcarmen.gov.co" TargetMode="External"/><Relationship Id="rId127" Type="http://schemas.openxmlformats.org/officeDocument/2006/relationships/hyperlink" Target="mailto:giraldosahira@gmail.com" TargetMode="External"/><Relationship Id="rId10" Type="http://schemas.openxmlformats.org/officeDocument/2006/relationships/hyperlink" Target="mailto:ana.isabeldh@outlook.es" TargetMode="External"/><Relationship Id="rId31" Type="http://schemas.openxmlformats.org/officeDocument/2006/relationships/hyperlink" Target="mailto:cristian.atehortua0289@gmail.com" TargetMode="External"/><Relationship Id="rId52" Type="http://schemas.openxmlformats.org/officeDocument/2006/relationships/hyperlink" Target="mailto:elianaevelyn06@gmail.com" TargetMode="External"/><Relationship Id="rId73" Type="http://schemas.openxmlformats.org/officeDocument/2006/relationships/hyperlink" Target="mailto:jddavid012015@outlook.com" TargetMode="External"/><Relationship Id="rId78" Type="http://schemas.openxmlformats.org/officeDocument/2006/relationships/hyperlink" Target="mailto:constructorciviljgl@gmail.com" TargetMode="External"/><Relationship Id="rId94" Type="http://schemas.openxmlformats.org/officeDocument/2006/relationships/hyperlink" Target="mailto:luispinedob@hotmail.com" TargetMode="External"/><Relationship Id="rId99" Type="http://schemas.openxmlformats.org/officeDocument/2006/relationships/hyperlink" Target="mailto:estella.castano1683@gmail.com" TargetMode="External"/><Relationship Id="rId101" Type="http://schemas.openxmlformats.org/officeDocument/2006/relationships/hyperlink" Target="mailto:maidaalvarezcardona@gmail.com" TargetMode="External"/><Relationship Id="rId122" Type="http://schemas.openxmlformats.org/officeDocument/2006/relationships/hyperlink" Target="mailto:cristinavargas0824@gmail.com" TargetMode="External"/><Relationship Id="rId143" Type="http://schemas.openxmlformats.org/officeDocument/2006/relationships/hyperlink" Target="mailto:yurani.castromarulanda@gmaul.com" TargetMode="External"/><Relationship Id="rId148" Type="http://schemas.openxmlformats.org/officeDocument/2006/relationships/hyperlink" Target="mailto:marcela2312.mr@gmail.com" TargetMode="External"/><Relationship Id="rId164" Type="http://schemas.openxmlformats.org/officeDocument/2006/relationships/hyperlink" Target="mailto:AUXILIARRH@ELCARMEN.GOV.CO" TargetMode="External"/><Relationship Id="rId169" Type="http://schemas.openxmlformats.org/officeDocument/2006/relationships/hyperlink" Target="mailto:AUXILIARRH@ELCARMEN.GOV.CO" TargetMode="External"/><Relationship Id="rId4" Type="http://schemas.openxmlformats.org/officeDocument/2006/relationships/hyperlink" Target="mailto:albeiroverdolaga10@hotmail.com" TargetMode="External"/><Relationship Id="rId9" Type="http://schemas.openxmlformats.org/officeDocument/2006/relationships/hyperlink" Target="mailto:carolina.arcila13@gmail.com" TargetMode="External"/><Relationship Id="rId26" Type="http://schemas.openxmlformats.org/officeDocument/2006/relationships/hyperlink" Target="mailto:carcilag222@hotmail.com" TargetMode="External"/><Relationship Id="rId47" Type="http://schemas.openxmlformats.org/officeDocument/2006/relationships/hyperlink" Target="mailto:apoyobiblioteca@elcarmen.gov.co" TargetMode="External"/><Relationship Id="rId68" Type="http://schemas.openxmlformats.org/officeDocument/2006/relationships/hyperlink" Target="mailto:jhonatan.henao1585@gmail.com" TargetMode="External"/><Relationship Id="rId89" Type="http://schemas.openxmlformats.org/officeDocument/2006/relationships/hyperlink" Target="mailto:dcomunitario@alcaldiaelcarmen.gov.co" TargetMode="External"/><Relationship Id="rId112" Type="http://schemas.openxmlformats.org/officeDocument/2006/relationships/hyperlink" Target="mailto:marlenyserna@gmail.com" TargetMode="External"/><Relationship Id="rId133" Type="http://schemas.openxmlformats.org/officeDocument/2006/relationships/hyperlink" Target="mailto:apoyohacienda@elcarmendeviboral-antioquia.gov.co" TargetMode="External"/><Relationship Id="rId154" Type="http://schemas.openxmlformats.org/officeDocument/2006/relationships/hyperlink" Target="mailto:AUXILIARRH@ELCARMEN.GOV.CO" TargetMode="External"/><Relationship Id="rId175" Type="http://schemas.openxmlformats.org/officeDocument/2006/relationships/drawing" Target="../drawings/drawing4.xml"/><Relationship Id="rId16" Type="http://schemas.openxmlformats.org/officeDocument/2006/relationships/hyperlink" Target="mailto:andres_sossa37132@elpoli.edu.co" TargetMode="External"/><Relationship Id="rId37" Type="http://schemas.openxmlformats.org/officeDocument/2006/relationships/hyperlink" Target="mailto:dfelipe.quintero@udea.edu.co" TargetMode="External"/><Relationship Id="rId58" Type="http://schemas.openxmlformats.org/officeDocument/2006/relationships/hyperlink" Target="mailto:fjma2008@gmail.com" TargetMode="External"/><Relationship Id="rId79" Type="http://schemas.openxmlformats.org/officeDocument/2006/relationships/hyperlink" Target="mailto:juanings@gmail.com" TargetMode="External"/><Relationship Id="rId102" Type="http://schemas.openxmlformats.org/officeDocument/2006/relationships/hyperlink" Target="mailto:cuatasm78@gmail.com" TargetMode="External"/><Relationship Id="rId123" Type="http://schemas.openxmlformats.org/officeDocument/2006/relationships/hyperlink" Target="mailto:peterjulio824@hotmail.com" TargetMode="External"/><Relationship Id="rId144" Type="http://schemas.openxmlformats.org/officeDocument/2006/relationships/hyperlink" Target="mailto:ypgarcia15@gmail.com" TargetMode="External"/><Relationship Id="rId90" Type="http://schemas.openxmlformats.org/officeDocument/2006/relationships/hyperlink" Target="mailto:agentes@alcaldiaelcarmen.gov.co" TargetMode="External"/><Relationship Id="rId165" Type="http://schemas.openxmlformats.org/officeDocument/2006/relationships/hyperlink" Target="mailto:AUXILIARRH@ELCARMEN.GOV.CO" TargetMode="External"/><Relationship Id="rId27" Type="http://schemas.openxmlformats.org/officeDocument/2006/relationships/hyperlink" Target="mailto:psicologaclaudiavelasquez@gmail.com" TargetMode="External"/><Relationship Id="rId48" Type="http://schemas.openxmlformats.org/officeDocument/2006/relationships/hyperlink" Target="mailto:auxiliarinspeccion@alcaldiaelcarmen.gov.co" TargetMode="External"/><Relationship Id="rId69" Type="http://schemas.openxmlformats.org/officeDocument/2006/relationships/hyperlink" Target="mailto:jcano86@misena.edu.co" TargetMode="External"/><Relationship Id="rId113" Type="http://schemas.openxmlformats.org/officeDocument/2006/relationships/hyperlink" Target="mailto:marynegrete@misena.edu.co" TargetMode="External"/><Relationship Id="rId134" Type="http://schemas.openxmlformats.org/officeDocument/2006/relationships/hyperlink" Target="mailto:valosoriogom@unal.edu.co" TargetMode="External"/><Relationship Id="rId80" Type="http://schemas.openxmlformats.org/officeDocument/2006/relationships/hyperlink" Target="mailto:juanjomoreno29@hotmail.com" TargetMode="External"/><Relationship Id="rId155" Type="http://schemas.openxmlformats.org/officeDocument/2006/relationships/hyperlink" Target="mailto:AUXILIARRH@ELCARMEN.GOV.CO" TargetMode="External"/><Relationship Id="rId17" Type="http://schemas.openxmlformats.org/officeDocument/2006/relationships/hyperlink" Target="mailto:andresocampo1988@gamil.com" TargetMode="External"/><Relationship Id="rId38" Type="http://schemas.openxmlformats.org/officeDocument/2006/relationships/hyperlink" Target="mailto:davalondonojim@unal.edu.co" TargetMode="External"/><Relationship Id="rId59" Type="http://schemas.openxmlformats.org/officeDocument/2006/relationships/hyperlink" Target="mailto:tecnicapredial@elcarmen.gov.co" TargetMode="External"/><Relationship Id="rId103" Type="http://schemas.openxmlformats.org/officeDocument/2006/relationships/hyperlink" Target="mailto:marcerlazb7@hotmail.com" TargetMode="External"/><Relationship Id="rId124" Type="http://schemas.openxmlformats.org/officeDocument/2006/relationships/hyperlink" Target="mailto:robinson_bedoya84152@elpoli.edu.co" TargetMode="External"/><Relationship Id="rId70" Type="http://schemas.openxmlformats.org/officeDocument/2006/relationships/hyperlink" Target="mailto:jamadrid@misena.edu.co" TargetMode="External"/><Relationship Id="rId91" Type="http://schemas.openxmlformats.org/officeDocument/2006/relationships/hyperlink" Target="mailto:toambiental@alcaldiaelcarmen.gov.co" TargetMode="External"/><Relationship Id="rId145" Type="http://schemas.openxmlformats.org/officeDocument/2006/relationships/hyperlink" Target="mailto:yinetrestrepog@gmail.com" TargetMode="External"/><Relationship Id="rId166"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17" Type="http://schemas.openxmlformats.org/officeDocument/2006/relationships/hyperlink" Target="mailto:dridencomunicaciones@gmail.com" TargetMode="External"/><Relationship Id="rId21" Type="http://schemas.openxmlformats.org/officeDocument/2006/relationships/hyperlink" Target="mailto:jose.hurtado4536@gmail.com" TargetMode="External"/><Relationship Id="rId42" Type="http://schemas.openxmlformats.org/officeDocument/2006/relationships/hyperlink" Target="mailto:cesarduqueg13@gmail.com" TargetMode="External"/><Relationship Id="rId63" Type="http://schemas.openxmlformats.org/officeDocument/2006/relationships/hyperlink" Target="mailto:sergioaristizabal0016@uco.net.co" TargetMode="External"/><Relationship Id="rId84" Type="http://schemas.openxmlformats.org/officeDocument/2006/relationships/hyperlink" Target="mailto:leidy_betancur@hotmail.com" TargetMode="External"/><Relationship Id="rId138" Type="http://schemas.openxmlformats.org/officeDocument/2006/relationships/hyperlink" Target="mailto:jorge.salazar4332@gmail.com" TargetMode="External"/><Relationship Id="rId159" Type="http://schemas.openxmlformats.org/officeDocument/2006/relationships/hyperlink" Target="mailto:vale.150913@gmail.com" TargetMode="External"/><Relationship Id="rId170" Type="http://schemas.openxmlformats.org/officeDocument/2006/relationships/hyperlink" Target="mailto:Johanarivas709@gmail.com" TargetMode="External"/><Relationship Id="rId191" Type="http://schemas.openxmlformats.org/officeDocument/2006/relationships/hyperlink" Target="mailto:AUXILIARRH@ELCARMEN.GOV.CO" TargetMode="External"/><Relationship Id="rId205" Type="http://schemas.openxmlformats.org/officeDocument/2006/relationships/hyperlink" Target="mailto:AUXILIARRH@ELCARMEN.GOV.CO" TargetMode="External"/><Relationship Id="rId226" Type="http://schemas.openxmlformats.org/officeDocument/2006/relationships/hyperlink" Target="mailto:jaimebenjumear@gmail.com" TargetMode="External"/><Relationship Id="rId107" Type="http://schemas.openxmlformats.org/officeDocument/2006/relationships/hyperlink" Target="mailto:camilaariasquinteri20@gmail.com" TargetMode="External"/><Relationship Id="rId11" Type="http://schemas.openxmlformats.org/officeDocument/2006/relationships/hyperlink" Target="mailto:maily8_3@yahoo.es" TargetMode="External"/><Relationship Id="rId32" Type="http://schemas.openxmlformats.org/officeDocument/2006/relationships/hyperlink" Target="mailto:dianamarcelagm@hotmail.com" TargetMode="External"/><Relationship Id="rId53" Type="http://schemas.openxmlformats.org/officeDocument/2006/relationships/hyperlink" Target="mailto:karenhenaob316@gmail.com" TargetMode="External"/><Relationship Id="rId74" Type="http://schemas.openxmlformats.org/officeDocument/2006/relationships/hyperlink" Target="mailto:juanjo6145@gmail.com" TargetMode="External"/><Relationship Id="rId128" Type="http://schemas.openxmlformats.org/officeDocument/2006/relationships/hyperlink" Target="mailto:alejandroarcilajimenez@gmail.com" TargetMode="External"/><Relationship Id="rId149" Type="http://schemas.openxmlformats.org/officeDocument/2006/relationships/hyperlink" Target="mailto:andre-0617@hotmail.com" TargetMode="External"/><Relationship Id="rId5" Type="http://schemas.openxmlformats.org/officeDocument/2006/relationships/hyperlink" Target="mailto:ramirezwill@gmail.com" TargetMode="External"/><Relationship Id="rId95" Type="http://schemas.openxmlformats.org/officeDocument/2006/relationships/hyperlink" Target="mailto:orozcolawyer@gmail.com" TargetMode="External"/><Relationship Id="rId160" Type="http://schemas.openxmlformats.org/officeDocument/2006/relationships/hyperlink" Target="mailto:psicologoyedaorva@gmail.com" TargetMode="External"/><Relationship Id="rId181" Type="http://schemas.openxmlformats.org/officeDocument/2006/relationships/hyperlink" Target="mailto:AUXILIARRH@ELCARMEN.GOV.CO" TargetMode="External"/><Relationship Id="rId216" Type="http://schemas.openxmlformats.org/officeDocument/2006/relationships/hyperlink" Target="mailto:sebas13200@hotmail.com" TargetMode="External"/><Relationship Id="rId237" Type="http://schemas.openxmlformats.org/officeDocument/2006/relationships/hyperlink" Target="mailto:AUXILIARRH@ELCARMEN.GOV.CO" TargetMode="External"/><Relationship Id="rId22" Type="http://schemas.openxmlformats.org/officeDocument/2006/relationships/hyperlink" Target="mailto:jcastrom21@hotmail.com" TargetMode="External"/><Relationship Id="rId43" Type="http://schemas.openxmlformats.org/officeDocument/2006/relationships/hyperlink" Target="mailto:actividadfisicaelcarmen@yahoo.com" TargetMode="External"/><Relationship Id="rId64" Type="http://schemas.openxmlformats.org/officeDocument/2006/relationships/hyperlink" Target="mailto:cntdmartinez@gmail.com" TargetMode="External"/><Relationship Id="rId118" Type="http://schemas.openxmlformats.org/officeDocument/2006/relationships/hyperlink" Target="mailto:sin962023@gmail.com" TargetMode="External"/><Relationship Id="rId139" Type="http://schemas.openxmlformats.org/officeDocument/2006/relationships/hyperlink" Target="mailto:toroagudelojohanalexis@gmail.com" TargetMode="External"/><Relationship Id="rId85" Type="http://schemas.openxmlformats.org/officeDocument/2006/relationships/hyperlink" Target="mailto:jenifferramirezbetancur@gmail.com" TargetMode="External"/><Relationship Id="rId150" Type="http://schemas.openxmlformats.org/officeDocument/2006/relationships/hyperlink" Target="mailto:juliandbmx@hotmail.com" TargetMode="External"/><Relationship Id="rId171" Type="http://schemas.openxmlformats.org/officeDocument/2006/relationships/hyperlink" Target="mailto:emaure19@gmail.com" TargetMode="External"/><Relationship Id="rId192" Type="http://schemas.openxmlformats.org/officeDocument/2006/relationships/hyperlink" Target="mailto:AUXILIARRH@ELCARMEN.GOV.CO" TargetMode="External"/><Relationship Id="rId206" Type="http://schemas.openxmlformats.org/officeDocument/2006/relationships/hyperlink" Target="mailto:AUXILIARRH@ELCARMEN.GOV.CO" TargetMode="External"/><Relationship Id="rId227" Type="http://schemas.openxmlformats.org/officeDocument/2006/relationships/hyperlink" Target="mailto:AUXILIARRH@ELCARMEN.GOV.CO" TargetMode="External"/><Relationship Id="rId12" Type="http://schemas.openxmlformats.org/officeDocument/2006/relationships/hyperlink" Target="mailto:rodrigorozco48@gmail.com" TargetMode="External"/><Relationship Id="rId33" Type="http://schemas.openxmlformats.org/officeDocument/2006/relationships/hyperlink" Target="mailto:jhoanagaviriazuleta@gmail.com" TargetMode="External"/><Relationship Id="rId108" Type="http://schemas.openxmlformats.org/officeDocument/2006/relationships/hyperlink" Target="mailto:rg2345298@gmail.com" TargetMode="External"/><Relationship Id="rId129" Type="http://schemas.openxmlformats.org/officeDocument/2006/relationships/hyperlink" Target="mailto:jgiraldos1989@gmail.com" TargetMode="External"/><Relationship Id="rId54" Type="http://schemas.openxmlformats.org/officeDocument/2006/relationships/hyperlink" Target="mailto:dianayamilearboleda@gmail.com" TargetMode="External"/><Relationship Id="rId75" Type="http://schemas.openxmlformats.org/officeDocument/2006/relationships/hyperlink" Target="mailto:mariana.fonointegral@gmail.com" TargetMode="External"/><Relationship Id="rId96" Type="http://schemas.openxmlformats.org/officeDocument/2006/relationships/hyperlink" Target="mailto:andregr285@gmail.com" TargetMode="External"/><Relationship Id="rId140" Type="http://schemas.openxmlformats.org/officeDocument/2006/relationships/hyperlink" Target="mailto:AUXILIARRH@ELCARMEN.GOV.CO" TargetMode="External"/><Relationship Id="rId161" Type="http://schemas.openxmlformats.org/officeDocument/2006/relationships/hyperlink" Target="mailto:emiliobaena@gmail.com" TargetMode="External"/><Relationship Id="rId182" Type="http://schemas.openxmlformats.org/officeDocument/2006/relationships/hyperlink" Target="mailto:AUXILIARRH@ELCARMEN.GOV.CO" TargetMode="External"/><Relationship Id="rId217" Type="http://schemas.openxmlformats.org/officeDocument/2006/relationships/hyperlink" Target="mailto:albeirogarcia3010@gmail.com" TargetMode="External"/><Relationship Id="rId6" Type="http://schemas.openxmlformats.org/officeDocument/2006/relationships/hyperlink" Target="mailto:stevenhur09@gmail.com" TargetMode="External"/><Relationship Id="rId238" Type="http://schemas.openxmlformats.org/officeDocument/2006/relationships/hyperlink" Target="mailto:WILM753@GMAIL.COM" TargetMode="External"/><Relationship Id="rId23" Type="http://schemas.openxmlformats.org/officeDocument/2006/relationships/hyperlink" Target="mailto:juanzulu2010@gmail.com" TargetMode="External"/><Relationship Id="rId119" Type="http://schemas.openxmlformats.org/officeDocument/2006/relationships/hyperlink" Target="mailto:nataliaosorio696@gmail.com" TargetMode="External"/><Relationship Id="rId44" Type="http://schemas.openxmlformats.org/officeDocument/2006/relationships/hyperlink" Target="mailto:andres-41240@hotmail.com" TargetMode="External"/><Relationship Id="rId65" Type="http://schemas.openxmlformats.org/officeDocument/2006/relationships/hyperlink" Target="mailto:jorgeivan000@hotmail.com" TargetMode="External"/><Relationship Id="rId86" Type="http://schemas.openxmlformats.org/officeDocument/2006/relationships/hyperlink" Target="mailto:nanarico0709@gmail.com" TargetMode="External"/><Relationship Id="rId130" Type="http://schemas.openxmlformats.org/officeDocument/2006/relationships/hyperlink" Target="mailto:alberto.hoyos324@gmail.com" TargetMode="External"/><Relationship Id="rId151" Type="http://schemas.openxmlformats.org/officeDocument/2006/relationships/hyperlink" Target="mailto:hector198010@hotmail.com" TargetMode="External"/><Relationship Id="rId172" Type="http://schemas.openxmlformats.org/officeDocument/2006/relationships/hyperlink" Target="mailto:aalejox312@gmail.com" TargetMode="External"/><Relationship Id="rId193" Type="http://schemas.openxmlformats.org/officeDocument/2006/relationships/hyperlink" Target="mailto:AUXILIARRH@ELCARMEN.GOV.CO" TargetMode="External"/><Relationship Id="rId207" Type="http://schemas.openxmlformats.org/officeDocument/2006/relationships/hyperlink" Target="mailto:AUXILIARRH@ELCARMEN.GOV.CO" TargetMode="External"/><Relationship Id="rId228" Type="http://schemas.openxmlformats.org/officeDocument/2006/relationships/hyperlink" Target="mailto:DANYZAPATAM1@HOTMAIL.COM" TargetMode="External"/><Relationship Id="rId13" Type="http://schemas.openxmlformats.org/officeDocument/2006/relationships/hyperlink" Target="mailto:morenogiraldomelisa@gmail.com" TargetMode="External"/><Relationship Id="rId109" Type="http://schemas.openxmlformats.org/officeDocument/2006/relationships/hyperlink" Target="mailto:yvargas27@hotmail.com" TargetMode="External"/><Relationship Id="rId34" Type="http://schemas.openxmlformats.org/officeDocument/2006/relationships/hyperlink" Target="mailto:josedavidq253@gmail.com" TargetMode="External"/><Relationship Id="rId55" Type="http://schemas.openxmlformats.org/officeDocument/2006/relationships/hyperlink" Target="mailto:nataliasoto938@gmail.com" TargetMode="External"/><Relationship Id="rId76" Type="http://schemas.openxmlformats.org/officeDocument/2006/relationships/hyperlink" Target="mailto:eliariasb2@gmail.com" TargetMode="External"/><Relationship Id="rId97" Type="http://schemas.openxmlformats.org/officeDocument/2006/relationships/hyperlink" Target="mailto:carloscomunal2014@gmail.com" TargetMode="External"/><Relationship Id="rId120" Type="http://schemas.openxmlformats.org/officeDocument/2006/relationships/hyperlink" Target="mailto:conradojh@hotmail.com" TargetMode="External"/><Relationship Id="rId141" Type="http://schemas.openxmlformats.org/officeDocument/2006/relationships/hyperlink" Target="mailto:AUXILIARRH@ELCARMEN.GOV.CO" TargetMode="External"/><Relationship Id="rId7" Type="http://schemas.openxmlformats.org/officeDocument/2006/relationships/hyperlink" Target="mailto:carolina12anna@gmail.com" TargetMode="External"/><Relationship Id="rId162" Type="http://schemas.openxmlformats.org/officeDocument/2006/relationships/hyperlink" Target="mailto:leidyalzate4468@gmail.com" TargetMode="External"/><Relationship Id="rId183" Type="http://schemas.openxmlformats.org/officeDocument/2006/relationships/hyperlink" Target="mailto:AUXILIARRH@ELCARMEN.GOV.CO" TargetMode="External"/><Relationship Id="rId218" Type="http://schemas.openxmlformats.org/officeDocument/2006/relationships/hyperlink" Target="mailto:AUXILIARRH@ELCARMEN.GOV.CO" TargetMode="External"/><Relationship Id="rId239" Type="http://schemas.openxmlformats.org/officeDocument/2006/relationships/hyperlink" Target="mailto:AUXILIARRH@ELCARMEN.GOV.CO" TargetMode="External"/><Relationship Id="rId24" Type="http://schemas.openxmlformats.org/officeDocument/2006/relationships/hyperlink" Target="mailto:londonogomezcarolina@gmail.com" TargetMode="External"/><Relationship Id="rId45" Type="http://schemas.openxmlformats.org/officeDocument/2006/relationships/hyperlink" Target="mailto:josefercho14@hotmail.com" TargetMode="External"/><Relationship Id="rId66" Type="http://schemas.openxmlformats.org/officeDocument/2006/relationships/hyperlink" Target="mailto:ricautediego69@gmail.com" TargetMode="External"/><Relationship Id="rId87" Type="http://schemas.openxmlformats.org/officeDocument/2006/relationships/hyperlink" Target="mailto:cquinteroalarcon@gmail.com" TargetMode="External"/><Relationship Id="rId110" Type="http://schemas.openxmlformats.org/officeDocument/2006/relationships/hyperlink" Target="mailto:clau.l@gmail.com" TargetMode="External"/><Relationship Id="rId131" Type="http://schemas.openxmlformats.org/officeDocument/2006/relationships/hyperlink" Target="mailto:camilomq@hotmail.com" TargetMode="External"/><Relationship Id="rId152" Type="http://schemas.openxmlformats.org/officeDocument/2006/relationships/hyperlink" Target="mailto:jhonjamil98@gmail.com" TargetMode="External"/><Relationship Id="rId173" Type="http://schemas.openxmlformats.org/officeDocument/2006/relationships/hyperlink" Target="mailto:carlosandresmontoyaidarraga@gmail.com" TargetMode="External"/><Relationship Id="rId194" Type="http://schemas.openxmlformats.org/officeDocument/2006/relationships/hyperlink" Target="mailto:AUXILIARRH@ELCARMEN.GOV.CO" TargetMode="External"/><Relationship Id="rId208" Type="http://schemas.openxmlformats.org/officeDocument/2006/relationships/hyperlink" Target="mailto:AUXILIARRH@ELCARMEN.GOV.CO" TargetMode="External"/><Relationship Id="rId229" Type="http://schemas.openxmlformats.org/officeDocument/2006/relationships/hyperlink" Target="mailto:AUXILIARRH@ELCARMEN.GOV.CO" TargetMode="External"/><Relationship Id="rId240" Type="http://schemas.openxmlformats.org/officeDocument/2006/relationships/printerSettings" Target="../printerSettings/printerSettings5.bin"/><Relationship Id="rId14" Type="http://schemas.openxmlformats.org/officeDocument/2006/relationships/hyperlink" Target="mailto:adolfocardona1704@gmail.com" TargetMode="External"/><Relationship Id="rId35" Type="http://schemas.openxmlformats.org/officeDocument/2006/relationships/hyperlink" Target="mailto:andrest.g.a@hotmail.com" TargetMode="External"/><Relationship Id="rId56" Type="http://schemas.openxmlformats.org/officeDocument/2006/relationships/hyperlink" Target="mailto:melicendoya@gmail.com" TargetMode="External"/><Relationship Id="rId77" Type="http://schemas.openxmlformats.org/officeDocument/2006/relationships/hyperlink" Target="mailto:dianamilenalopezarboleda@gmail.com" TargetMode="External"/><Relationship Id="rId100" Type="http://schemas.openxmlformats.org/officeDocument/2006/relationships/hyperlink" Target="mailto:ericayaned.martinezm@gmail.com" TargetMode="External"/><Relationship Id="rId8" Type="http://schemas.openxmlformats.org/officeDocument/2006/relationships/hyperlink" Target="mailto:julianvasseur1978@gmail.com" TargetMode="External"/><Relationship Id="rId98" Type="http://schemas.openxmlformats.org/officeDocument/2006/relationships/hyperlink" Target="mailto:janeth.1984sc@gmail.com" TargetMode="External"/><Relationship Id="rId121" Type="http://schemas.openxmlformats.org/officeDocument/2006/relationships/hyperlink" Target="mailto:nataliazuleta31@gmail.com" TargetMode="External"/><Relationship Id="rId142" Type="http://schemas.openxmlformats.org/officeDocument/2006/relationships/hyperlink" Target="mailto:AUXILIARRH@ELCARMEN.GOV.CO" TargetMode="External"/><Relationship Id="rId163" Type="http://schemas.openxmlformats.org/officeDocument/2006/relationships/hyperlink" Target="mailto:tinisjllomedina1725@gmail.com" TargetMode="External"/><Relationship Id="rId184" Type="http://schemas.openxmlformats.org/officeDocument/2006/relationships/hyperlink" Target="mailto:AUXILIARRH@ELCARMEN.GOV.CO" TargetMode="External"/><Relationship Id="rId219" Type="http://schemas.openxmlformats.org/officeDocument/2006/relationships/hyperlink" Target="mailto:AUXILIARRH@ELCARMEN.GOV.CO" TargetMode="External"/><Relationship Id="rId230" Type="http://schemas.openxmlformats.org/officeDocument/2006/relationships/hyperlink" Target="mailto:joseagm280@hotmail.com" TargetMode="External"/><Relationship Id="rId25" Type="http://schemas.openxmlformats.org/officeDocument/2006/relationships/hyperlink" Target="mailto:quinteroedgar1985@gmail.com" TargetMode="External"/><Relationship Id="rId46" Type="http://schemas.openxmlformats.org/officeDocument/2006/relationships/hyperlink" Target="mailto:claudiaalzatevargas@gmail.com" TargetMode="External"/><Relationship Id="rId67" Type="http://schemas.openxmlformats.org/officeDocument/2006/relationships/hyperlink" Target="mailto:alejalg08@yahoo.es" TargetMode="External"/><Relationship Id="rId88" Type="http://schemas.openxmlformats.org/officeDocument/2006/relationships/hyperlink" Target="mailto:Wayraecotours@gmail.com" TargetMode="External"/><Relationship Id="rId111" Type="http://schemas.openxmlformats.org/officeDocument/2006/relationships/hyperlink" Target="mailto:jairoorozcozuluaga@gmail.com" TargetMode="External"/><Relationship Id="rId132" Type="http://schemas.openxmlformats.org/officeDocument/2006/relationships/hyperlink" Target="mailto:jhon2607@gmail.com" TargetMode="External"/><Relationship Id="rId153" Type="http://schemas.openxmlformats.org/officeDocument/2006/relationships/hyperlink" Target="mailto:juanicifu15@gmail.com" TargetMode="External"/><Relationship Id="rId174" Type="http://schemas.openxmlformats.org/officeDocument/2006/relationships/hyperlink" Target="mailto:milhouse394@gmail.com" TargetMode="External"/><Relationship Id="rId195" Type="http://schemas.openxmlformats.org/officeDocument/2006/relationships/hyperlink" Target="mailto:AUXILIARRH@ELCARMEN.GOV.CO" TargetMode="External"/><Relationship Id="rId209" Type="http://schemas.openxmlformats.org/officeDocument/2006/relationships/hyperlink" Target="mailto:AUXILIARRH@ELCARMEN.GOV.CO" TargetMode="External"/><Relationship Id="rId220" Type="http://schemas.openxmlformats.org/officeDocument/2006/relationships/hyperlink" Target="mailto:AUXILIARRH@ELCARMEN.GOV.CO" TargetMode="External"/><Relationship Id="rId241" Type="http://schemas.openxmlformats.org/officeDocument/2006/relationships/drawing" Target="../drawings/drawing7.xml"/><Relationship Id="rId15" Type="http://schemas.openxmlformats.org/officeDocument/2006/relationships/hyperlink" Target="mailto:abogado.calidad@gmail.com" TargetMode="External"/><Relationship Id="rId36" Type="http://schemas.openxmlformats.org/officeDocument/2006/relationships/hyperlink" Target="mailto:davidzp2213@gmail.com" TargetMode="External"/><Relationship Id="rId57" Type="http://schemas.openxmlformats.org/officeDocument/2006/relationships/hyperlink" Target="mailto:jhonfrey310320@gmail.com" TargetMode="External"/><Relationship Id="rId106" Type="http://schemas.openxmlformats.org/officeDocument/2006/relationships/hyperlink" Target="mailto:juanlo031@gmail.com" TargetMode="External"/><Relationship Id="rId127" Type="http://schemas.openxmlformats.org/officeDocument/2006/relationships/hyperlink" Target="mailto:hugoarbelaez723@gmail.com" TargetMode="External"/><Relationship Id="rId10" Type="http://schemas.openxmlformats.org/officeDocument/2006/relationships/hyperlink" Target="mailto:carlosalzate9213@gmail.com" TargetMode="External"/><Relationship Id="rId31" Type="http://schemas.openxmlformats.org/officeDocument/2006/relationships/hyperlink" Target="mailto:dvaragsgomez1@gmai.com" TargetMode="External"/><Relationship Id="rId52" Type="http://schemas.openxmlformats.org/officeDocument/2006/relationships/hyperlink" Target="mailto:andresfboterovalencia@gmail.com" TargetMode="External"/><Relationship Id="rId73" Type="http://schemas.openxmlformats.org/officeDocument/2006/relationships/hyperlink" Target="mailto:veronica.betancur20@gmail.com" TargetMode="External"/><Relationship Id="rId78" Type="http://schemas.openxmlformats.org/officeDocument/2006/relationships/hyperlink" Target="mailto:johana165castro@gmail.com" TargetMode="External"/><Relationship Id="rId94" Type="http://schemas.openxmlformats.org/officeDocument/2006/relationships/hyperlink" Target="mailto:davidalejandrogonzalezu@gmailcom" TargetMode="External"/><Relationship Id="rId99" Type="http://schemas.openxmlformats.org/officeDocument/2006/relationships/hyperlink" Target="mailto:lizethcastro6610@hotmail.com" TargetMode="External"/><Relationship Id="rId101" Type="http://schemas.openxmlformats.org/officeDocument/2006/relationships/hyperlink" Target="mailto:lalis_0726@hotmail.com" TargetMode="External"/><Relationship Id="rId122" Type="http://schemas.openxmlformats.org/officeDocument/2006/relationships/hyperlink" Target="mailto:Armandodlcon4323@gmail.com" TargetMode="External"/><Relationship Id="rId143" Type="http://schemas.openxmlformats.org/officeDocument/2006/relationships/hyperlink" Target="mailto:kerenmartineztoloza@gmail.com" TargetMode="External"/><Relationship Id="rId148" Type="http://schemas.openxmlformats.org/officeDocument/2006/relationships/hyperlink" Target="mailto:orquiquiji1976@gmail.com" TargetMode="External"/><Relationship Id="rId164" Type="http://schemas.openxmlformats.org/officeDocument/2006/relationships/hyperlink" Target="mailto:capera@uniminuto.edu.co" TargetMode="External"/><Relationship Id="rId169" Type="http://schemas.openxmlformats.org/officeDocument/2006/relationships/hyperlink" Target="mailto:jaramillorichard19@gmail.com" TargetMode="External"/><Relationship Id="rId185" Type="http://schemas.openxmlformats.org/officeDocument/2006/relationships/hyperlink" Target="mailto:AUXILIARRH@ELCARMEN.GOV.CO" TargetMode="External"/><Relationship Id="rId4" Type="http://schemas.openxmlformats.org/officeDocument/2006/relationships/hyperlink" Target="mailto:diegoalejandro.zp@hotmaill.com" TargetMode="External"/><Relationship Id="rId9" Type="http://schemas.openxmlformats.org/officeDocument/2006/relationships/hyperlink" Target="mailto:alejotorres079@gmail.con" TargetMode="External"/><Relationship Id="rId180" Type="http://schemas.openxmlformats.org/officeDocument/2006/relationships/hyperlink" Target="mailto:AUXILIARRH@ELCARMEN.GOV.CO" TargetMode="External"/><Relationship Id="rId210" Type="http://schemas.openxmlformats.org/officeDocument/2006/relationships/hyperlink" Target="mailto:angeles.castano23@gmail.com" TargetMode="External"/><Relationship Id="rId215" Type="http://schemas.openxmlformats.org/officeDocument/2006/relationships/hyperlink" Target="mailto:paulacarmona26@gmail.com" TargetMode="External"/><Relationship Id="rId236" Type="http://schemas.openxmlformats.org/officeDocument/2006/relationships/hyperlink" Target="mailto:joha93olaya@hotmail.com" TargetMode="External"/><Relationship Id="rId26" Type="http://schemas.openxmlformats.org/officeDocument/2006/relationships/hyperlink" Target="mailto:milenacardonas@gmail.com" TargetMode="External"/><Relationship Id="rId231" Type="http://schemas.openxmlformats.org/officeDocument/2006/relationships/hyperlink" Target="mailto:AUXILIARRH@ELCARMEN.GOV.CO" TargetMode="External"/><Relationship Id="rId47" Type="http://schemas.openxmlformats.org/officeDocument/2006/relationships/hyperlink" Target="mailto:cristinagiraldo03@gmail.com" TargetMode="External"/><Relationship Id="rId68" Type="http://schemas.openxmlformats.org/officeDocument/2006/relationships/hyperlink" Target="mailto:tiagoarenasvalencia@gmail.com" TargetMode="External"/><Relationship Id="rId89" Type="http://schemas.openxmlformats.org/officeDocument/2006/relationships/hyperlink" Target="mailto:paula.a.hdez@gmail.com" TargetMode="External"/><Relationship Id="rId112" Type="http://schemas.openxmlformats.org/officeDocument/2006/relationships/hyperlink" Target="mailto:juanfer_6825@hotmail.com" TargetMode="External"/><Relationship Id="rId133" Type="http://schemas.openxmlformats.org/officeDocument/2006/relationships/hyperlink" Target="mailto:san072804@gmail.com" TargetMode="External"/><Relationship Id="rId154" Type="http://schemas.openxmlformats.org/officeDocument/2006/relationships/hyperlink" Target="mailto:hugovoleybol@gmail.com" TargetMode="External"/><Relationship Id="rId175" Type="http://schemas.openxmlformats.org/officeDocument/2006/relationships/hyperlink" Target="mailto:claudiaduque991@gmail.com" TargetMode="External"/><Relationship Id="rId196" Type="http://schemas.openxmlformats.org/officeDocument/2006/relationships/hyperlink" Target="mailto:AUXILIARRH@ELCARMEN.GOV.CO" TargetMode="External"/><Relationship Id="rId200" Type="http://schemas.openxmlformats.org/officeDocument/2006/relationships/hyperlink" Target="mailto:AUXILIARRH@ELCARMEN.GOV.CO" TargetMode="External"/><Relationship Id="rId16" Type="http://schemas.openxmlformats.org/officeDocument/2006/relationships/hyperlink" Target="mailto:anamoreno0712@gmail.com" TargetMode="External"/><Relationship Id="rId221" Type="http://schemas.openxmlformats.org/officeDocument/2006/relationships/hyperlink" Target="mailto:danielazuluagasoto3@gmail.com" TargetMode="External"/><Relationship Id="rId242" Type="http://schemas.openxmlformats.org/officeDocument/2006/relationships/vmlDrawing" Target="../drawings/vmlDrawing1.vml"/><Relationship Id="rId37" Type="http://schemas.openxmlformats.org/officeDocument/2006/relationships/hyperlink" Target="mailto:juanfer1719@hotmail.com" TargetMode="External"/><Relationship Id="rId58" Type="http://schemas.openxmlformats.org/officeDocument/2006/relationships/hyperlink" Target="mailto:sergiogt1989@mail.com" TargetMode="External"/><Relationship Id="rId79" Type="http://schemas.openxmlformats.org/officeDocument/2006/relationships/hyperlink" Target="mailto:caroibarra83@gmail.com" TargetMode="External"/><Relationship Id="rId102" Type="http://schemas.openxmlformats.org/officeDocument/2006/relationships/hyperlink" Target="mailto:danielaqn22@hotmail.com" TargetMode="External"/><Relationship Id="rId123" Type="http://schemas.openxmlformats.org/officeDocument/2006/relationships/hyperlink" Target="mailto:JUANK9129@HOTMAIL.COM" TargetMode="External"/><Relationship Id="rId144" Type="http://schemas.openxmlformats.org/officeDocument/2006/relationships/hyperlink" Target="mailto:yefersonleandro94@gmail.com" TargetMode="External"/><Relationship Id="rId90" Type="http://schemas.openxmlformats.org/officeDocument/2006/relationships/hyperlink" Target="mailto:Lauris-jp@hotmail.com" TargetMode="External"/><Relationship Id="rId165" Type="http://schemas.openxmlformats.org/officeDocument/2006/relationships/hyperlink" Target="mailto:wilmar1978@gmail.com" TargetMode="External"/><Relationship Id="rId186" Type="http://schemas.openxmlformats.org/officeDocument/2006/relationships/hyperlink" Target="mailto:AUXILIARRH@ELCARMEN.GOV.CO" TargetMode="External"/><Relationship Id="rId211" Type="http://schemas.openxmlformats.org/officeDocument/2006/relationships/hyperlink" Target="mailto:haroldholguin@gmail.cm" TargetMode="External"/><Relationship Id="rId232" Type="http://schemas.openxmlformats.org/officeDocument/2006/relationships/hyperlink" Target="mailto:ospinaalzatejuancarlos@gmail.com" TargetMode="External"/><Relationship Id="rId27" Type="http://schemas.openxmlformats.org/officeDocument/2006/relationships/hyperlink" Target="mailto:carlosmarioriosmartinez@gmail.com" TargetMode="External"/><Relationship Id="rId48" Type="http://schemas.openxmlformats.org/officeDocument/2006/relationships/hyperlink" Target="mailto:danielsteven0326@gmail.com" TargetMode="External"/><Relationship Id="rId69" Type="http://schemas.openxmlformats.org/officeDocument/2006/relationships/hyperlink" Target="mailto:Mariafrancoj4@gmail.com" TargetMode="External"/><Relationship Id="rId113" Type="http://schemas.openxmlformats.org/officeDocument/2006/relationships/hyperlink" Target="mailto:rudajiso@gmail.com" TargetMode="External"/><Relationship Id="rId134" Type="http://schemas.openxmlformats.org/officeDocument/2006/relationships/hyperlink" Target="mailto:ocampond@hotmail.com" TargetMode="External"/><Relationship Id="rId80" Type="http://schemas.openxmlformats.org/officeDocument/2006/relationships/hyperlink" Target="mailto:jesusgomezceballos@hotmail.com" TargetMode="External"/><Relationship Id="rId155" Type="http://schemas.openxmlformats.org/officeDocument/2006/relationships/hyperlink" Target="mailto:juandiego4321@gmail.com" TargetMode="External"/><Relationship Id="rId176" Type="http://schemas.openxmlformats.org/officeDocument/2006/relationships/hyperlink" Target="mailto:AUXILIARRH@ELCARMEN.GOV.CO" TargetMode="External"/><Relationship Id="rId197" Type="http://schemas.openxmlformats.org/officeDocument/2006/relationships/hyperlink" Target="mailto:AUXILIARRH@ELCARMEN.GOV.CO" TargetMode="External"/><Relationship Id="rId201" Type="http://schemas.openxmlformats.org/officeDocument/2006/relationships/hyperlink" Target="mailto:AUXILIARRH@ELCARMEN.GOV.CO" TargetMode="External"/><Relationship Id="rId222" Type="http://schemas.openxmlformats.org/officeDocument/2006/relationships/hyperlink" Target="mailto:leidycris84@gamil.com" TargetMode="External"/><Relationship Id="rId243" Type="http://schemas.openxmlformats.org/officeDocument/2006/relationships/comments" Target="../comments1.xml"/><Relationship Id="rId17" Type="http://schemas.openxmlformats.org/officeDocument/2006/relationships/hyperlink" Target="mailto:cruz.elena.serna.z@gmail.com" TargetMode="External"/><Relationship Id="rId38" Type="http://schemas.openxmlformats.org/officeDocument/2006/relationships/hyperlink" Target="mailto:danilogg09@gmail.com" TargetMode="External"/><Relationship Id="rId59" Type="http://schemas.openxmlformats.org/officeDocument/2006/relationships/hyperlink" Target="mailto:pgomezmazo@gmail.com" TargetMode="External"/><Relationship Id="rId103" Type="http://schemas.openxmlformats.org/officeDocument/2006/relationships/hyperlink" Target="mailto:silgalo.81@gmail.com" TargetMode="External"/><Relationship Id="rId124" Type="http://schemas.openxmlformats.org/officeDocument/2006/relationships/hyperlink" Target="mailto:chaverra62@hotmail.com" TargetMode="External"/><Relationship Id="rId70" Type="http://schemas.openxmlformats.org/officeDocument/2006/relationships/hyperlink" Target="mailto:catainclusion2020@gmail.com" TargetMode="External"/><Relationship Id="rId91" Type="http://schemas.openxmlformats.org/officeDocument/2006/relationships/hyperlink" Target="mailto:leidyalvarez977@gmail.com" TargetMode="External"/><Relationship Id="rId145" Type="http://schemas.openxmlformats.org/officeDocument/2006/relationships/hyperlink" Target="mailto:diana.carolinap1121@gmail.com" TargetMode="External"/><Relationship Id="rId166" Type="http://schemas.openxmlformats.org/officeDocument/2006/relationships/hyperlink" Target="mailto:erikagomez7150234@gmail.com" TargetMode="External"/><Relationship Id="rId187" Type="http://schemas.openxmlformats.org/officeDocument/2006/relationships/hyperlink" Target="mailto:AUXILIARRH@ELCARMEN.GOV.CO" TargetMode="External"/><Relationship Id="rId1" Type="http://schemas.openxmlformats.org/officeDocument/2006/relationships/hyperlink" Target="mailto:lpalacioaristizabal@gmail.com" TargetMode="External"/><Relationship Id="rId212" Type="http://schemas.openxmlformats.org/officeDocument/2006/relationships/hyperlink" Target="mailto:AUXILIARRH@ELCARMEN.GOV.CO" TargetMode="External"/><Relationship Id="rId233" Type="http://schemas.openxmlformats.org/officeDocument/2006/relationships/hyperlink" Target="mailto:AUXILIARRH@ELCARMEN.GOV.CO" TargetMode="External"/><Relationship Id="rId28" Type="http://schemas.openxmlformats.org/officeDocument/2006/relationships/hyperlink" Target="mailto:anaortegac28@gmail.com" TargetMode="External"/><Relationship Id="rId49" Type="http://schemas.openxmlformats.org/officeDocument/2006/relationships/hyperlink" Target="mailto:davidnba46@gmail.com" TargetMode="External"/><Relationship Id="rId114" Type="http://schemas.openxmlformats.org/officeDocument/2006/relationships/hyperlink" Target="mailto:aperilla79@gmail.com" TargetMode="External"/><Relationship Id="rId60" Type="http://schemas.openxmlformats.org/officeDocument/2006/relationships/hyperlink" Target="mailto:nafragoz@hotmail.com" TargetMode="External"/><Relationship Id="rId81" Type="http://schemas.openxmlformats.org/officeDocument/2006/relationships/hyperlink" Target="mailto:edwinalzateabogado@gmail.com" TargetMode="External"/><Relationship Id="rId135" Type="http://schemas.openxmlformats.org/officeDocument/2006/relationships/hyperlink" Target="mailto:jorgealbeiro2016@gmail.com" TargetMode="External"/><Relationship Id="rId156" Type="http://schemas.openxmlformats.org/officeDocument/2006/relationships/hyperlink" Target="mailto:santibote93@gmail.com" TargetMode="External"/><Relationship Id="rId177" Type="http://schemas.openxmlformats.org/officeDocument/2006/relationships/hyperlink" Target="mailto:AUXILIARRH@ELCARMEN.GOV.CO" TargetMode="External"/><Relationship Id="rId198" Type="http://schemas.openxmlformats.org/officeDocument/2006/relationships/hyperlink" Target="mailto:AUXILIARRH@ELCARMEN.GOV.CO" TargetMode="External"/><Relationship Id="rId202" Type="http://schemas.openxmlformats.org/officeDocument/2006/relationships/hyperlink" Target="mailto:AUXILIARRH@ELCARMEN.GOV.CO" TargetMode="External"/><Relationship Id="rId223" Type="http://schemas.openxmlformats.org/officeDocument/2006/relationships/hyperlink" Target="mailto:AUXILIARRH@ELCARMEN.GOV.CO" TargetMode="External"/><Relationship Id="rId18" Type="http://schemas.openxmlformats.org/officeDocument/2006/relationships/hyperlink" Target="mailto:alejis-321@hotmail.com" TargetMode="External"/><Relationship Id="rId39" Type="http://schemas.openxmlformats.org/officeDocument/2006/relationships/hyperlink" Target="mailto:jorgedirecoe@gmail.com" TargetMode="External"/><Relationship Id="rId50" Type="http://schemas.openxmlformats.org/officeDocument/2006/relationships/hyperlink" Target="mailto:llopez559@misena.edu.co" TargetMode="External"/><Relationship Id="rId104" Type="http://schemas.openxmlformats.org/officeDocument/2006/relationships/hyperlink" Target="mailto:natix1610@gmail.com" TargetMode="External"/><Relationship Id="rId125" Type="http://schemas.openxmlformats.org/officeDocument/2006/relationships/hyperlink" Target="mailto:alejarma@hotmail.com" TargetMode="External"/><Relationship Id="rId146" Type="http://schemas.openxmlformats.org/officeDocument/2006/relationships/hyperlink" Target="mailto:Santiagolopezgo96@gmail.com" TargetMode="External"/><Relationship Id="rId167" Type="http://schemas.openxmlformats.org/officeDocument/2006/relationships/hyperlink" Target="mailto:sgsst@elcarmen.gov.co" TargetMode="External"/><Relationship Id="rId188" Type="http://schemas.openxmlformats.org/officeDocument/2006/relationships/hyperlink" Target="mailto:AUXILIARRH@ELCARMEN.GOV.CO" TargetMode="External"/><Relationship Id="rId71" Type="http://schemas.openxmlformats.org/officeDocument/2006/relationships/hyperlink" Target="mailto:symtur@hotmail.com" TargetMode="External"/><Relationship Id="rId92" Type="http://schemas.openxmlformats.org/officeDocument/2006/relationships/hyperlink" Target="mailto:kandre5432@gmail.com" TargetMode="External"/><Relationship Id="rId213" Type="http://schemas.openxmlformats.org/officeDocument/2006/relationships/hyperlink" Target="mailto:AUXILIARRH@ELCARMEN.GOV.CO" TargetMode="External"/><Relationship Id="rId234" Type="http://schemas.openxmlformats.org/officeDocument/2006/relationships/hyperlink" Target="mailto:LINAPEREZ941@HOTMAIL.COM" TargetMode="External"/><Relationship Id="rId2" Type="http://schemas.openxmlformats.org/officeDocument/2006/relationships/hyperlink" Target="mailto:zurdo.cristian@hotmail.com" TargetMode="External"/><Relationship Id="rId29" Type="http://schemas.openxmlformats.org/officeDocument/2006/relationships/hyperlink" Target="mailto:anita_ossa@hotmail.com" TargetMode="External"/><Relationship Id="rId40" Type="http://schemas.openxmlformats.org/officeDocument/2006/relationships/hyperlink" Target="mailto:wildergomezcardona1983@gmail.com" TargetMode="External"/><Relationship Id="rId115" Type="http://schemas.openxmlformats.org/officeDocument/2006/relationships/hyperlink" Target="mailto:cindyvarelav@gmail.com" TargetMode="External"/><Relationship Id="rId136" Type="http://schemas.openxmlformats.org/officeDocument/2006/relationships/hyperlink" Target="mailto:didierravezuluaga@gmail.com" TargetMode="External"/><Relationship Id="rId157" Type="http://schemas.openxmlformats.org/officeDocument/2006/relationships/hyperlink" Target="mailto:duvanfelipe-97@hotmail.com" TargetMode="External"/><Relationship Id="rId178" Type="http://schemas.openxmlformats.org/officeDocument/2006/relationships/hyperlink" Target="mailto:AUXILIARRH@ELCARMEN.GOV.CO" TargetMode="External"/><Relationship Id="rId61" Type="http://schemas.openxmlformats.org/officeDocument/2006/relationships/hyperlink" Target="mailto:juliancamilojaramillo033@gmail.com" TargetMode="External"/><Relationship Id="rId82" Type="http://schemas.openxmlformats.org/officeDocument/2006/relationships/hyperlink" Target="mailto:ucomunicador@gmail.com" TargetMode="External"/><Relationship Id="rId199" Type="http://schemas.openxmlformats.org/officeDocument/2006/relationships/hyperlink" Target="mailto:AUXILIARRH@ELCARMEN.GOV.CO" TargetMode="External"/><Relationship Id="rId203" Type="http://schemas.openxmlformats.org/officeDocument/2006/relationships/hyperlink" Target="mailto:AUXILIARRH@ELCARMEN.GOV.CO" TargetMode="External"/><Relationship Id="rId19" Type="http://schemas.openxmlformats.org/officeDocument/2006/relationships/hyperlink" Target="mailto:meza.alberto45@gmail.com" TargetMode="External"/><Relationship Id="rId224" Type="http://schemas.openxmlformats.org/officeDocument/2006/relationships/hyperlink" Target="mailto:analidacartagena22@gmail.com" TargetMode="External"/><Relationship Id="rId30" Type="http://schemas.openxmlformats.org/officeDocument/2006/relationships/hyperlink" Target="mailto:andresgiv98@gmial.com" TargetMode="External"/><Relationship Id="rId105" Type="http://schemas.openxmlformats.org/officeDocument/2006/relationships/hyperlink" Target="mailto:kattyaz1715@gmail.com" TargetMode="External"/><Relationship Id="rId126" Type="http://schemas.openxmlformats.org/officeDocument/2006/relationships/hyperlink" Target="mailto:JOHANAVD4@GMAIL.COM" TargetMode="External"/><Relationship Id="rId147" Type="http://schemas.openxmlformats.org/officeDocument/2006/relationships/hyperlink" Target="mailto:Monsalve4361@gmail.com" TargetMode="External"/><Relationship Id="rId168" Type="http://schemas.openxmlformats.org/officeDocument/2006/relationships/hyperlink" Target="mailto:nidiaurregoescobar2@gmail.com" TargetMode="External"/><Relationship Id="rId51" Type="http://schemas.openxmlformats.org/officeDocument/2006/relationships/hyperlink" Target="mailto:jgiraldo19@hotmail.com" TargetMode="External"/><Relationship Id="rId72" Type="http://schemas.openxmlformats.org/officeDocument/2006/relationships/hyperlink" Target="mailto:lilajime1056@hotmail.com" TargetMode="External"/><Relationship Id="rId93" Type="http://schemas.openxmlformats.org/officeDocument/2006/relationships/hyperlink" Target="mailto:isabel.crodriguez22@gmail.com" TargetMode="External"/><Relationship Id="rId189" Type="http://schemas.openxmlformats.org/officeDocument/2006/relationships/hyperlink" Target="mailto:AUXILIARRH@ELCARMEN.GOV.CO" TargetMode="External"/><Relationship Id="rId3" Type="http://schemas.openxmlformats.org/officeDocument/2006/relationships/hyperlink" Target="mailto:garzon.Luisam@gmail.com" TargetMode="External"/><Relationship Id="rId214" Type="http://schemas.openxmlformats.org/officeDocument/2006/relationships/hyperlink" Target="mailto:AUXILIARRH@ELCARMEN.GOV.CO" TargetMode="External"/><Relationship Id="rId235" Type="http://schemas.openxmlformats.org/officeDocument/2006/relationships/hyperlink" Target="mailto:AUXILIARRH@ELCARMEN.GOV.CO" TargetMode="External"/><Relationship Id="rId116" Type="http://schemas.openxmlformats.org/officeDocument/2006/relationships/hyperlink" Target="mailto:lizzeth@gmail.com" TargetMode="External"/><Relationship Id="rId137" Type="http://schemas.openxmlformats.org/officeDocument/2006/relationships/hyperlink" Target="mailto:hernanrestrepoalvarez@gmail.com" TargetMode="External"/><Relationship Id="rId158" Type="http://schemas.openxmlformats.org/officeDocument/2006/relationships/hyperlink" Target="mailto:fabi&#225;nrestrepo.garc&#237;a@gmail.com" TargetMode="External"/><Relationship Id="rId20" Type="http://schemas.openxmlformats.org/officeDocument/2006/relationships/hyperlink" Target="mailto:Fuz09861@gmail.com" TargetMode="External"/><Relationship Id="rId41" Type="http://schemas.openxmlformats.org/officeDocument/2006/relationships/hyperlink" Target="mailto:maribelpelaezo@gmail.com" TargetMode="External"/><Relationship Id="rId62" Type="http://schemas.openxmlformats.org/officeDocument/2006/relationships/hyperlink" Target="mailto:angela.soto@yahoo.es" TargetMode="External"/><Relationship Id="rId83" Type="http://schemas.openxmlformats.org/officeDocument/2006/relationships/hyperlink" Target="mailto:pedromg176@hotmail.com" TargetMode="External"/><Relationship Id="rId179" Type="http://schemas.openxmlformats.org/officeDocument/2006/relationships/hyperlink" Target="mailto:AUXILIARRH@ELCARMEN.GOV.CO" TargetMode="External"/><Relationship Id="rId190" Type="http://schemas.openxmlformats.org/officeDocument/2006/relationships/hyperlink" Target="mailto:AUXILIARRH@ELCARMEN.GOV.CO" TargetMode="External"/><Relationship Id="rId204" Type="http://schemas.openxmlformats.org/officeDocument/2006/relationships/hyperlink" Target="mailto:AUXILIARRH@ELCARMEN.GOV.CO" TargetMode="External"/><Relationship Id="rId225" Type="http://schemas.openxmlformats.org/officeDocument/2006/relationships/hyperlink" Target="mailto:AUXILIARRH@ELCARMEN.GOV.CO"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97AE"/>
  </sheetPr>
  <dimension ref="A1:X72"/>
  <sheetViews>
    <sheetView showGridLines="0" zoomScale="70" zoomScaleNormal="70" workbookViewId="0"/>
  </sheetViews>
  <sheetFormatPr baseColWidth="10" defaultColWidth="11.42578125" defaultRowHeight="15"/>
  <cols>
    <col min="1" max="1" width="16" style="15" customWidth="1"/>
    <col min="2" max="2" width="11.42578125" style="15"/>
    <col min="3" max="3" width="2.7109375" style="15" customWidth="1"/>
    <col min="4" max="4" width="14.42578125" style="15" customWidth="1"/>
    <col min="5" max="8" width="11.42578125" style="15"/>
    <col min="9" max="9" width="14" style="15" customWidth="1"/>
    <col min="10" max="10" width="11.42578125" style="15"/>
    <col min="11" max="11" width="1.42578125" style="15" customWidth="1"/>
    <col min="12" max="12" width="15.7109375" style="15" customWidth="1"/>
    <col min="13" max="16384" width="11.42578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7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795" t="s">
        <v>272</v>
      </c>
      <c r="E11" s="796"/>
      <c r="F11" s="796"/>
      <c r="G11" s="796"/>
      <c r="H11" s="796"/>
      <c r="I11" s="796"/>
      <c r="J11" s="797"/>
      <c r="K11" s="227"/>
      <c r="L11" s="227"/>
      <c r="M11" s="228"/>
      <c r="N11" s="228"/>
      <c r="O11" s="228"/>
      <c r="P11" s="227"/>
      <c r="Q11" s="227"/>
      <c r="R11" s="227"/>
      <c r="S11" s="226"/>
      <c r="T11" s="226"/>
      <c r="U11" s="226"/>
      <c r="V11" s="225"/>
      <c r="W11" s="225"/>
      <c r="X11" s="225"/>
    </row>
    <row r="12" spans="1:24" ht="18.7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7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799" t="s">
        <v>2514</v>
      </c>
      <c r="E48" s="800"/>
      <c r="F48" s="226"/>
      <c r="G48" s="226"/>
      <c r="H48" s="226"/>
      <c r="I48" s="306"/>
      <c r="J48" s="227"/>
      <c r="K48" s="227"/>
      <c r="L48" s="227"/>
      <c r="M48" s="228"/>
      <c r="N48" s="228"/>
      <c r="O48" s="228"/>
      <c r="P48" s="227"/>
      <c r="Q48" s="227"/>
      <c r="R48" s="227"/>
      <c r="S48" s="226"/>
      <c r="T48" s="226"/>
      <c r="U48" s="226"/>
      <c r="V48" s="225"/>
      <c r="W48" s="225"/>
      <c r="X48" s="225"/>
    </row>
    <row r="49" spans="1:24">
      <c r="A49" s="224"/>
      <c r="B49" s="225"/>
      <c r="C49" s="225"/>
      <c r="D49" s="412" t="s">
        <v>2517</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798" t="s">
        <v>2513</v>
      </c>
      <c r="C51" s="798"/>
      <c r="D51" s="798"/>
      <c r="E51" s="798"/>
      <c r="F51" s="798"/>
      <c r="G51" s="798"/>
      <c r="H51" s="798"/>
      <c r="I51" s="798"/>
      <c r="J51" s="798"/>
      <c r="K51" s="798"/>
      <c r="L51" s="798"/>
      <c r="M51" s="798"/>
      <c r="N51" s="798"/>
      <c r="O51" s="798"/>
      <c r="P51" s="798"/>
      <c r="Q51" s="798"/>
      <c r="R51" s="798"/>
      <c r="S51" s="798"/>
      <c r="T51" s="798"/>
      <c r="U51" s="798"/>
      <c r="V51" s="225"/>
      <c r="W51" s="225"/>
      <c r="X51" s="225"/>
    </row>
    <row r="52" spans="1:24">
      <c r="A52" s="224"/>
      <c r="B52" s="798"/>
      <c r="C52" s="798"/>
      <c r="D52" s="798"/>
      <c r="E52" s="798"/>
      <c r="F52" s="798"/>
      <c r="G52" s="798"/>
      <c r="H52" s="798"/>
      <c r="I52" s="798"/>
      <c r="J52" s="798"/>
      <c r="K52" s="798"/>
      <c r="L52" s="798"/>
      <c r="M52" s="798"/>
      <c r="N52" s="798"/>
      <c r="O52" s="798"/>
      <c r="P52" s="798"/>
      <c r="Q52" s="798"/>
      <c r="R52" s="798"/>
      <c r="S52" s="798"/>
      <c r="T52" s="798"/>
      <c r="U52" s="798"/>
      <c r="V52" s="225"/>
      <c r="W52" s="225"/>
      <c r="X52" s="225"/>
    </row>
    <row r="53" spans="1:24">
      <c r="A53" s="224"/>
      <c r="B53" s="798"/>
      <c r="C53" s="798"/>
      <c r="D53" s="798"/>
      <c r="E53" s="798"/>
      <c r="F53" s="798"/>
      <c r="G53" s="798"/>
      <c r="H53" s="798"/>
      <c r="I53" s="798"/>
      <c r="J53" s="798"/>
      <c r="K53" s="798"/>
      <c r="L53" s="798"/>
      <c r="M53" s="798"/>
      <c r="N53" s="798"/>
      <c r="O53" s="798"/>
      <c r="P53" s="798"/>
      <c r="Q53" s="798"/>
      <c r="R53" s="798"/>
      <c r="S53" s="798"/>
      <c r="T53" s="798"/>
      <c r="U53" s="798"/>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2:F1108"/>
  <sheetViews>
    <sheetView showGridLines="0" topLeftCell="A128" zoomScale="70" zoomScaleNormal="70" zoomScalePageLayoutView="131" workbookViewId="0">
      <selection activeCell="C134" sqref="C134"/>
    </sheetView>
  </sheetViews>
  <sheetFormatPr baseColWidth="10" defaultColWidth="11.42578125" defaultRowHeight="15"/>
  <cols>
    <col min="1" max="1" width="20" style="14" customWidth="1"/>
    <col min="2" max="2" width="21.85546875" style="14" customWidth="1"/>
    <col min="3" max="3" width="36.5703125" style="14" bestFit="1" customWidth="1"/>
    <col min="4" max="4" width="35.7109375" style="14" customWidth="1"/>
    <col min="5" max="5" width="57" style="14" customWidth="1"/>
    <col min="6" max="6" width="93.140625" style="15" customWidth="1"/>
    <col min="7" max="16384" width="11.42578125" style="15"/>
  </cols>
  <sheetData>
    <row r="2" spans="1:6" ht="18.75">
      <c r="A2" s="1315" t="s">
        <v>471</v>
      </c>
      <c r="B2" s="1315"/>
      <c r="C2" s="1315"/>
      <c r="D2" s="1315"/>
      <c r="E2" s="1315"/>
      <c r="F2" s="1315"/>
    </row>
    <row r="3" spans="1:6" ht="15.75" thickBot="1"/>
    <row r="4" spans="1:6" s="324" customFormat="1" ht="13.5" thickBot="1">
      <c r="A4" s="24" t="s">
        <v>2049</v>
      </c>
      <c r="B4" s="24" t="s">
        <v>607</v>
      </c>
      <c r="C4" s="24" t="s">
        <v>608</v>
      </c>
      <c r="D4" s="24" t="s">
        <v>609</v>
      </c>
      <c r="E4" s="24" t="s">
        <v>610</v>
      </c>
      <c r="F4" s="24" t="s">
        <v>611</v>
      </c>
    </row>
    <row r="5" spans="1:6" s="324" customFormat="1" ht="25.5">
      <c r="A5" s="325">
        <v>1</v>
      </c>
      <c r="B5" s="326">
        <v>1131201</v>
      </c>
      <c r="C5" s="327" t="s">
        <v>168</v>
      </c>
      <c r="D5" s="327" t="s">
        <v>612</v>
      </c>
      <c r="E5" s="327" t="s">
        <v>613</v>
      </c>
      <c r="F5" s="328" t="s">
        <v>614</v>
      </c>
    </row>
    <row r="6" spans="1:6" s="324" customFormat="1" ht="25.5">
      <c r="A6" s="325">
        <v>1</v>
      </c>
      <c r="B6" s="326">
        <v>1131202</v>
      </c>
      <c r="C6" s="327" t="s">
        <v>168</v>
      </c>
      <c r="D6" s="327" t="s">
        <v>612</v>
      </c>
      <c r="E6" s="327" t="s">
        <v>613</v>
      </c>
      <c r="F6" s="328" t="s">
        <v>615</v>
      </c>
    </row>
    <row r="7" spans="1:6" s="324" customFormat="1" ht="25.5">
      <c r="A7" s="325">
        <v>1</v>
      </c>
      <c r="B7" s="326">
        <v>1139301</v>
      </c>
      <c r="C7" s="327" t="s">
        <v>168</v>
      </c>
      <c r="D7" s="327" t="s">
        <v>612</v>
      </c>
      <c r="E7" s="327" t="s">
        <v>616</v>
      </c>
      <c r="F7" s="328" t="s">
        <v>617</v>
      </c>
    </row>
    <row r="8" spans="1:6" s="324" customFormat="1" ht="38.25">
      <c r="A8" s="325">
        <v>1</v>
      </c>
      <c r="B8" s="326">
        <v>1141001</v>
      </c>
      <c r="C8" s="327" t="s">
        <v>168</v>
      </c>
      <c r="D8" s="327" t="s">
        <v>618</v>
      </c>
      <c r="E8" s="327" t="s">
        <v>619</v>
      </c>
      <c r="F8" s="328" t="s">
        <v>620</v>
      </c>
    </row>
    <row r="9" spans="1:6" s="324" customFormat="1" ht="51">
      <c r="A9" s="325">
        <v>1</v>
      </c>
      <c r="B9" s="326">
        <v>1454101</v>
      </c>
      <c r="C9" s="327" t="s">
        <v>621</v>
      </c>
      <c r="D9" s="327" t="s">
        <v>622</v>
      </c>
      <c r="E9" s="327" t="s">
        <v>623</v>
      </c>
      <c r="F9" s="328" t="s">
        <v>624</v>
      </c>
    </row>
    <row r="10" spans="1:6" s="324" customFormat="1" ht="51">
      <c r="A10" s="325">
        <v>1</v>
      </c>
      <c r="B10" s="326">
        <v>1454201</v>
      </c>
      <c r="C10" s="327" t="s">
        <v>621</v>
      </c>
      <c r="D10" s="327" t="s">
        <v>622</v>
      </c>
      <c r="E10" s="327" t="s">
        <v>623</v>
      </c>
      <c r="F10" s="328" t="s">
        <v>625</v>
      </c>
    </row>
    <row r="11" spans="1:6" s="324" customFormat="1" ht="38.25">
      <c r="A11" s="325">
        <v>1</v>
      </c>
      <c r="B11" s="326">
        <v>1461001</v>
      </c>
      <c r="C11" s="327" t="s">
        <v>621</v>
      </c>
      <c r="D11" s="327" t="s">
        <v>626</v>
      </c>
      <c r="E11" s="327" t="s">
        <v>627</v>
      </c>
      <c r="F11" s="328" t="s">
        <v>628</v>
      </c>
    </row>
    <row r="12" spans="1:6" s="324" customFormat="1" ht="76.5">
      <c r="A12" s="325">
        <v>1</v>
      </c>
      <c r="B12" s="326">
        <v>1461002</v>
      </c>
      <c r="C12" s="327" t="s">
        <v>621</v>
      </c>
      <c r="D12" s="327" t="s">
        <v>626</v>
      </c>
      <c r="E12" s="327" t="s">
        <v>627</v>
      </c>
      <c r="F12" s="328" t="s">
        <v>629</v>
      </c>
    </row>
    <row r="13" spans="1:6" s="324" customFormat="1" ht="38.25">
      <c r="A13" s="325">
        <v>1</v>
      </c>
      <c r="B13" s="326">
        <v>1462002</v>
      </c>
      <c r="C13" s="327" t="s">
        <v>621</v>
      </c>
      <c r="D13" s="327" t="s">
        <v>626</v>
      </c>
      <c r="E13" s="327" t="s">
        <v>630</v>
      </c>
      <c r="F13" s="328" t="s">
        <v>631</v>
      </c>
    </row>
    <row r="14" spans="1:6" s="324" customFormat="1" ht="38.25">
      <c r="A14" s="325">
        <v>1</v>
      </c>
      <c r="B14" s="326">
        <v>1462003</v>
      </c>
      <c r="C14" s="327" t="s">
        <v>621</v>
      </c>
      <c r="D14" s="327" t="s">
        <v>626</v>
      </c>
      <c r="E14" s="327" t="s">
        <v>630</v>
      </c>
      <c r="F14" s="328" t="s">
        <v>632</v>
      </c>
    </row>
    <row r="15" spans="1:6" s="324" customFormat="1" ht="51">
      <c r="A15" s="325">
        <v>1</v>
      </c>
      <c r="B15" s="326">
        <v>1463101</v>
      </c>
      <c r="C15" s="327" t="s">
        <v>621</v>
      </c>
      <c r="D15" s="327" t="s">
        <v>626</v>
      </c>
      <c r="E15" s="327" t="s">
        <v>633</v>
      </c>
      <c r="F15" s="328" t="s">
        <v>634</v>
      </c>
    </row>
    <row r="16" spans="1:6" s="324" customFormat="1" ht="38.25">
      <c r="A16" s="325">
        <v>1</v>
      </c>
      <c r="B16" s="326">
        <v>1463102</v>
      </c>
      <c r="C16" s="327" t="s">
        <v>621</v>
      </c>
      <c r="D16" s="327" t="s">
        <v>626</v>
      </c>
      <c r="E16" s="327" t="s">
        <v>633</v>
      </c>
      <c r="F16" s="328" t="s">
        <v>635</v>
      </c>
    </row>
    <row r="17" spans="1:6" s="324" customFormat="1" ht="38.25">
      <c r="A17" s="325">
        <v>1</v>
      </c>
      <c r="B17" s="326">
        <v>1462001</v>
      </c>
      <c r="C17" s="327" t="s">
        <v>621</v>
      </c>
      <c r="D17" s="327" t="s">
        <v>626</v>
      </c>
      <c r="E17" s="327" t="s">
        <v>630</v>
      </c>
      <c r="F17" s="328" t="s">
        <v>636</v>
      </c>
    </row>
    <row r="18" spans="1:6" s="324" customFormat="1" ht="89.25">
      <c r="A18" s="325">
        <v>1</v>
      </c>
      <c r="B18" s="326">
        <v>1464101</v>
      </c>
      <c r="C18" s="327" t="s">
        <v>621</v>
      </c>
      <c r="D18" s="327" t="s">
        <v>626</v>
      </c>
      <c r="E18" s="327" t="s">
        <v>637</v>
      </c>
      <c r="F18" s="328" t="s">
        <v>638</v>
      </c>
    </row>
    <row r="19" spans="1:6" s="324" customFormat="1" ht="51">
      <c r="A19" s="325">
        <v>1</v>
      </c>
      <c r="B19" s="326">
        <v>1464201</v>
      </c>
      <c r="C19" s="327" t="s">
        <v>621</v>
      </c>
      <c r="D19" s="327" t="s">
        <v>626</v>
      </c>
      <c r="E19" s="327" t="s">
        <v>637</v>
      </c>
      <c r="F19" s="328" t="s">
        <v>639</v>
      </c>
    </row>
    <row r="20" spans="1:6" s="324" customFormat="1" ht="38.25">
      <c r="A20" s="325">
        <v>1</v>
      </c>
      <c r="B20" s="326">
        <v>1464301</v>
      </c>
      <c r="C20" s="327" t="s">
        <v>621</v>
      </c>
      <c r="D20" s="327" t="s">
        <v>626</v>
      </c>
      <c r="E20" s="327" t="s">
        <v>637</v>
      </c>
      <c r="F20" s="328" t="s">
        <v>640</v>
      </c>
    </row>
    <row r="21" spans="1:6" s="324" customFormat="1" ht="76.5">
      <c r="A21" s="325">
        <v>1</v>
      </c>
      <c r="B21" s="326">
        <v>1464401</v>
      </c>
      <c r="C21" s="327" t="s">
        <v>621</v>
      </c>
      <c r="D21" s="327" t="s">
        <v>626</v>
      </c>
      <c r="E21" s="327" t="s">
        <v>637</v>
      </c>
      <c r="F21" s="328" t="s">
        <v>641</v>
      </c>
    </row>
    <row r="22" spans="1:6" s="324" customFormat="1" ht="51">
      <c r="A22" s="325">
        <v>1</v>
      </c>
      <c r="B22" s="326">
        <v>1464402</v>
      </c>
      <c r="C22" s="327" t="s">
        <v>621</v>
      </c>
      <c r="D22" s="327" t="s">
        <v>626</v>
      </c>
      <c r="E22" s="327" t="s">
        <v>637</v>
      </c>
      <c r="F22" s="328" t="s">
        <v>642</v>
      </c>
    </row>
    <row r="23" spans="1:6" s="324" customFormat="1" ht="51">
      <c r="A23" s="325">
        <v>1</v>
      </c>
      <c r="B23" s="326">
        <v>1464501</v>
      </c>
      <c r="C23" s="327" t="s">
        <v>621</v>
      </c>
      <c r="D23" s="327" t="s">
        <v>626</v>
      </c>
      <c r="E23" s="327" t="s">
        <v>637</v>
      </c>
      <c r="F23" s="328" t="s">
        <v>643</v>
      </c>
    </row>
    <row r="24" spans="1:6" s="324" customFormat="1" ht="38.25">
      <c r="A24" s="325">
        <v>1</v>
      </c>
      <c r="B24" s="326">
        <v>1464502</v>
      </c>
      <c r="C24" s="327" t="s">
        <v>621</v>
      </c>
      <c r="D24" s="327" t="s">
        <v>626</v>
      </c>
      <c r="E24" s="327" t="s">
        <v>637</v>
      </c>
      <c r="F24" s="328" t="s">
        <v>644</v>
      </c>
    </row>
    <row r="25" spans="1:6" s="324" customFormat="1" ht="89.25">
      <c r="A25" s="325">
        <v>1</v>
      </c>
      <c r="B25" s="326">
        <v>1464901</v>
      </c>
      <c r="C25" s="327" t="s">
        <v>621</v>
      </c>
      <c r="D25" s="327" t="s">
        <v>626</v>
      </c>
      <c r="E25" s="327" t="s">
        <v>637</v>
      </c>
      <c r="F25" s="328" t="s">
        <v>645</v>
      </c>
    </row>
    <row r="26" spans="1:6" s="324" customFormat="1" ht="38.25">
      <c r="A26" s="325">
        <v>1</v>
      </c>
      <c r="B26" s="326">
        <v>1465101</v>
      </c>
      <c r="C26" s="327" t="s">
        <v>621</v>
      </c>
      <c r="D26" s="327" t="s">
        <v>626</v>
      </c>
      <c r="E26" s="327" t="s">
        <v>646</v>
      </c>
      <c r="F26" s="328" t="s">
        <v>647</v>
      </c>
    </row>
    <row r="27" spans="1:6" s="324" customFormat="1" ht="51">
      <c r="A27" s="325">
        <v>1</v>
      </c>
      <c r="B27" s="326">
        <v>1465901</v>
      </c>
      <c r="C27" s="327" t="s">
        <v>621</v>
      </c>
      <c r="D27" s="327" t="s">
        <v>626</v>
      </c>
      <c r="E27" s="327" t="s">
        <v>646</v>
      </c>
      <c r="F27" s="328" t="s">
        <v>648</v>
      </c>
    </row>
    <row r="28" spans="1:6" s="324" customFormat="1" ht="38.25">
      <c r="A28" s="325">
        <v>1</v>
      </c>
      <c r="B28" s="326">
        <v>1466101</v>
      </c>
      <c r="C28" s="327" t="s">
        <v>621</v>
      </c>
      <c r="D28" s="327" t="s">
        <v>626</v>
      </c>
      <c r="E28" s="327" t="s">
        <v>649</v>
      </c>
      <c r="F28" s="328" t="s">
        <v>650</v>
      </c>
    </row>
    <row r="29" spans="1:6" s="324" customFormat="1" ht="38.25">
      <c r="A29" s="325">
        <v>1</v>
      </c>
      <c r="B29" s="326">
        <v>1466301</v>
      </c>
      <c r="C29" s="327" t="s">
        <v>621</v>
      </c>
      <c r="D29" s="327" t="s">
        <v>626</v>
      </c>
      <c r="E29" s="327" t="s">
        <v>649</v>
      </c>
      <c r="F29" s="328" t="s">
        <v>651</v>
      </c>
    </row>
    <row r="30" spans="1:6" s="324" customFormat="1" ht="63.75">
      <c r="A30" s="325">
        <v>1</v>
      </c>
      <c r="B30" s="326">
        <v>1466401</v>
      </c>
      <c r="C30" s="327" t="s">
        <v>621</v>
      </c>
      <c r="D30" s="327" t="s">
        <v>626</v>
      </c>
      <c r="E30" s="327" t="s">
        <v>649</v>
      </c>
      <c r="F30" s="328" t="s">
        <v>652</v>
      </c>
    </row>
    <row r="31" spans="1:6" s="324" customFormat="1" ht="38.25">
      <c r="A31" s="325">
        <v>1</v>
      </c>
      <c r="B31" s="326">
        <v>1466901</v>
      </c>
      <c r="C31" s="327" t="s">
        <v>621</v>
      </c>
      <c r="D31" s="327" t="s">
        <v>626</v>
      </c>
      <c r="E31" s="327" t="s">
        <v>649</v>
      </c>
      <c r="F31" s="328" t="s">
        <v>653</v>
      </c>
    </row>
    <row r="32" spans="1:6" s="324" customFormat="1" ht="38.25">
      <c r="A32" s="325">
        <v>1</v>
      </c>
      <c r="B32" s="326">
        <v>1469001</v>
      </c>
      <c r="C32" s="327" t="s">
        <v>621</v>
      </c>
      <c r="D32" s="327" t="s">
        <v>626</v>
      </c>
      <c r="E32" s="327" t="s">
        <v>654</v>
      </c>
      <c r="F32" s="328" t="s">
        <v>655</v>
      </c>
    </row>
    <row r="33" spans="1:6" s="324" customFormat="1" ht="51">
      <c r="A33" s="325">
        <v>1</v>
      </c>
      <c r="B33" s="326">
        <v>1471101</v>
      </c>
      <c r="C33" s="327" t="s">
        <v>621</v>
      </c>
      <c r="D33" s="327" t="s">
        <v>656</v>
      </c>
      <c r="E33" s="327" t="s">
        <v>657</v>
      </c>
      <c r="F33" s="328" t="s">
        <v>658</v>
      </c>
    </row>
    <row r="34" spans="1:6" s="324" customFormat="1" ht="51">
      <c r="A34" s="325">
        <v>1</v>
      </c>
      <c r="B34" s="326">
        <v>1471102</v>
      </c>
      <c r="C34" s="327" t="s">
        <v>621</v>
      </c>
      <c r="D34" s="327" t="s">
        <v>656</v>
      </c>
      <c r="E34" s="327" t="s">
        <v>657</v>
      </c>
      <c r="F34" s="328" t="s">
        <v>659</v>
      </c>
    </row>
    <row r="35" spans="1:6" s="324" customFormat="1" ht="51">
      <c r="A35" s="325">
        <v>1</v>
      </c>
      <c r="B35" s="326">
        <v>1471901</v>
      </c>
      <c r="C35" s="327" t="s">
        <v>621</v>
      </c>
      <c r="D35" s="327" t="s">
        <v>656</v>
      </c>
      <c r="E35" s="327" t="s">
        <v>657</v>
      </c>
      <c r="F35" s="328" t="s">
        <v>660</v>
      </c>
    </row>
    <row r="36" spans="1:6" s="324" customFormat="1" ht="51">
      <c r="A36" s="325">
        <v>1</v>
      </c>
      <c r="B36" s="326">
        <v>1472201</v>
      </c>
      <c r="C36" s="327" t="s">
        <v>621</v>
      </c>
      <c r="D36" s="327" t="s">
        <v>656</v>
      </c>
      <c r="E36" s="327" t="s">
        <v>661</v>
      </c>
      <c r="F36" s="328" t="s">
        <v>662</v>
      </c>
    </row>
    <row r="37" spans="1:6" s="324" customFormat="1" ht="51">
      <c r="A37" s="325">
        <v>1</v>
      </c>
      <c r="B37" s="326">
        <v>1472301</v>
      </c>
      <c r="C37" s="327" t="s">
        <v>621</v>
      </c>
      <c r="D37" s="327" t="s">
        <v>656</v>
      </c>
      <c r="E37" s="327" t="s">
        <v>661</v>
      </c>
      <c r="F37" s="328" t="s">
        <v>663</v>
      </c>
    </row>
    <row r="38" spans="1:6" s="324" customFormat="1" ht="51">
      <c r="A38" s="325">
        <v>1</v>
      </c>
      <c r="B38" s="326">
        <v>1472401</v>
      </c>
      <c r="C38" s="327" t="s">
        <v>621</v>
      </c>
      <c r="D38" s="327" t="s">
        <v>656</v>
      </c>
      <c r="E38" s="327" t="s">
        <v>661</v>
      </c>
      <c r="F38" s="328" t="s">
        <v>664</v>
      </c>
    </row>
    <row r="39" spans="1:6" s="324" customFormat="1" ht="51">
      <c r="A39" s="325">
        <v>1</v>
      </c>
      <c r="B39" s="326">
        <v>1472402</v>
      </c>
      <c r="C39" s="327" t="s">
        <v>621</v>
      </c>
      <c r="D39" s="327" t="s">
        <v>656</v>
      </c>
      <c r="E39" s="327" t="s">
        <v>661</v>
      </c>
      <c r="F39" s="328" t="s">
        <v>665</v>
      </c>
    </row>
    <row r="40" spans="1:6" s="324" customFormat="1" ht="51">
      <c r="A40" s="325">
        <v>1</v>
      </c>
      <c r="B40" s="326">
        <v>1472901</v>
      </c>
      <c r="C40" s="327" t="s">
        <v>621</v>
      </c>
      <c r="D40" s="327" t="s">
        <v>656</v>
      </c>
      <c r="E40" s="327" t="s">
        <v>661</v>
      </c>
      <c r="F40" s="328" t="s">
        <v>666</v>
      </c>
    </row>
    <row r="41" spans="1:6" s="324" customFormat="1" ht="51">
      <c r="A41" s="325">
        <v>1</v>
      </c>
      <c r="B41" s="326">
        <v>1472902</v>
      </c>
      <c r="C41" s="327" t="s">
        <v>621</v>
      </c>
      <c r="D41" s="327" t="s">
        <v>656</v>
      </c>
      <c r="E41" s="327" t="s">
        <v>661</v>
      </c>
      <c r="F41" s="328" t="s">
        <v>667</v>
      </c>
    </row>
    <row r="42" spans="1:6" s="324" customFormat="1" ht="51">
      <c r="A42" s="325">
        <v>1</v>
      </c>
      <c r="B42" s="326">
        <v>1473201</v>
      </c>
      <c r="C42" s="327" t="s">
        <v>621</v>
      </c>
      <c r="D42" s="327" t="s">
        <v>656</v>
      </c>
      <c r="E42" s="327" t="s">
        <v>668</v>
      </c>
      <c r="F42" s="328" t="s">
        <v>669</v>
      </c>
    </row>
    <row r="43" spans="1:6" s="324" customFormat="1" ht="51">
      <c r="A43" s="325">
        <v>1</v>
      </c>
      <c r="B43" s="326">
        <v>1474101</v>
      </c>
      <c r="C43" s="327" t="s">
        <v>621</v>
      </c>
      <c r="D43" s="327" t="s">
        <v>656</v>
      </c>
      <c r="E43" s="327" t="s">
        <v>670</v>
      </c>
      <c r="F43" s="328" t="s">
        <v>671</v>
      </c>
    </row>
    <row r="44" spans="1:6" s="324" customFormat="1" ht="51">
      <c r="A44" s="325">
        <v>1</v>
      </c>
      <c r="B44" s="326">
        <v>1474201</v>
      </c>
      <c r="C44" s="327" t="s">
        <v>621</v>
      </c>
      <c r="D44" s="327" t="s">
        <v>656</v>
      </c>
      <c r="E44" s="327" t="s">
        <v>670</v>
      </c>
      <c r="F44" s="328" t="s">
        <v>672</v>
      </c>
    </row>
    <row r="45" spans="1:6" s="324" customFormat="1" ht="51">
      <c r="A45" s="325">
        <v>1</v>
      </c>
      <c r="B45" s="326">
        <v>1475101</v>
      </c>
      <c r="C45" s="327" t="s">
        <v>621</v>
      </c>
      <c r="D45" s="327" t="s">
        <v>656</v>
      </c>
      <c r="E45" s="327" t="s">
        <v>673</v>
      </c>
      <c r="F45" s="328" t="s">
        <v>674</v>
      </c>
    </row>
    <row r="46" spans="1:6" s="324" customFormat="1" ht="51">
      <c r="A46" s="325">
        <v>1</v>
      </c>
      <c r="B46" s="326">
        <v>1475201</v>
      </c>
      <c r="C46" s="327" t="s">
        <v>621</v>
      </c>
      <c r="D46" s="327" t="s">
        <v>656</v>
      </c>
      <c r="E46" s="327" t="s">
        <v>673</v>
      </c>
      <c r="F46" s="328" t="s">
        <v>675</v>
      </c>
    </row>
    <row r="47" spans="1:6" s="324" customFormat="1" ht="51">
      <c r="A47" s="325">
        <v>1</v>
      </c>
      <c r="B47" s="326">
        <v>1475202</v>
      </c>
      <c r="C47" s="327" t="s">
        <v>621</v>
      </c>
      <c r="D47" s="327" t="s">
        <v>656</v>
      </c>
      <c r="E47" s="327" t="s">
        <v>673</v>
      </c>
      <c r="F47" s="328" t="s">
        <v>676</v>
      </c>
    </row>
    <row r="48" spans="1:6" s="324" customFormat="1" ht="51">
      <c r="A48" s="325">
        <v>1</v>
      </c>
      <c r="B48" s="326">
        <v>1475301</v>
      </c>
      <c r="C48" s="327" t="s">
        <v>621</v>
      </c>
      <c r="D48" s="327" t="s">
        <v>656</v>
      </c>
      <c r="E48" s="327" t="s">
        <v>673</v>
      </c>
      <c r="F48" s="328" t="s">
        <v>677</v>
      </c>
    </row>
    <row r="49" spans="1:6" s="324" customFormat="1" ht="51">
      <c r="A49" s="325">
        <v>1</v>
      </c>
      <c r="B49" s="326">
        <v>1475401</v>
      </c>
      <c r="C49" s="327" t="s">
        <v>621</v>
      </c>
      <c r="D49" s="327" t="s">
        <v>656</v>
      </c>
      <c r="E49" s="327" t="s">
        <v>673</v>
      </c>
      <c r="F49" s="328" t="s">
        <v>678</v>
      </c>
    </row>
    <row r="50" spans="1:6" s="324" customFormat="1" ht="63.75">
      <c r="A50" s="325">
        <v>1</v>
      </c>
      <c r="B50" s="326">
        <v>1475501</v>
      </c>
      <c r="C50" s="327" t="s">
        <v>621</v>
      </c>
      <c r="D50" s="327" t="s">
        <v>656</v>
      </c>
      <c r="E50" s="327" t="s">
        <v>673</v>
      </c>
      <c r="F50" s="328" t="s">
        <v>679</v>
      </c>
    </row>
    <row r="51" spans="1:6" s="324" customFormat="1" ht="89.25">
      <c r="A51" s="325">
        <v>1</v>
      </c>
      <c r="B51" s="326">
        <v>1475901</v>
      </c>
      <c r="C51" s="327" t="s">
        <v>621</v>
      </c>
      <c r="D51" s="327" t="s">
        <v>656</v>
      </c>
      <c r="E51" s="327" t="s">
        <v>673</v>
      </c>
      <c r="F51" s="328" t="s">
        <v>680</v>
      </c>
    </row>
    <row r="52" spans="1:6" s="324" customFormat="1" ht="51">
      <c r="A52" s="325">
        <v>1</v>
      </c>
      <c r="B52" s="326">
        <v>1475902</v>
      </c>
      <c r="C52" s="327" t="s">
        <v>621</v>
      </c>
      <c r="D52" s="327" t="s">
        <v>656</v>
      </c>
      <c r="E52" s="327" t="s">
        <v>673</v>
      </c>
      <c r="F52" s="328" t="s">
        <v>681</v>
      </c>
    </row>
    <row r="53" spans="1:6" s="324" customFormat="1" ht="51">
      <c r="A53" s="325">
        <v>1</v>
      </c>
      <c r="B53" s="326">
        <v>1476101</v>
      </c>
      <c r="C53" s="327" t="s">
        <v>621</v>
      </c>
      <c r="D53" s="327" t="s">
        <v>656</v>
      </c>
      <c r="E53" s="327" t="s">
        <v>682</v>
      </c>
      <c r="F53" s="328" t="s">
        <v>683</v>
      </c>
    </row>
    <row r="54" spans="1:6" s="324" customFormat="1" ht="51">
      <c r="A54" s="325">
        <v>1</v>
      </c>
      <c r="B54" s="326">
        <v>1476201</v>
      </c>
      <c r="C54" s="327" t="s">
        <v>621</v>
      </c>
      <c r="D54" s="327" t="s">
        <v>656</v>
      </c>
      <c r="E54" s="327" t="s">
        <v>682</v>
      </c>
      <c r="F54" s="328" t="s">
        <v>684</v>
      </c>
    </row>
    <row r="55" spans="1:6" s="324" customFormat="1" ht="51">
      <c r="A55" s="325">
        <v>1</v>
      </c>
      <c r="B55" s="326">
        <v>1476901</v>
      </c>
      <c r="C55" s="327" t="s">
        <v>621</v>
      </c>
      <c r="D55" s="327" t="s">
        <v>656</v>
      </c>
      <c r="E55" s="327" t="s">
        <v>682</v>
      </c>
      <c r="F55" s="328" t="s">
        <v>685</v>
      </c>
    </row>
    <row r="56" spans="1:6" s="324" customFormat="1" ht="51">
      <c r="A56" s="325">
        <v>1</v>
      </c>
      <c r="B56" s="326">
        <v>1477101</v>
      </c>
      <c r="C56" s="327" t="s">
        <v>621</v>
      </c>
      <c r="D56" s="327" t="s">
        <v>656</v>
      </c>
      <c r="E56" s="327" t="s">
        <v>686</v>
      </c>
      <c r="F56" s="328" t="s">
        <v>687</v>
      </c>
    </row>
    <row r="57" spans="1:6" s="324" customFormat="1" ht="51">
      <c r="A57" s="325">
        <v>1</v>
      </c>
      <c r="B57" s="326">
        <v>1477201</v>
      </c>
      <c r="C57" s="327" t="s">
        <v>621</v>
      </c>
      <c r="D57" s="327" t="s">
        <v>656</v>
      </c>
      <c r="E57" s="327" t="s">
        <v>686</v>
      </c>
      <c r="F57" s="328" t="s">
        <v>688</v>
      </c>
    </row>
    <row r="58" spans="1:6" s="324" customFormat="1" ht="51">
      <c r="A58" s="325">
        <v>1</v>
      </c>
      <c r="B58" s="326">
        <v>1477301</v>
      </c>
      <c r="C58" s="327" t="s">
        <v>621</v>
      </c>
      <c r="D58" s="327" t="s">
        <v>656</v>
      </c>
      <c r="E58" s="327" t="s">
        <v>686</v>
      </c>
      <c r="F58" s="328" t="s">
        <v>689</v>
      </c>
    </row>
    <row r="59" spans="1:6" s="324" customFormat="1" ht="51">
      <c r="A59" s="325">
        <v>1</v>
      </c>
      <c r="B59" s="326">
        <v>1477401</v>
      </c>
      <c r="C59" s="327" t="s">
        <v>621</v>
      </c>
      <c r="D59" s="327" t="s">
        <v>656</v>
      </c>
      <c r="E59" s="327" t="s">
        <v>686</v>
      </c>
      <c r="F59" s="328" t="s">
        <v>690</v>
      </c>
    </row>
    <row r="60" spans="1:6" s="324" customFormat="1" ht="51">
      <c r="A60" s="325">
        <v>1</v>
      </c>
      <c r="B60" s="326">
        <v>1477402</v>
      </c>
      <c r="C60" s="327" t="s">
        <v>621</v>
      </c>
      <c r="D60" s="327" t="s">
        <v>656</v>
      </c>
      <c r="E60" s="327" t="s">
        <v>686</v>
      </c>
      <c r="F60" s="328" t="s">
        <v>691</v>
      </c>
    </row>
    <row r="61" spans="1:6" s="324" customFormat="1" ht="51">
      <c r="A61" s="325">
        <v>1</v>
      </c>
      <c r="B61" s="326">
        <v>1477501</v>
      </c>
      <c r="C61" s="327" t="s">
        <v>621</v>
      </c>
      <c r="D61" s="327" t="s">
        <v>656</v>
      </c>
      <c r="E61" s="327" t="s">
        <v>686</v>
      </c>
      <c r="F61" s="328" t="s">
        <v>692</v>
      </c>
    </row>
    <row r="62" spans="1:6" s="324" customFormat="1" ht="51">
      <c r="A62" s="325">
        <v>1</v>
      </c>
      <c r="B62" s="326">
        <v>1478101</v>
      </c>
      <c r="C62" s="327" t="s">
        <v>621</v>
      </c>
      <c r="D62" s="327" t="s">
        <v>656</v>
      </c>
      <c r="E62" s="327" t="s">
        <v>693</v>
      </c>
      <c r="F62" s="328" t="s">
        <v>694</v>
      </c>
    </row>
    <row r="63" spans="1:6" s="324" customFormat="1" ht="51">
      <c r="A63" s="325">
        <v>1</v>
      </c>
      <c r="B63" s="326">
        <v>1478201</v>
      </c>
      <c r="C63" s="327" t="s">
        <v>621</v>
      </c>
      <c r="D63" s="327" t="s">
        <v>656</v>
      </c>
      <c r="E63" s="327" t="s">
        <v>693</v>
      </c>
      <c r="F63" s="328" t="s">
        <v>695</v>
      </c>
    </row>
    <row r="64" spans="1:6" s="324" customFormat="1" ht="51">
      <c r="A64" s="325">
        <v>1</v>
      </c>
      <c r="B64" s="326">
        <v>1478901</v>
      </c>
      <c r="C64" s="327" t="s">
        <v>621</v>
      </c>
      <c r="D64" s="327" t="s">
        <v>656</v>
      </c>
      <c r="E64" s="327" t="s">
        <v>693</v>
      </c>
      <c r="F64" s="328" t="s">
        <v>696</v>
      </c>
    </row>
    <row r="65" spans="1:6" s="324" customFormat="1" ht="51">
      <c r="A65" s="325">
        <v>1</v>
      </c>
      <c r="B65" s="326">
        <v>1479101</v>
      </c>
      <c r="C65" s="327" t="s">
        <v>621</v>
      </c>
      <c r="D65" s="327" t="s">
        <v>656</v>
      </c>
      <c r="E65" s="327" t="s">
        <v>697</v>
      </c>
      <c r="F65" s="328" t="s">
        <v>698</v>
      </c>
    </row>
    <row r="66" spans="1:6" s="324" customFormat="1" ht="51">
      <c r="A66" s="325">
        <v>1</v>
      </c>
      <c r="B66" s="326">
        <v>1479201</v>
      </c>
      <c r="C66" s="327" t="s">
        <v>621</v>
      </c>
      <c r="D66" s="327" t="s">
        <v>656</v>
      </c>
      <c r="E66" s="327" t="s">
        <v>697</v>
      </c>
      <c r="F66" s="328" t="s">
        <v>699</v>
      </c>
    </row>
    <row r="67" spans="1:6" s="324" customFormat="1" ht="76.5">
      <c r="A67" s="325">
        <v>1</v>
      </c>
      <c r="B67" s="326">
        <v>1479901</v>
      </c>
      <c r="C67" s="327" t="s">
        <v>621</v>
      </c>
      <c r="D67" s="327" t="s">
        <v>656</v>
      </c>
      <c r="E67" s="327" t="s">
        <v>697</v>
      </c>
      <c r="F67" s="328" t="s">
        <v>700</v>
      </c>
    </row>
    <row r="68" spans="1:6" s="324" customFormat="1" ht="63.75">
      <c r="A68" s="325">
        <v>1</v>
      </c>
      <c r="B68" s="326">
        <v>1561301</v>
      </c>
      <c r="C68" s="327" t="s">
        <v>701</v>
      </c>
      <c r="D68" s="327" t="s">
        <v>702</v>
      </c>
      <c r="E68" s="327" t="s">
        <v>703</v>
      </c>
      <c r="F68" s="328" t="s">
        <v>704</v>
      </c>
    </row>
    <row r="69" spans="1:6" s="324" customFormat="1" ht="38.25">
      <c r="A69" s="325">
        <v>1</v>
      </c>
      <c r="B69" s="326">
        <v>1582001</v>
      </c>
      <c r="C69" s="327" t="s">
        <v>705</v>
      </c>
      <c r="D69" s="327" t="s">
        <v>706</v>
      </c>
      <c r="E69" s="327" t="s">
        <v>707</v>
      </c>
      <c r="F69" s="328" t="s">
        <v>708</v>
      </c>
    </row>
    <row r="70" spans="1:6" s="324" customFormat="1" ht="63.75">
      <c r="A70" s="325">
        <v>1</v>
      </c>
      <c r="B70" s="326">
        <v>1620101</v>
      </c>
      <c r="C70" s="327" t="s">
        <v>705</v>
      </c>
      <c r="D70" s="327" t="s">
        <v>709</v>
      </c>
      <c r="E70" s="327" t="s">
        <v>709</v>
      </c>
      <c r="F70" s="328" t="s">
        <v>710</v>
      </c>
    </row>
    <row r="71" spans="1:6" s="324" customFormat="1" ht="63.75">
      <c r="A71" s="325">
        <v>1</v>
      </c>
      <c r="B71" s="326">
        <v>1620201</v>
      </c>
      <c r="C71" s="327" t="s">
        <v>705</v>
      </c>
      <c r="D71" s="327" t="s">
        <v>709</v>
      </c>
      <c r="E71" s="327" t="s">
        <v>709</v>
      </c>
      <c r="F71" s="328" t="s">
        <v>711</v>
      </c>
    </row>
    <row r="72" spans="1:6" s="324" customFormat="1" ht="63.75">
      <c r="A72" s="325">
        <v>1</v>
      </c>
      <c r="B72" s="326">
        <v>1620202</v>
      </c>
      <c r="C72" s="327" t="s">
        <v>705</v>
      </c>
      <c r="D72" s="327" t="s">
        <v>709</v>
      </c>
      <c r="E72" s="327" t="s">
        <v>709</v>
      </c>
      <c r="F72" s="328" t="s">
        <v>712</v>
      </c>
    </row>
    <row r="73" spans="1:6" s="324" customFormat="1" ht="63.75">
      <c r="A73" s="325">
        <v>1</v>
      </c>
      <c r="B73" s="326">
        <v>1620901</v>
      </c>
      <c r="C73" s="327" t="s">
        <v>705</v>
      </c>
      <c r="D73" s="327" t="s">
        <v>709</v>
      </c>
      <c r="E73" s="327" t="s">
        <v>709</v>
      </c>
      <c r="F73" s="328" t="s">
        <v>713</v>
      </c>
    </row>
    <row r="74" spans="1:6" s="324" customFormat="1" ht="63.75">
      <c r="A74" s="325">
        <v>1</v>
      </c>
      <c r="B74" s="326">
        <v>1631101</v>
      </c>
      <c r="C74" s="327" t="s">
        <v>705</v>
      </c>
      <c r="D74" s="327" t="s">
        <v>714</v>
      </c>
      <c r="E74" s="327" t="s">
        <v>715</v>
      </c>
      <c r="F74" s="328" t="s">
        <v>716</v>
      </c>
    </row>
    <row r="75" spans="1:6" s="324" customFormat="1" ht="51">
      <c r="A75" s="325">
        <v>1</v>
      </c>
      <c r="B75" s="326">
        <v>1631102</v>
      </c>
      <c r="C75" s="327" t="s">
        <v>705</v>
      </c>
      <c r="D75" s="327" t="s">
        <v>714</v>
      </c>
      <c r="E75" s="327" t="s">
        <v>715</v>
      </c>
      <c r="F75" s="328" t="s">
        <v>717</v>
      </c>
    </row>
    <row r="76" spans="1:6" s="324" customFormat="1" ht="51">
      <c r="A76" s="325">
        <v>1</v>
      </c>
      <c r="B76" s="326">
        <v>1631201</v>
      </c>
      <c r="C76" s="327" t="s">
        <v>705</v>
      </c>
      <c r="D76" s="327" t="s">
        <v>714</v>
      </c>
      <c r="E76" s="327" t="s">
        <v>715</v>
      </c>
      <c r="F76" s="328" t="s">
        <v>718</v>
      </c>
    </row>
    <row r="77" spans="1:6" s="324" customFormat="1" ht="63.75">
      <c r="A77" s="325">
        <v>1</v>
      </c>
      <c r="B77" s="326">
        <v>1639901</v>
      </c>
      <c r="C77" s="327" t="s">
        <v>705</v>
      </c>
      <c r="D77" s="327" t="s">
        <v>714</v>
      </c>
      <c r="E77" s="327" t="s">
        <v>719</v>
      </c>
      <c r="F77" s="328" t="s">
        <v>720</v>
      </c>
    </row>
    <row r="78" spans="1:6" s="324" customFormat="1" ht="102">
      <c r="A78" s="325">
        <v>1</v>
      </c>
      <c r="B78" s="326">
        <v>1641101</v>
      </c>
      <c r="C78" s="327" t="s">
        <v>721</v>
      </c>
      <c r="D78" s="327" t="s">
        <v>722</v>
      </c>
      <c r="E78" s="327" t="s">
        <v>723</v>
      </c>
      <c r="F78" s="328" t="s">
        <v>724</v>
      </c>
    </row>
    <row r="79" spans="1:6" s="324" customFormat="1" ht="38.25">
      <c r="A79" s="325">
        <v>1</v>
      </c>
      <c r="B79" s="326">
        <v>1641201</v>
      </c>
      <c r="C79" s="327" t="s">
        <v>721</v>
      </c>
      <c r="D79" s="327" t="s">
        <v>722</v>
      </c>
      <c r="E79" s="327" t="s">
        <v>723</v>
      </c>
      <c r="F79" s="328" t="s">
        <v>725</v>
      </c>
    </row>
    <row r="80" spans="1:6" s="324" customFormat="1" ht="25.5">
      <c r="A80" s="325">
        <v>1</v>
      </c>
      <c r="B80" s="326">
        <v>1642101</v>
      </c>
      <c r="C80" s="327" t="s">
        <v>721</v>
      </c>
      <c r="D80" s="327" t="s">
        <v>722</v>
      </c>
      <c r="E80" s="327" t="s">
        <v>726</v>
      </c>
      <c r="F80" s="328" t="s">
        <v>727</v>
      </c>
    </row>
    <row r="81" spans="1:6" s="324" customFormat="1" ht="38.25">
      <c r="A81" s="325">
        <v>1</v>
      </c>
      <c r="B81" s="326">
        <v>1642201</v>
      </c>
      <c r="C81" s="327" t="s">
        <v>721</v>
      </c>
      <c r="D81" s="327" t="s">
        <v>722</v>
      </c>
      <c r="E81" s="327" t="s">
        <v>726</v>
      </c>
      <c r="F81" s="328" t="s">
        <v>728</v>
      </c>
    </row>
    <row r="82" spans="1:6" s="324" customFormat="1" ht="63.75">
      <c r="A82" s="325">
        <v>1</v>
      </c>
      <c r="B82" s="326">
        <v>1642301</v>
      </c>
      <c r="C82" s="327" t="s">
        <v>721</v>
      </c>
      <c r="D82" s="327" t="s">
        <v>722</v>
      </c>
      <c r="E82" s="327" t="s">
        <v>726</v>
      </c>
      <c r="F82" s="328" t="s">
        <v>729</v>
      </c>
    </row>
    <row r="83" spans="1:6" s="324" customFormat="1" ht="38.25">
      <c r="A83" s="325">
        <v>1</v>
      </c>
      <c r="B83" s="326">
        <v>1642401</v>
      </c>
      <c r="C83" s="327" t="s">
        <v>721</v>
      </c>
      <c r="D83" s="327" t="s">
        <v>722</v>
      </c>
      <c r="E83" s="327" t="s">
        <v>726</v>
      </c>
      <c r="F83" s="328" t="s">
        <v>730</v>
      </c>
    </row>
    <row r="84" spans="1:6" s="324" customFormat="1" ht="63.75">
      <c r="A84" s="325">
        <v>1</v>
      </c>
      <c r="B84" s="326">
        <v>1643101</v>
      </c>
      <c r="C84" s="327" t="s">
        <v>721</v>
      </c>
      <c r="D84" s="327" t="s">
        <v>722</v>
      </c>
      <c r="E84" s="327" t="s">
        <v>731</v>
      </c>
      <c r="F84" s="328" t="s">
        <v>732</v>
      </c>
    </row>
    <row r="85" spans="1:6" s="324" customFormat="1" ht="25.5">
      <c r="A85" s="325">
        <v>1</v>
      </c>
      <c r="B85" s="326">
        <v>1643201</v>
      </c>
      <c r="C85" s="327" t="s">
        <v>721</v>
      </c>
      <c r="D85" s="327" t="s">
        <v>722</v>
      </c>
      <c r="E85" s="327" t="s">
        <v>731</v>
      </c>
      <c r="F85" s="328" t="s">
        <v>733</v>
      </c>
    </row>
    <row r="86" spans="1:6" s="324" customFormat="1" ht="25.5">
      <c r="A86" s="325">
        <v>1</v>
      </c>
      <c r="B86" s="326">
        <v>1649101</v>
      </c>
      <c r="C86" s="327" t="s">
        <v>721</v>
      </c>
      <c r="D86" s="327" t="s">
        <v>722</v>
      </c>
      <c r="E86" s="327" t="s">
        <v>734</v>
      </c>
      <c r="F86" s="328" t="s">
        <v>735</v>
      </c>
    </row>
    <row r="87" spans="1:6" s="324" customFormat="1" ht="51">
      <c r="A87" s="325">
        <v>1</v>
      </c>
      <c r="B87" s="326">
        <v>1649201</v>
      </c>
      <c r="C87" s="327" t="s">
        <v>721</v>
      </c>
      <c r="D87" s="327" t="s">
        <v>722</v>
      </c>
      <c r="E87" s="327" t="s">
        <v>734</v>
      </c>
      <c r="F87" s="328" t="s">
        <v>736</v>
      </c>
    </row>
    <row r="88" spans="1:6" s="324" customFormat="1" ht="25.5">
      <c r="A88" s="325">
        <v>1</v>
      </c>
      <c r="B88" s="326">
        <v>1649301</v>
      </c>
      <c r="C88" s="327" t="s">
        <v>721</v>
      </c>
      <c r="D88" s="327" t="s">
        <v>722</v>
      </c>
      <c r="E88" s="327" t="s">
        <v>734</v>
      </c>
      <c r="F88" s="328" t="s">
        <v>737</v>
      </c>
    </row>
    <row r="89" spans="1:6" s="324" customFormat="1" ht="38.25">
      <c r="A89" s="325">
        <v>1</v>
      </c>
      <c r="B89" s="326">
        <v>1649401</v>
      </c>
      <c r="C89" s="327" t="s">
        <v>721</v>
      </c>
      <c r="D89" s="327" t="s">
        <v>722</v>
      </c>
      <c r="E89" s="327" t="s">
        <v>734</v>
      </c>
      <c r="F89" s="328" t="s">
        <v>738</v>
      </c>
    </row>
    <row r="90" spans="1:6" s="324" customFormat="1" ht="38.25">
      <c r="A90" s="325">
        <v>1</v>
      </c>
      <c r="B90" s="326">
        <v>1649501</v>
      </c>
      <c r="C90" s="327" t="s">
        <v>721</v>
      </c>
      <c r="D90" s="327" t="s">
        <v>722</v>
      </c>
      <c r="E90" s="327" t="s">
        <v>734</v>
      </c>
      <c r="F90" s="328" t="s">
        <v>739</v>
      </c>
    </row>
    <row r="91" spans="1:6" s="324" customFormat="1" ht="38.25">
      <c r="A91" s="325">
        <v>1</v>
      </c>
      <c r="B91" s="326">
        <v>1649901</v>
      </c>
      <c r="C91" s="327" t="s">
        <v>721</v>
      </c>
      <c r="D91" s="327" t="s">
        <v>722</v>
      </c>
      <c r="E91" s="327" t="s">
        <v>734</v>
      </c>
      <c r="F91" s="328" t="s">
        <v>740</v>
      </c>
    </row>
    <row r="92" spans="1:6" s="324" customFormat="1" ht="51">
      <c r="A92" s="325">
        <v>1</v>
      </c>
      <c r="B92" s="326">
        <v>1649902</v>
      </c>
      <c r="C92" s="327" t="s">
        <v>721</v>
      </c>
      <c r="D92" s="327" t="s">
        <v>722</v>
      </c>
      <c r="E92" s="327" t="s">
        <v>734</v>
      </c>
      <c r="F92" s="328" t="s">
        <v>741</v>
      </c>
    </row>
    <row r="93" spans="1:6" s="324" customFormat="1" ht="25.5">
      <c r="A93" s="325">
        <v>1</v>
      </c>
      <c r="B93" s="326">
        <v>1649903</v>
      </c>
      <c r="C93" s="327" t="s">
        <v>721</v>
      </c>
      <c r="D93" s="327" t="s">
        <v>722</v>
      </c>
      <c r="E93" s="327" t="s">
        <v>734</v>
      </c>
      <c r="F93" s="328" t="s">
        <v>742</v>
      </c>
    </row>
    <row r="94" spans="1:6" s="324" customFormat="1" ht="25.5">
      <c r="A94" s="325">
        <v>1</v>
      </c>
      <c r="B94" s="326">
        <v>1649904</v>
      </c>
      <c r="C94" s="327" t="s">
        <v>721</v>
      </c>
      <c r="D94" s="327" t="s">
        <v>722</v>
      </c>
      <c r="E94" s="327" t="s">
        <v>734</v>
      </c>
      <c r="F94" s="328" t="s">
        <v>743</v>
      </c>
    </row>
    <row r="95" spans="1:6" s="324" customFormat="1" ht="89.25">
      <c r="A95" s="325">
        <v>1</v>
      </c>
      <c r="B95" s="326">
        <v>1651101</v>
      </c>
      <c r="C95" s="327" t="s">
        <v>721</v>
      </c>
      <c r="D95" s="327" t="s">
        <v>744</v>
      </c>
      <c r="E95" s="327" t="s">
        <v>745</v>
      </c>
      <c r="F95" s="328" t="s">
        <v>746</v>
      </c>
    </row>
    <row r="96" spans="1:6" s="324" customFormat="1" ht="38.25">
      <c r="A96" s="325">
        <v>1</v>
      </c>
      <c r="B96" s="326">
        <v>1651201</v>
      </c>
      <c r="C96" s="327" t="s">
        <v>721</v>
      </c>
      <c r="D96" s="327" t="s">
        <v>744</v>
      </c>
      <c r="E96" s="327" t="s">
        <v>745</v>
      </c>
      <c r="F96" s="328" t="s">
        <v>747</v>
      </c>
    </row>
    <row r="97" spans="1:6" s="324" customFormat="1" ht="38.25">
      <c r="A97" s="325">
        <v>1</v>
      </c>
      <c r="B97" s="326">
        <v>1651301</v>
      </c>
      <c r="C97" s="327" t="s">
        <v>721</v>
      </c>
      <c r="D97" s="327" t="s">
        <v>744</v>
      </c>
      <c r="E97" s="327" t="s">
        <v>745</v>
      </c>
      <c r="F97" s="328" t="s">
        <v>748</v>
      </c>
    </row>
    <row r="98" spans="1:6" s="324" customFormat="1" ht="38.25">
      <c r="A98" s="325">
        <v>1</v>
      </c>
      <c r="B98" s="326">
        <v>1651401</v>
      </c>
      <c r="C98" s="327" t="s">
        <v>721</v>
      </c>
      <c r="D98" s="327" t="s">
        <v>744</v>
      </c>
      <c r="E98" s="327" t="s">
        <v>745</v>
      </c>
      <c r="F98" s="328" t="s">
        <v>749</v>
      </c>
    </row>
    <row r="99" spans="1:6" s="324" customFormat="1" ht="51">
      <c r="A99" s="325">
        <v>1</v>
      </c>
      <c r="B99" s="326">
        <v>1661101</v>
      </c>
      <c r="C99" s="327" t="s">
        <v>721</v>
      </c>
      <c r="D99" s="327" t="s">
        <v>750</v>
      </c>
      <c r="E99" s="327" t="s">
        <v>751</v>
      </c>
      <c r="F99" s="328" t="s">
        <v>752</v>
      </c>
    </row>
    <row r="100" spans="1:6" s="324" customFormat="1" ht="51">
      <c r="A100" s="325">
        <v>1</v>
      </c>
      <c r="B100" s="326">
        <v>1661102</v>
      </c>
      <c r="C100" s="327" t="s">
        <v>721</v>
      </c>
      <c r="D100" s="327" t="s">
        <v>750</v>
      </c>
      <c r="E100" s="327" t="s">
        <v>751</v>
      </c>
      <c r="F100" s="328" t="s">
        <v>753</v>
      </c>
    </row>
    <row r="101" spans="1:6" s="324" customFormat="1" ht="51">
      <c r="A101" s="325">
        <v>1</v>
      </c>
      <c r="B101" s="326">
        <v>1661201</v>
      </c>
      <c r="C101" s="327" t="s">
        <v>721</v>
      </c>
      <c r="D101" s="327" t="s">
        <v>750</v>
      </c>
      <c r="E101" s="327" t="s">
        <v>751</v>
      </c>
      <c r="F101" s="328" t="s">
        <v>754</v>
      </c>
    </row>
    <row r="102" spans="1:6" s="324" customFormat="1" ht="25.5">
      <c r="A102" s="325">
        <v>1</v>
      </c>
      <c r="B102" s="326">
        <v>1661301</v>
      </c>
      <c r="C102" s="327" t="s">
        <v>721</v>
      </c>
      <c r="D102" s="327" t="s">
        <v>750</v>
      </c>
      <c r="E102" s="327" t="s">
        <v>751</v>
      </c>
      <c r="F102" s="328" t="s">
        <v>755</v>
      </c>
    </row>
    <row r="103" spans="1:6" s="324" customFormat="1" ht="51">
      <c r="A103" s="325">
        <v>1</v>
      </c>
      <c r="B103" s="326">
        <v>1661401</v>
      </c>
      <c r="C103" s="327" t="s">
        <v>721</v>
      </c>
      <c r="D103" s="327" t="s">
        <v>750</v>
      </c>
      <c r="E103" s="327" t="s">
        <v>751</v>
      </c>
      <c r="F103" s="328" t="s">
        <v>756</v>
      </c>
    </row>
    <row r="104" spans="1:6" s="324" customFormat="1" ht="51">
      <c r="A104" s="325">
        <v>1</v>
      </c>
      <c r="B104" s="326">
        <v>1661501</v>
      </c>
      <c r="C104" s="327" t="s">
        <v>721</v>
      </c>
      <c r="D104" s="327" t="s">
        <v>750</v>
      </c>
      <c r="E104" s="327" t="s">
        <v>751</v>
      </c>
      <c r="F104" s="328" t="s">
        <v>757</v>
      </c>
    </row>
    <row r="105" spans="1:6" s="324" customFormat="1" ht="51">
      <c r="A105" s="325">
        <v>1</v>
      </c>
      <c r="B105" s="326">
        <v>1661901</v>
      </c>
      <c r="C105" s="327" t="s">
        <v>721</v>
      </c>
      <c r="D105" s="327" t="s">
        <v>750</v>
      </c>
      <c r="E105" s="327" t="s">
        <v>751</v>
      </c>
      <c r="F105" s="328" t="s">
        <v>758</v>
      </c>
    </row>
    <row r="106" spans="1:6" s="324" customFormat="1" ht="38.25">
      <c r="A106" s="325">
        <v>1</v>
      </c>
      <c r="B106" s="326">
        <v>1663001</v>
      </c>
      <c r="C106" s="327" t="s">
        <v>721</v>
      </c>
      <c r="D106" s="327" t="s">
        <v>750</v>
      </c>
      <c r="E106" s="327" t="s">
        <v>759</v>
      </c>
      <c r="F106" s="328" t="s">
        <v>760</v>
      </c>
    </row>
    <row r="107" spans="1:6" s="324" customFormat="1" ht="63.75">
      <c r="A107" s="325">
        <v>1</v>
      </c>
      <c r="B107" s="326">
        <v>1681001</v>
      </c>
      <c r="C107" s="327" t="s">
        <v>167</v>
      </c>
      <c r="D107" s="327" t="s">
        <v>761</v>
      </c>
      <c r="E107" s="327" t="s">
        <v>762</v>
      </c>
      <c r="F107" s="328" t="s">
        <v>763</v>
      </c>
    </row>
    <row r="108" spans="1:6" s="324" customFormat="1" ht="63.75">
      <c r="A108" s="325">
        <v>1</v>
      </c>
      <c r="B108" s="326">
        <v>1682001</v>
      </c>
      <c r="C108" s="327" t="s">
        <v>167</v>
      </c>
      <c r="D108" s="327" t="s">
        <v>761</v>
      </c>
      <c r="E108" s="327" t="s">
        <v>764</v>
      </c>
      <c r="F108" s="328" t="s">
        <v>765</v>
      </c>
    </row>
    <row r="109" spans="1:6" s="324" customFormat="1" ht="89.25">
      <c r="A109" s="325">
        <v>1</v>
      </c>
      <c r="B109" s="326">
        <v>1691001</v>
      </c>
      <c r="C109" s="327" t="s">
        <v>766</v>
      </c>
      <c r="D109" s="327" t="s">
        <v>767</v>
      </c>
      <c r="E109" s="327" t="s">
        <v>768</v>
      </c>
      <c r="F109" s="328" t="s">
        <v>769</v>
      </c>
    </row>
    <row r="110" spans="1:6" s="324" customFormat="1" ht="63.75">
      <c r="A110" s="325">
        <v>1</v>
      </c>
      <c r="B110" s="326">
        <v>1692001</v>
      </c>
      <c r="C110" s="327" t="s">
        <v>766</v>
      </c>
      <c r="D110" s="327" t="s">
        <v>767</v>
      </c>
      <c r="E110" s="327" t="s">
        <v>770</v>
      </c>
      <c r="F110" s="328" t="s">
        <v>771</v>
      </c>
    </row>
    <row r="111" spans="1:6" s="324" customFormat="1" ht="51">
      <c r="A111" s="325">
        <v>1</v>
      </c>
      <c r="B111" s="326">
        <v>1701001</v>
      </c>
      <c r="C111" s="327" t="s">
        <v>766</v>
      </c>
      <c r="D111" s="327" t="s">
        <v>772</v>
      </c>
      <c r="E111" s="327" t="s">
        <v>773</v>
      </c>
      <c r="F111" s="328" t="s">
        <v>774</v>
      </c>
    </row>
    <row r="112" spans="1:6" s="324" customFormat="1" ht="114.75">
      <c r="A112" s="325">
        <v>1</v>
      </c>
      <c r="B112" s="326">
        <v>1702001</v>
      </c>
      <c r="C112" s="327" t="s">
        <v>766</v>
      </c>
      <c r="D112" s="327" t="s">
        <v>772</v>
      </c>
      <c r="E112" s="327" t="s">
        <v>775</v>
      </c>
      <c r="F112" s="328" t="s">
        <v>776</v>
      </c>
    </row>
    <row r="113" spans="1:6" s="324" customFormat="1" ht="76.5">
      <c r="A113" s="325">
        <v>1</v>
      </c>
      <c r="B113" s="326">
        <v>1711001</v>
      </c>
      <c r="C113" s="327" t="s">
        <v>766</v>
      </c>
      <c r="D113" s="327" t="s">
        <v>777</v>
      </c>
      <c r="E113" s="327" t="s">
        <v>778</v>
      </c>
      <c r="F113" s="328" t="s">
        <v>779</v>
      </c>
    </row>
    <row r="114" spans="1:6" s="324" customFormat="1" ht="38.25">
      <c r="A114" s="325">
        <v>1</v>
      </c>
      <c r="B114" s="326">
        <v>1721001</v>
      </c>
      <c r="C114" s="327" t="s">
        <v>766</v>
      </c>
      <c r="D114" s="327" t="s">
        <v>780</v>
      </c>
      <c r="E114" s="327" t="s">
        <v>781</v>
      </c>
      <c r="F114" s="328" t="s">
        <v>782</v>
      </c>
    </row>
    <row r="115" spans="1:6" s="324" customFormat="1" ht="114.75">
      <c r="A115" s="325">
        <v>1</v>
      </c>
      <c r="B115" s="326">
        <v>1731001</v>
      </c>
      <c r="C115" s="327" t="s">
        <v>766</v>
      </c>
      <c r="D115" s="327" t="s">
        <v>783</v>
      </c>
      <c r="E115" s="327" t="s">
        <v>784</v>
      </c>
      <c r="F115" s="328" t="s">
        <v>785</v>
      </c>
    </row>
    <row r="116" spans="1:6" s="324" customFormat="1" ht="63.75">
      <c r="A116" s="325">
        <v>1</v>
      </c>
      <c r="B116" s="326">
        <v>1732001</v>
      </c>
      <c r="C116" s="327" t="s">
        <v>766</v>
      </c>
      <c r="D116" s="327" t="s">
        <v>783</v>
      </c>
      <c r="E116" s="327" t="s">
        <v>786</v>
      </c>
      <c r="F116" s="328" t="s">
        <v>787</v>
      </c>
    </row>
    <row r="117" spans="1:6" s="324" customFormat="1" ht="76.5">
      <c r="A117" s="325">
        <v>1</v>
      </c>
      <c r="B117" s="326">
        <v>1749001</v>
      </c>
      <c r="C117" s="327" t="s">
        <v>766</v>
      </c>
      <c r="D117" s="327" t="s">
        <v>788</v>
      </c>
      <c r="E117" s="327" t="s">
        <v>789</v>
      </c>
      <c r="F117" s="328" t="s">
        <v>790</v>
      </c>
    </row>
    <row r="118" spans="1:6" s="324" customFormat="1" ht="25.5">
      <c r="A118" s="325">
        <v>1</v>
      </c>
      <c r="B118" s="326">
        <v>1772201</v>
      </c>
      <c r="C118" s="327" t="s">
        <v>791</v>
      </c>
      <c r="D118" s="327" t="s">
        <v>792</v>
      </c>
      <c r="E118" s="327" t="s">
        <v>793</v>
      </c>
      <c r="F118" s="328" t="s">
        <v>794</v>
      </c>
    </row>
    <row r="119" spans="1:6" s="324" customFormat="1" ht="38.25">
      <c r="A119" s="325">
        <v>1</v>
      </c>
      <c r="B119" s="326">
        <v>1772901</v>
      </c>
      <c r="C119" s="327" t="s">
        <v>791</v>
      </c>
      <c r="D119" s="327" t="s">
        <v>792</v>
      </c>
      <c r="E119" s="327" t="s">
        <v>793</v>
      </c>
      <c r="F119" s="328" t="s">
        <v>795</v>
      </c>
    </row>
    <row r="120" spans="1:6" s="324" customFormat="1" ht="25.5">
      <c r="A120" s="325">
        <v>1</v>
      </c>
      <c r="B120" s="326">
        <v>1772902</v>
      </c>
      <c r="C120" s="327" t="s">
        <v>791</v>
      </c>
      <c r="D120" s="327" t="s">
        <v>792</v>
      </c>
      <c r="E120" s="327" t="s">
        <v>793</v>
      </c>
      <c r="F120" s="328" t="s">
        <v>796</v>
      </c>
    </row>
    <row r="121" spans="1:6" s="324" customFormat="1" ht="63.75">
      <c r="A121" s="325">
        <v>1</v>
      </c>
      <c r="B121" s="326">
        <v>1774001</v>
      </c>
      <c r="C121" s="327" t="s">
        <v>791</v>
      </c>
      <c r="D121" s="327" t="s">
        <v>792</v>
      </c>
      <c r="E121" s="327" t="s">
        <v>797</v>
      </c>
      <c r="F121" s="328" t="s">
        <v>798</v>
      </c>
    </row>
    <row r="122" spans="1:6" s="324" customFormat="1" ht="51">
      <c r="A122" s="325">
        <v>1</v>
      </c>
      <c r="B122" s="326">
        <v>1781001</v>
      </c>
      <c r="C122" s="327" t="s">
        <v>791</v>
      </c>
      <c r="D122" s="327" t="s">
        <v>799</v>
      </c>
      <c r="E122" s="327" t="s">
        <v>800</v>
      </c>
      <c r="F122" s="328" t="s">
        <v>801</v>
      </c>
    </row>
    <row r="123" spans="1:6" s="324" customFormat="1" ht="25.5">
      <c r="A123" s="325">
        <v>1</v>
      </c>
      <c r="B123" s="326">
        <v>1781002</v>
      </c>
      <c r="C123" s="327" t="s">
        <v>791</v>
      </c>
      <c r="D123" s="327" t="s">
        <v>799</v>
      </c>
      <c r="E123" s="327" t="s">
        <v>800</v>
      </c>
      <c r="F123" s="328" t="s">
        <v>802</v>
      </c>
    </row>
    <row r="124" spans="1:6" s="324" customFormat="1" ht="38.25">
      <c r="A124" s="325">
        <v>1</v>
      </c>
      <c r="B124" s="326">
        <v>1791101</v>
      </c>
      <c r="C124" s="327" t="s">
        <v>791</v>
      </c>
      <c r="D124" s="327" t="s">
        <v>803</v>
      </c>
      <c r="E124" s="327" t="s">
        <v>804</v>
      </c>
      <c r="F124" s="328" t="s">
        <v>805</v>
      </c>
    </row>
    <row r="125" spans="1:6" s="324" customFormat="1" ht="51">
      <c r="A125" s="325">
        <v>1</v>
      </c>
      <c r="B125" s="326">
        <v>1791201</v>
      </c>
      <c r="C125" s="327" t="s">
        <v>791</v>
      </c>
      <c r="D125" s="327" t="s">
        <v>803</v>
      </c>
      <c r="E125" s="327" t="s">
        <v>804</v>
      </c>
      <c r="F125" s="328" t="s">
        <v>806</v>
      </c>
    </row>
    <row r="126" spans="1:6" s="324" customFormat="1" ht="63.75">
      <c r="A126" s="325">
        <v>1</v>
      </c>
      <c r="B126" s="326">
        <v>1799001</v>
      </c>
      <c r="C126" s="327" t="s">
        <v>791</v>
      </c>
      <c r="D126" s="327" t="s">
        <v>803</v>
      </c>
      <c r="E126" s="327" t="s">
        <v>807</v>
      </c>
      <c r="F126" s="328" t="s">
        <v>808</v>
      </c>
    </row>
    <row r="127" spans="1:6" s="324" customFormat="1" ht="38.25">
      <c r="A127" s="325">
        <v>1</v>
      </c>
      <c r="B127" s="326">
        <v>1799002</v>
      </c>
      <c r="C127" s="327" t="s">
        <v>791</v>
      </c>
      <c r="D127" s="327" t="s">
        <v>803</v>
      </c>
      <c r="E127" s="327" t="s">
        <v>807</v>
      </c>
      <c r="F127" s="328" t="s">
        <v>809</v>
      </c>
    </row>
    <row r="128" spans="1:6" s="324" customFormat="1" ht="51">
      <c r="A128" s="325">
        <v>1</v>
      </c>
      <c r="B128" s="326">
        <v>1822001</v>
      </c>
      <c r="C128" s="327" t="s">
        <v>791</v>
      </c>
      <c r="D128" s="327" t="s">
        <v>810</v>
      </c>
      <c r="E128" s="327" t="s">
        <v>811</v>
      </c>
      <c r="F128" s="328" t="s">
        <v>812</v>
      </c>
    </row>
    <row r="129" spans="1:6" s="324" customFormat="1" ht="51">
      <c r="A129" s="325">
        <v>1</v>
      </c>
      <c r="B129" s="326">
        <v>1823001</v>
      </c>
      <c r="C129" s="327" t="s">
        <v>791</v>
      </c>
      <c r="D129" s="327" t="s">
        <v>810</v>
      </c>
      <c r="E129" s="327" t="s">
        <v>813</v>
      </c>
      <c r="F129" s="328" t="s">
        <v>814</v>
      </c>
    </row>
    <row r="130" spans="1:6" s="324" customFormat="1" ht="38.25">
      <c r="A130" s="325">
        <v>1</v>
      </c>
      <c r="B130" s="326">
        <v>1829101</v>
      </c>
      <c r="C130" s="327" t="s">
        <v>791</v>
      </c>
      <c r="D130" s="327" t="s">
        <v>810</v>
      </c>
      <c r="E130" s="327" t="s">
        <v>815</v>
      </c>
      <c r="F130" s="328" t="s">
        <v>816</v>
      </c>
    </row>
    <row r="131" spans="1:6" s="324" customFormat="1" ht="63.75">
      <c r="A131" s="325">
        <v>1</v>
      </c>
      <c r="B131" s="326">
        <v>1829901</v>
      </c>
      <c r="C131" s="327" t="s">
        <v>791</v>
      </c>
      <c r="D131" s="327" t="s">
        <v>810</v>
      </c>
      <c r="E131" s="327" t="s">
        <v>815</v>
      </c>
      <c r="F131" s="328" t="s">
        <v>817</v>
      </c>
    </row>
    <row r="132" spans="1:6" s="324" customFormat="1" ht="38.25">
      <c r="A132" s="325">
        <v>1</v>
      </c>
      <c r="B132" s="326">
        <v>1829902</v>
      </c>
      <c r="C132" s="327" t="s">
        <v>791</v>
      </c>
      <c r="D132" s="327" t="s">
        <v>810</v>
      </c>
      <c r="E132" s="327" t="s">
        <v>815</v>
      </c>
      <c r="F132" s="328" t="s">
        <v>818</v>
      </c>
    </row>
    <row r="133" spans="1:6" s="324" customFormat="1" ht="127.5">
      <c r="A133" s="325">
        <v>1</v>
      </c>
      <c r="B133" s="326">
        <v>1841101</v>
      </c>
      <c r="C133" s="327" t="s">
        <v>819</v>
      </c>
      <c r="D133" s="327" t="s">
        <v>820</v>
      </c>
      <c r="E133" s="327" t="s">
        <v>821</v>
      </c>
      <c r="F133" s="328" t="s">
        <v>822</v>
      </c>
    </row>
    <row r="134" spans="1:6" s="324" customFormat="1" ht="38.25">
      <c r="A134" s="325">
        <v>1</v>
      </c>
      <c r="B134" s="326">
        <v>1841201</v>
      </c>
      <c r="C134" s="327" t="s">
        <v>819</v>
      </c>
      <c r="D134" s="327" t="s">
        <v>820</v>
      </c>
      <c r="E134" s="327" t="s">
        <v>821</v>
      </c>
      <c r="F134" s="328" t="s">
        <v>823</v>
      </c>
    </row>
    <row r="135" spans="1:6" s="324" customFormat="1" ht="38.25">
      <c r="A135" s="325">
        <v>1</v>
      </c>
      <c r="B135" s="326">
        <v>1841202</v>
      </c>
      <c r="C135" s="327" t="s">
        <v>819</v>
      </c>
      <c r="D135" s="327" t="s">
        <v>820</v>
      </c>
      <c r="E135" s="327" t="s">
        <v>821</v>
      </c>
      <c r="F135" s="328" t="s">
        <v>824</v>
      </c>
    </row>
    <row r="136" spans="1:6" s="324" customFormat="1" ht="76.5">
      <c r="A136" s="325">
        <v>1</v>
      </c>
      <c r="B136" s="326">
        <v>1841203</v>
      </c>
      <c r="C136" s="327" t="s">
        <v>819</v>
      </c>
      <c r="D136" s="327" t="s">
        <v>820</v>
      </c>
      <c r="E136" s="327" t="s">
        <v>821</v>
      </c>
      <c r="F136" s="328" t="s">
        <v>825</v>
      </c>
    </row>
    <row r="137" spans="1:6" s="324" customFormat="1" ht="51">
      <c r="A137" s="325">
        <v>1</v>
      </c>
      <c r="B137" s="326">
        <v>1841204</v>
      </c>
      <c r="C137" s="327" t="s">
        <v>819</v>
      </c>
      <c r="D137" s="327" t="s">
        <v>820</v>
      </c>
      <c r="E137" s="327" t="s">
        <v>821</v>
      </c>
      <c r="F137" s="328" t="s">
        <v>826</v>
      </c>
    </row>
    <row r="138" spans="1:6" s="324" customFormat="1" ht="102">
      <c r="A138" s="325">
        <v>1</v>
      </c>
      <c r="B138" s="326">
        <v>1841205</v>
      </c>
      <c r="C138" s="327" t="s">
        <v>819</v>
      </c>
      <c r="D138" s="327" t="s">
        <v>820</v>
      </c>
      <c r="E138" s="327" t="s">
        <v>821</v>
      </c>
      <c r="F138" s="328" t="s">
        <v>827</v>
      </c>
    </row>
    <row r="139" spans="1:6" s="324" customFormat="1" ht="76.5">
      <c r="A139" s="325">
        <v>1</v>
      </c>
      <c r="B139" s="326">
        <v>1841301</v>
      </c>
      <c r="C139" s="327" t="s">
        <v>819</v>
      </c>
      <c r="D139" s="327" t="s">
        <v>820</v>
      </c>
      <c r="E139" s="327" t="s">
        <v>821</v>
      </c>
      <c r="F139" s="328" t="s">
        <v>828</v>
      </c>
    </row>
    <row r="140" spans="1:6" s="324" customFormat="1" ht="76.5">
      <c r="A140" s="325">
        <v>1</v>
      </c>
      <c r="B140" s="326">
        <v>1841401</v>
      </c>
      <c r="C140" s="327" t="s">
        <v>819</v>
      </c>
      <c r="D140" s="327" t="s">
        <v>820</v>
      </c>
      <c r="E140" s="327" t="s">
        <v>821</v>
      </c>
      <c r="F140" s="328" t="s">
        <v>829</v>
      </c>
    </row>
    <row r="141" spans="1:6" s="324" customFormat="1" ht="127.5">
      <c r="A141" s="325">
        <v>1</v>
      </c>
      <c r="B141" s="326">
        <v>1841501</v>
      </c>
      <c r="C141" s="327" t="s">
        <v>819</v>
      </c>
      <c r="D141" s="327" t="s">
        <v>820</v>
      </c>
      <c r="E141" s="327" t="s">
        <v>821</v>
      </c>
      <c r="F141" s="328" t="s">
        <v>830</v>
      </c>
    </row>
    <row r="142" spans="1:6" s="324" customFormat="1" ht="102">
      <c r="A142" s="325">
        <v>1</v>
      </c>
      <c r="B142" s="326">
        <v>1842101</v>
      </c>
      <c r="C142" s="327" t="s">
        <v>819</v>
      </c>
      <c r="D142" s="327" t="s">
        <v>820</v>
      </c>
      <c r="E142" s="327" t="s">
        <v>831</v>
      </c>
      <c r="F142" s="328" t="s">
        <v>832</v>
      </c>
    </row>
    <row r="143" spans="1:6" s="324" customFormat="1" ht="38.25">
      <c r="A143" s="325">
        <v>1</v>
      </c>
      <c r="B143" s="326">
        <v>1851301</v>
      </c>
      <c r="C143" s="327" t="s">
        <v>833</v>
      </c>
      <c r="D143" s="327" t="s">
        <v>834</v>
      </c>
      <c r="E143" s="327" t="s">
        <v>835</v>
      </c>
      <c r="F143" s="328" t="s">
        <v>836</v>
      </c>
    </row>
    <row r="144" spans="1:6" s="324" customFormat="1" ht="89.25">
      <c r="A144" s="325">
        <v>1</v>
      </c>
      <c r="B144" s="326">
        <v>1852101</v>
      </c>
      <c r="C144" s="327" t="s">
        <v>833</v>
      </c>
      <c r="D144" s="327" t="s">
        <v>834</v>
      </c>
      <c r="E144" s="327" t="s">
        <v>837</v>
      </c>
      <c r="F144" s="328" t="s">
        <v>838</v>
      </c>
    </row>
    <row r="145" spans="1:6" s="324" customFormat="1" ht="89.25">
      <c r="A145" s="325">
        <v>1</v>
      </c>
      <c r="B145" s="326">
        <v>1852201</v>
      </c>
      <c r="C145" s="327" t="s">
        <v>833</v>
      </c>
      <c r="D145" s="327" t="s">
        <v>834</v>
      </c>
      <c r="E145" s="327" t="s">
        <v>837</v>
      </c>
      <c r="F145" s="328" t="s">
        <v>839</v>
      </c>
    </row>
    <row r="146" spans="1:6" s="324" customFormat="1" ht="76.5">
      <c r="A146" s="325">
        <v>1</v>
      </c>
      <c r="B146" s="326">
        <v>1852301</v>
      </c>
      <c r="C146" s="327" t="s">
        <v>833</v>
      </c>
      <c r="D146" s="327" t="s">
        <v>834</v>
      </c>
      <c r="E146" s="327" t="s">
        <v>837</v>
      </c>
      <c r="F146" s="328" t="s">
        <v>840</v>
      </c>
    </row>
    <row r="147" spans="1:6" s="324" customFormat="1" ht="76.5">
      <c r="A147" s="325">
        <v>1</v>
      </c>
      <c r="B147" s="326">
        <v>1854101</v>
      </c>
      <c r="C147" s="327" t="s">
        <v>833</v>
      </c>
      <c r="D147" s="327" t="s">
        <v>834</v>
      </c>
      <c r="E147" s="327" t="s">
        <v>841</v>
      </c>
      <c r="F147" s="328" t="s">
        <v>842</v>
      </c>
    </row>
    <row r="148" spans="1:6" s="324" customFormat="1" ht="63.75">
      <c r="A148" s="325">
        <v>1</v>
      </c>
      <c r="B148" s="326">
        <v>1854201</v>
      </c>
      <c r="C148" s="327" t="s">
        <v>833</v>
      </c>
      <c r="D148" s="327" t="s">
        <v>834</v>
      </c>
      <c r="E148" s="327" t="s">
        <v>841</v>
      </c>
      <c r="F148" s="328" t="s">
        <v>843</v>
      </c>
    </row>
    <row r="149" spans="1:6" s="324" customFormat="1" ht="63.75">
      <c r="A149" s="325">
        <v>1</v>
      </c>
      <c r="B149" s="326">
        <v>1854301</v>
      </c>
      <c r="C149" s="327" t="s">
        <v>833</v>
      </c>
      <c r="D149" s="327" t="s">
        <v>834</v>
      </c>
      <c r="E149" s="327" t="s">
        <v>841</v>
      </c>
      <c r="F149" s="328" t="s">
        <v>844</v>
      </c>
    </row>
    <row r="150" spans="1:6" s="324" customFormat="1" ht="76.5">
      <c r="A150" s="325">
        <v>1</v>
      </c>
      <c r="B150" s="326">
        <v>1854401</v>
      </c>
      <c r="C150" s="327" t="s">
        <v>833</v>
      </c>
      <c r="D150" s="327" t="s">
        <v>834</v>
      </c>
      <c r="E150" s="327" t="s">
        <v>841</v>
      </c>
      <c r="F150" s="328" t="s">
        <v>845</v>
      </c>
    </row>
    <row r="151" spans="1:6" s="324" customFormat="1" ht="51">
      <c r="A151" s="325">
        <v>1</v>
      </c>
      <c r="B151" s="326">
        <v>1855101</v>
      </c>
      <c r="C151" s="327" t="s">
        <v>833</v>
      </c>
      <c r="D151" s="327" t="s">
        <v>834</v>
      </c>
      <c r="E151" s="327" t="s">
        <v>846</v>
      </c>
      <c r="F151" s="328" t="s">
        <v>847</v>
      </c>
    </row>
    <row r="152" spans="1:6" s="324" customFormat="1" ht="38.25">
      <c r="A152" s="325">
        <v>1</v>
      </c>
      <c r="B152" s="326">
        <v>1855301</v>
      </c>
      <c r="C152" s="327" t="s">
        <v>833</v>
      </c>
      <c r="D152" s="327" t="s">
        <v>834</v>
      </c>
      <c r="E152" s="327" t="s">
        <v>846</v>
      </c>
      <c r="F152" s="328" t="s">
        <v>848</v>
      </c>
    </row>
    <row r="153" spans="1:6" s="324" customFormat="1" ht="89.25">
      <c r="A153" s="325">
        <v>1</v>
      </c>
      <c r="B153" s="326">
        <v>1855901</v>
      </c>
      <c r="C153" s="327" t="s">
        <v>833</v>
      </c>
      <c r="D153" s="327" t="s">
        <v>834</v>
      </c>
      <c r="E153" s="327" t="s">
        <v>846</v>
      </c>
      <c r="F153" s="328" t="s">
        <v>849</v>
      </c>
    </row>
    <row r="154" spans="1:6" s="324" customFormat="1" ht="51">
      <c r="A154" s="325">
        <v>1</v>
      </c>
      <c r="B154" s="326">
        <v>1856001</v>
      </c>
      <c r="C154" s="327" t="s">
        <v>833</v>
      </c>
      <c r="D154" s="327" t="s">
        <v>834</v>
      </c>
      <c r="E154" s="327" t="s">
        <v>850</v>
      </c>
      <c r="F154" s="328" t="s">
        <v>851</v>
      </c>
    </row>
    <row r="155" spans="1:6" s="324" customFormat="1" ht="89.25">
      <c r="A155" s="325">
        <v>1</v>
      </c>
      <c r="B155" s="326">
        <v>1881001</v>
      </c>
      <c r="C155" s="327" t="s">
        <v>852</v>
      </c>
      <c r="D155" s="327" t="s">
        <v>853</v>
      </c>
      <c r="E155" s="327" t="s">
        <v>854</v>
      </c>
      <c r="F155" s="328" t="s">
        <v>855</v>
      </c>
    </row>
    <row r="156" spans="1:6" s="324" customFormat="1" ht="165.75">
      <c r="A156" s="325">
        <v>1</v>
      </c>
      <c r="B156" s="326">
        <v>1889001</v>
      </c>
      <c r="C156" s="327" t="s">
        <v>852</v>
      </c>
      <c r="D156" s="327" t="s">
        <v>853</v>
      </c>
      <c r="E156" s="327" t="s">
        <v>856</v>
      </c>
      <c r="F156" s="328" t="s">
        <v>857</v>
      </c>
    </row>
    <row r="157" spans="1:6" s="324" customFormat="1" ht="25.5">
      <c r="A157" s="325">
        <v>1</v>
      </c>
      <c r="B157" s="326">
        <v>1900101</v>
      </c>
      <c r="C157" s="327" t="s">
        <v>858</v>
      </c>
      <c r="D157" s="327" t="s">
        <v>859</v>
      </c>
      <c r="E157" s="327" t="s">
        <v>859</v>
      </c>
      <c r="F157" s="328" t="s">
        <v>860</v>
      </c>
    </row>
    <row r="158" spans="1:6" s="324" customFormat="1" ht="51">
      <c r="A158" s="325">
        <v>1</v>
      </c>
      <c r="B158" s="326">
        <v>1900301</v>
      </c>
      <c r="C158" s="327" t="s">
        <v>858</v>
      </c>
      <c r="D158" s="327" t="s">
        <v>859</v>
      </c>
      <c r="E158" s="327" t="s">
        <v>859</v>
      </c>
      <c r="F158" s="328" t="s">
        <v>861</v>
      </c>
    </row>
    <row r="159" spans="1:6" s="324" customFormat="1" ht="51">
      <c r="A159" s="325">
        <v>1</v>
      </c>
      <c r="B159" s="326">
        <v>1900401</v>
      </c>
      <c r="C159" s="327" t="s">
        <v>858</v>
      </c>
      <c r="D159" s="327" t="s">
        <v>859</v>
      </c>
      <c r="E159" s="327" t="s">
        <v>859</v>
      </c>
      <c r="F159" s="328" t="s">
        <v>862</v>
      </c>
    </row>
    <row r="160" spans="1:6" s="324" customFormat="1" ht="127.5">
      <c r="A160" s="325">
        <v>1</v>
      </c>
      <c r="B160" s="326">
        <v>1910101</v>
      </c>
      <c r="C160" s="327" t="s">
        <v>858</v>
      </c>
      <c r="D160" s="327" t="s">
        <v>863</v>
      </c>
      <c r="E160" s="327" t="s">
        <v>863</v>
      </c>
      <c r="F160" s="328" t="s">
        <v>864</v>
      </c>
    </row>
    <row r="161" spans="1:6" s="324" customFormat="1" ht="51">
      <c r="A161" s="325">
        <v>1</v>
      </c>
      <c r="B161" s="326">
        <v>1910201</v>
      </c>
      <c r="C161" s="327" t="s">
        <v>858</v>
      </c>
      <c r="D161" s="327" t="s">
        <v>863</v>
      </c>
      <c r="E161" s="327" t="s">
        <v>863</v>
      </c>
      <c r="F161" s="328" t="s">
        <v>865</v>
      </c>
    </row>
    <row r="162" spans="1:6" s="324" customFormat="1" ht="102">
      <c r="A162" s="325">
        <v>1</v>
      </c>
      <c r="B162" s="326">
        <v>1920001</v>
      </c>
      <c r="C162" s="327" t="s">
        <v>858</v>
      </c>
      <c r="D162" s="327" t="s">
        <v>866</v>
      </c>
      <c r="E162" s="327" t="s">
        <v>866</v>
      </c>
      <c r="F162" s="328" t="s">
        <v>867</v>
      </c>
    </row>
    <row r="163" spans="1:6" s="324" customFormat="1" ht="102">
      <c r="A163" s="325">
        <v>1</v>
      </c>
      <c r="B163" s="326">
        <v>1941101</v>
      </c>
      <c r="C163" s="327" t="s">
        <v>169</v>
      </c>
      <c r="D163" s="327" t="s">
        <v>868</v>
      </c>
      <c r="E163" s="327" t="s">
        <v>869</v>
      </c>
      <c r="F163" s="328" t="s">
        <v>870</v>
      </c>
    </row>
    <row r="164" spans="1:6" s="324" customFormat="1" ht="114.75">
      <c r="A164" s="325">
        <v>1</v>
      </c>
      <c r="B164" s="326">
        <v>1941201</v>
      </c>
      <c r="C164" s="327" t="s">
        <v>169</v>
      </c>
      <c r="D164" s="327" t="s">
        <v>868</v>
      </c>
      <c r="E164" s="327" t="s">
        <v>869</v>
      </c>
      <c r="F164" s="328" t="s">
        <v>871</v>
      </c>
    </row>
    <row r="165" spans="1:6" s="324" customFormat="1" ht="51">
      <c r="A165" s="325">
        <v>1</v>
      </c>
      <c r="B165" s="326">
        <v>1949101</v>
      </c>
      <c r="C165" s="327" t="s">
        <v>169</v>
      </c>
      <c r="D165" s="327" t="s">
        <v>868</v>
      </c>
      <c r="E165" s="327" t="s">
        <v>872</v>
      </c>
      <c r="F165" s="328" t="s">
        <v>873</v>
      </c>
    </row>
    <row r="166" spans="1:6" s="324" customFormat="1" ht="102">
      <c r="A166" s="325">
        <v>1</v>
      </c>
      <c r="B166" s="326">
        <v>1949901</v>
      </c>
      <c r="C166" s="327" t="s">
        <v>169</v>
      </c>
      <c r="D166" s="327" t="s">
        <v>868</v>
      </c>
      <c r="E166" s="327" t="s">
        <v>872</v>
      </c>
      <c r="F166" s="328" t="s">
        <v>874</v>
      </c>
    </row>
    <row r="167" spans="1:6" s="324" customFormat="1" ht="25.5">
      <c r="A167" s="325">
        <v>1</v>
      </c>
      <c r="B167" s="326">
        <v>1949902</v>
      </c>
      <c r="C167" s="327" t="s">
        <v>169</v>
      </c>
      <c r="D167" s="327" t="s">
        <v>868</v>
      </c>
      <c r="E167" s="327" t="s">
        <v>872</v>
      </c>
      <c r="F167" s="328" t="s">
        <v>875</v>
      </c>
    </row>
    <row r="168" spans="1:6" s="324" customFormat="1" ht="63.75">
      <c r="A168" s="325">
        <v>1</v>
      </c>
      <c r="B168" s="326">
        <v>1949903</v>
      </c>
      <c r="C168" s="327" t="s">
        <v>169</v>
      </c>
      <c r="D168" s="327" t="s">
        <v>868</v>
      </c>
      <c r="E168" s="327" t="s">
        <v>872</v>
      </c>
      <c r="F168" s="328" t="s">
        <v>876</v>
      </c>
    </row>
    <row r="169" spans="1:6" s="324" customFormat="1" ht="38.25">
      <c r="A169" s="325">
        <v>1</v>
      </c>
      <c r="B169" s="326">
        <v>1952401</v>
      </c>
      <c r="C169" s="327" t="s">
        <v>169</v>
      </c>
      <c r="D169" s="327" t="s">
        <v>877</v>
      </c>
      <c r="E169" s="327" t="s">
        <v>878</v>
      </c>
      <c r="F169" s="328" t="s">
        <v>879</v>
      </c>
    </row>
    <row r="170" spans="1:6" s="324" customFormat="1" ht="51">
      <c r="A170" s="325">
        <v>1</v>
      </c>
      <c r="B170" s="326">
        <v>1952901</v>
      </c>
      <c r="C170" s="327" t="s">
        <v>169</v>
      </c>
      <c r="D170" s="327" t="s">
        <v>877</v>
      </c>
      <c r="E170" s="327" t="s">
        <v>878</v>
      </c>
      <c r="F170" s="328" t="s">
        <v>880</v>
      </c>
    </row>
    <row r="171" spans="1:6" s="324" customFormat="1" ht="51">
      <c r="A171" s="325">
        <v>1</v>
      </c>
      <c r="B171" s="326">
        <v>1960201</v>
      </c>
      <c r="C171" s="327" t="s">
        <v>169</v>
      </c>
      <c r="D171" s="327" t="s">
        <v>881</v>
      </c>
      <c r="E171" s="327" t="s">
        <v>881</v>
      </c>
      <c r="F171" s="328" t="s">
        <v>882</v>
      </c>
    </row>
    <row r="172" spans="1:6" s="324" customFormat="1" ht="25.5">
      <c r="A172" s="325">
        <v>1</v>
      </c>
      <c r="B172" s="326">
        <v>1960901</v>
      </c>
      <c r="C172" s="327" t="s">
        <v>169</v>
      </c>
      <c r="D172" s="327" t="s">
        <v>881</v>
      </c>
      <c r="E172" s="327" t="s">
        <v>881</v>
      </c>
      <c r="F172" s="328" t="s">
        <v>883</v>
      </c>
    </row>
    <row r="173" spans="1:6" s="324" customFormat="1" ht="25.5">
      <c r="A173" s="325">
        <v>1</v>
      </c>
      <c r="B173" s="326">
        <v>1960902</v>
      </c>
      <c r="C173" s="327" t="s">
        <v>169</v>
      </c>
      <c r="D173" s="327" t="s">
        <v>881</v>
      </c>
      <c r="E173" s="327" t="s">
        <v>881</v>
      </c>
      <c r="F173" s="328" t="s">
        <v>884</v>
      </c>
    </row>
    <row r="174" spans="1:6" s="324" customFormat="1" ht="25.5">
      <c r="A174" s="325">
        <v>1</v>
      </c>
      <c r="B174" s="326">
        <v>1960903</v>
      </c>
      <c r="C174" s="327" t="s">
        <v>169</v>
      </c>
      <c r="D174" s="327" t="s">
        <v>881</v>
      </c>
      <c r="E174" s="327" t="s">
        <v>881</v>
      </c>
      <c r="F174" s="328" t="s">
        <v>885</v>
      </c>
    </row>
    <row r="175" spans="1:6" s="324" customFormat="1" ht="25.5">
      <c r="A175" s="325">
        <v>1</v>
      </c>
      <c r="B175" s="326">
        <v>1960904</v>
      </c>
      <c r="C175" s="327" t="s">
        <v>169</v>
      </c>
      <c r="D175" s="327" t="s">
        <v>881</v>
      </c>
      <c r="E175" s="327" t="s">
        <v>881</v>
      </c>
      <c r="F175" s="328" t="s">
        <v>886</v>
      </c>
    </row>
    <row r="176" spans="1:6" s="324" customFormat="1" ht="25.5">
      <c r="A176" s="325">
        <v>1</v>
      </c>
      <c r="B176" s="326">
        <v>1960905</v>
      </c>
      <c r="C176" s="327" t="s">
        <v>169</v>
      </c>
      <c r="D176" s="327" t="s">
        <v>881</v>
      </c>
      <c r="E176" s="327" t="s">
        <v>881</v>
      </c>
      <c r="F176" s="328" t="s">
        <v>887</v>
      </c>
    </row>
    <row r="177" spans="1:6" s="324" customFormat="1" ht="38.25">
      <c r="A177" s="325">
        <v>1</v>
      </c>
      <c r="B177" s="326">
        <v>1960906</v>
      </c>
      <c r="C177" s="327" t="s">
        <v>169</v>
      </c>
      <c r="D177" s="327" t="s">
        <v>881</v>
      </c>
      <c r="E177" s="327" t="s">
        <v>881</v>
      </c>
      <c r="F177" s="328" t="s">
        <v>888</v>
      </c>
    </row>
    <row r="178" spans="1:6" s="324" customFormat="1" ht="76.5">
      <c r="A178" s="325">
        <v>1</v>
      </c>
      <c r="B178" s="326">
        <v>1970001</v>
      </c>
      <c r="C178" s="327" t="s">
        <v>889</v>
      </c>
      <c r="D178" s="327" t="s">
        <v>890</v>
      </c>
      <c r="E178" s="327" t="s">
        <v>890</v>
      </c>
      <c r="F178" s="328" t="s">
        <v>891</v>
      </c>
    </row>
    <row r="179" spans="1:6" s="324" customFormat="1" ht="76.5">
      <c r="A179" s="325">
        <v>1</v>
      </c>
      <c r="B179" s="326">
        <v>1970002</v>
      </c>
      <c r="C179" s="327" t="s">
        <v>889</v>
      </c>
      <c r="D179" s="327" t="s">
        <v>890</v>
      </c>
      <c r="E179" s="327" t="s">
        <v>890</v>
      </c>
      <c r="F179" s="328" t="s">
        <v>892</v>
      </c>
    </row>
    <row r="180" spans="1:6" s="324" customFormat="1" ht="25.5">
      <c r="A180" s="325">
        <v>2</v>
      </c>
      <c r="B180" s="326">
        <v>2011101</v>
      </c>
      <c r="C180" s="327" t="s">
        <v>893</v>
      </c>
      <c r="D180" s="327" t="s">
        <v>894</v>
      </c>
      <c r="E180" s="327" t="s">
        <v>895</v>
      </c>
      <c r="F180" s="328" t="s">
        <v>896</v>
      </c>
    </row>
    <row r="181" spans="1:6" s="324" customFormat="1" ht="25.5">
      <c r="A181" s="325">
        <v>2</v>
      </c>
      <c r="B181" s="326">
        <v>2011102</v>
      </c>
      <c r="C181" s="327" t="s">
        <v>893</v>
      </c>
      <c r="D181" s="327" t="s">
        <v>894</v>
      </c>
      <c r="E181" s="327" t="s">
        <v>895</v>
      </c>
      <c r="F181" s="328" t="s">
        <v>897</v>
      </c>
    </row>
    <row r="182" spans="1:6" s="324" customFormat="1" ht="38.25">
      <c r="A182" s="325">
        <v>2</v>
      </c>
      <c r="B182" s="326">
        <v>2011103</v>
      </c>
      <c r="C182" s="327" t="s">
        <v>893</v>
      </c>
      <c r="D182" s="327" t="s">
        <v>894</v>
      </c>
      <c r="E182" s="327" t="s">
        <v>895</v>
      </c>
      <c r="F182" s="328" t="s">
        <v>898</v>
      </c>
    </row>
    <row r="183" spans="1:6" s="324" customFormat="1" ht="25.5">
      <c r="A183" s="325">
        <v>2</v>
      </c>
      <c r="B183" s="326">
        <v>2011201</v>
      </c>
      <c r="C183" s="327" t="s">
        <v>893</v>
      </c>
      <c r="D183" s="327" t="s">
        <v>894</v>
      </c>
      <c r="E183" s="327" t="s">
        <v>895</v>
      </c>
      <c r="F183" s="328" t="s">
        <v>899</v>
      </c>
    </row>
    <row r="184" spans="1:6" s="324" customFormat="1" ht="51">
      <c r="A184" s="325">
        <v>2</v>
      </c>
      <c r="B184" s="326">
        <v>2011301</v>
      </c>
      <c r="C184" s="327" t="s">
        <v>893</v>
      </c>
      <c r="D184" s="327" t="s">
        <v>894</v>
      </c>
      <c r="E184" s="327" t="s">
        <v>895</v>
      </c>
      <c r="F184" s="328" t="s">
        <v>900</v>
      </c>
    </row>
    <row r="185" spans="1:6" s="324" customFormat="1" ht="38.25">
      <c r="A185" s="325">
        <v>2</v>
      </c>
      <c r="B185" s="326">
        <v>2011302</v>
      </c>
      <c r="C185" s="327" t="s">
        <v>893</v>
      </c>
      <c r="D185" s="327" t="s">
        <v>894</v>
      </c>
      <c r="E185" s="327" t="s">
        <v>895</v>
      </c>
      <c r="F185" s="328" t="s">
        <v>901</v>
      </c>
    </row>
    <row r="186" spans="1:6" s="324" customFormat="1" ht="25.5">
      <c r="A186" s="325">
        <v>2</v>
      </c>
      <c r="B186" s="326">
        <v>2011401</v>
      </c>
      <c r="C186" s="327" t="s">
        <v>893</v>
      </c>
      <c r="D186" s="327" t="s">
        <v>894</v>
      </c>
      <c r="E186" s="327" t="s">
        <v>895</v>
      </c>
      <c r="F186" s="328" t="s">
        <v>902</v>
      </c>
    </row>
    <row r="187" spans="1:6" s="324" customFormat="1" ht="38.25">
      <c r="A187" s="325">
        <v>2</v>
      </c>
      <c r="B187" s="326">
        <v>2011501</v>
      </c>
      <c r="C187" s="327" t="s">
        <v>893</v>
      </c>
      <c r="D187" s="327" t="s">
        <v>894</v>
      </c>
      <c r="E187" s="327" t="s">
        <v>895</v>
      </c>
      <c r="F187" s="328" t="s">
        <v>903</v>
      </c>
    </row>
    <row r="188" spans="1:6" s="324" customFormat="1" ht="38.25">
      <c r="A188" s="325">
        <v>2</v>
      </c>
      <c r="B188" s="326">
        <v>2011901</v>
      </c>
      <c r="C188" s="327" t="s">
        <v>893</v>
      </c>
      <c r="D188" s="327" t="s">
        <v>894</v>
      </c>
      <c r="E188" s="327" t="s">
        <v>895</v>
      </c>
      <c r="F188" s="328" t="s">
        <v>904</v>
      </c>
    </row>
    <row r="189" spans="1:6" s="324" customFormat="1" ht="25.5">
      <c r="A189" s="325">
        <v>2</v>
      </c>
      <c r="B189" s="326">
        <v>2011902</v>
      </c>
      <c r="C189" s="327" t="s">
        <v>893</v>
      </c>
      <c r="D189" s="327" t="s">
        <v>894</v>
      </c>
      <c r="E189" s="327" t="s">
        <v>895</v>
      </c>
      <c r="F189" s="328" t="s">
        <v>905</v>
      </c>
    </row>
    <row r="190" spans="1:6" s="324" customFormat="1" ht="38.25">
      <c r="A190" s="325">
        <v>2</v>
      </c>
      <c r="B190" s="326">
        <v>2012101</v>
      </c>
      <c r="C190" s="327" t="s">
        <v>893</v>
      </c>
      <c r="D190" s="327" t="s">
        <v>894</v>
      </c>
      <c r="E190" s="327" t="s">
        <v>906</v>
      </c>
      <c r="F190" s="328" t="s">
        <v>907</v>
      </c>
    </row>
    <row r="191" spans="1:6" s="324" customFormat="1" ht="25.5">
      <c r="A191" s="325">
        <v>2</v>
      </c>
      <c r="B191" s="326">
        <v>2012102</v>
      </c>
      <c r="C191" s="327" t="s">
        <v>893</v>
      </c>
      <c r="D191" s="327" t="s">
        <v>894</v>
      </c>
      <c r="E191" s="327" t="s">
        <v>906</v>
      </c>
      <c r="F191" s="328" t="s">
        <v>908</v>
      </c>
    </row>
    <row r="192" spans="1:6" s="324" customFormat="1" ht="25.5">
      <c r="A192" s="325">
        <v>2</v>
      </c>
      <c r="B192" s="326">
        <v>2012103</v>
      </c>
      <c r="C192" s="327" t="s">
        <v>893</v>
      </c>
      <c r="D192" s="327" t="s">
        <v>894</v>
      </c>
      <c r="E192" s="327" t="s">
        <v>906</v>
      </c>
      <c r="F192" s="328" t="s">
        <v>909</v>
      </c>
    </row>
    <row r="193" spans="1:6" s="324" customFormat="1" ht="25.5">
      <c r="A193" s="325">
        <v>2</v>
      </c>
      <c r="B193" s="326">
        <v>2012201</v>
      </c>
      <c r="C193" s="327" t="s">
        <v>893</v>
      </c>
      <c r="D193" s="327" t="s">
        <v>894</v>
      </c>
      <c r="E193" s="327" t="s">
        <v>906</v>
      </c>
      <c r="F193" s="328" t="s">
        <v>910</v>
      </c>
    </row>
    <row r="194" spans="1:6" s="324" customFormat="1" ht="38.25">
      <c r="A194" s="325">
        <v>2</v>
      </c>
      <c r="B194" s="326">
        <v>2012301</v>
      </c>
      <c r="C194" s="327" t="s">
        <v>893</v>
      </c>
      <c r="D194" s="327" t="s">
        <v>894</v>
      </c>
      <c r="E194" s="327" t="s">
        <v>906</v>
      </c>
      <c r="F194" s="328" t="s">
        <v>911</v>
      </c>
    </row>
    <row r="195" spans="1:6" s="324" customFormat="1" ht="25.5">
      <c r="A195" s="325">
        <v>2</v>
      </c>
      <c r="B195" s="326">
        <v>2012601</v>
      </c>
      <c r="C195" s="327" t="s">
        <v>893</v>
      </c>
      <c r="D195" s="327" t="s">
        <v>894</v>
      </c>
      <c r="E195" s="327" t="s">
        <v>906</v>
      </c>
      <c r="F195" s="328" t="s">
        <v>912</v>
      </c>
    </row>
    <row r="196" spans="1:6" s="324" customFormat="1" ht="25.5">
      <c r="A196" s="325">
        <v>2</v>
      </c>
      <c r="B196" s="326">
        <v>2012602</v>
      </c>
      <c r="C196" s="327" t="s">
        <v>893</v>
      </c>
      <c r="D196" s="327" t="s">
        <v>894</v>
      </c>
      <c r="E196" s="327" t="s">
        <v>906</v>
      </c>
      <c r="F196" s="328" t="s">
        <v>913</v>
      </c>
    </row>
    <row r="197" spans="1:6" s="324" customFormat="1" ht="25.5">
      <c r="A197" s="325">
        <v>2</v>
      </c>
      <c r="B197" s="326">
        <v>2012701</v>
      </c>
      <c r="C197" s="327" t="s">
        <v>893</v>
      </c>
      <c r="D197" s="327" t="s">
        <v>894</v>
      </c>
      <c r="E197" s="327" t="s">
        <v>906</v>
      </c>
      <c r="F197" s="328" t="s">
        <v>914</v>
      </c>
    </row>
    <row r="198" spans="1:6" s="324" customFormat="1" ht="51">
      <c r="A198" s="325">
        <v>2</v>
      </c>
      <c r="B198" s="326">
        <v>2012801</v>
      </c>
      <c r="C198" s="327" t="s">
        <v>893</v>
      </c>
      <c r="D198" s="327" t="s">
        <v>894</v>
      </c>
      <c r="E198" s="327" t="s">
        <v>906</v>
      </c>
      <c r="F198" s="328" t="s">
        <v>915</v>
      </c>
    </row>
    <row r="199" spans="1:6" s="324" customFormat="1" ht="38.25">
      <c r="A199" s="325">
        <v>2</v>
      </c>
      <c r="B199" s="326">
        <v>2012802</v>
      </c>
      <c r="C199" s="327" t="s">
        <v>893</v>
      </c>
      <c r="D199" s="327" t="s">
        <v>894</v>
      </c>
      <c r="E199" s="327" t="s">
        <v>906</v>
      </c>
      <c r="F199" s="328" t="s">
        <v>916</v>
      </c>
    </row>
    <row r="200" spans="1:6" s="324" customFormat="1" ht="25.5">
      <c r="A200" s="325">
        <v>2</v>
      </c>
      <c r="B200" s="326">
        <v>2012901</v>
      </c>
      <c r="C200" s="327" t="s">
        <v>893</v>
      </c>
      <c r="D200" s="327" t="s">
        <v>894</v>
      </c>
      <c r="E200" s="327" t="s">
        <v>906</v>
      </c>
      <c r="F200" s="328" t="s">
        <v>917</v>
      </c>
    </row>
    <row r="201" spans="1:6" s="324" customFormat="1" ht="38.25">
      <c r="A201" s="325">
        <v>2</v>
      </c>
      <c r="B201" s="326">
        <v>2013001</v>
      </c>
      <c r="C201" s="327" t="s">
        <v>893</v>
      </c>
      <c r="D201" s="327" t="s">
        <v>894</v>
      </c>
      <c r="E201" s="327" t="s">
        <v>918</v>
      </c>
      <c r="F201" s="328" t="s">
        <v>919</v>
      </c>
    </row>
    <row r="202" spans="1:6" s="324" customFormat="1" ht="25.5">
      <c r="A202" s="325">
        <v>2</v>
      </c>
      <c r="B202" s="326">
        <v>2013002</v>
      </c>
      <c r="C202" s="327" t="s">
        <v>893</v>
      </c>
      <c r="D202" s="327" t="s">
        <v>894</v>
      </c>
      <c r="E202" s="327" t="s">
        <v>918</v>
      </c>
      <c r="F202" s="328" t="s">
        <v>920</v>
      </c>
    </row>
    <row r="203" spans="1:6" s="324" customFormat="1" ht="25.5">
      <c r="A203" s="325">
        <v>2</v>
      </c>
      <c r="B203" s="326">
        <v>2014101</v>
      </c>
      <c r="C203" s="327" t="s">
        <v>893</v>
      </c>
      <c r="D203" s="327" t="s">
        <v>894</v>
      </c>
      <c r="E203" s="327" t="s">
        <v>921</v>
      </c>
      <c r="F203" s="328" t="s">
        <v>922</v>
      </c>
    </row>
    <row r="204" spans="1:6" s="324" customFormat="1" ht="25.5">
      <c r="A204" s="325">
        <v>2</v>
      </c>
      <c r="B204" s="326">
        <v>2014102</v>
      </c>
      <c r="C204" s="327" t="s">
        <v>893</v>
      </c>
      <c r="D204" s="327" t="s">
        <v>894</v>
      </c>
      <c r="E204" s="327" t="s">
        <v>921</v>
      </c>
      <c r="F204" s="328" t="s">
        <v>923</v>
      </c>
    </row>
    <row r="205" spans="1:6" s="324" customFormat="1" ht="25.5">
      <c r="A205" s="325">
        <v>2</v>
      </c>
      <c r="B205" s="326">
        <v>2014103</v>
      </c>
      <c r="C205" s="327" t="s">
        <v>893</v>
      </c>
      <c r="D205" s="327" t="s">
        <v>894</v>
      </c>
      <c r="E205" s="327" t="s">
        <v>921</v>
      </c>
      <c r="F205" s="328" t="s">
        <v>924</v>
      </c>
    </row>
    <row r="206" spans="1:6" s="324" customFormat="1" ht="25.5">
      <c r="A206" s="325">
        <v>2</v>
      </c>
      <c r="B206" s="326">
        <v>2014201</v>
      </c>
      <c r="C206" s="327" t="s">
        <v>893</v>
      </c>
      <c r="D206" s="327" t="s">
        <v>894</v>
      </c>
      <c r="E206" s="327" t="s">
        <v>921</v>
      </c>
      <c r="F206" s="328" t="s">
        <v>925</v>
      </c>
    </row>
    <row r="207" spans="1:6" s="324" customFormat="1" ht="25.5">
      <c r="A207" s="325">
        <v>2</v>
      </c>
      <c r="B207" s="326">
        <v>2014301</v>
      </c>
      <c r="C207" s="327" t="s">
        <v>893</v>
      </c>
      <c r="D207" s="327" t="s">
        <v>894</v>
      </c>
      <c r="E207" s="327" t="s">
        <v>921</v>
      </c>
      <c r="F207" s="328" t="s">
        <v>926</v>
      </c>
    </row>
    <row r="208" spans="1:6" s="324" customFormat="1" ht="25.5">
      <c r="A208" s="325">
        <v>2</v>
      </c>
      <c r="B208" s="326">
        <v>2014302</v>
      </c>
      <c r="C208" s="327" t="s">
        <v>893</v>
      </c>
      <c r="D208" s="327" t="s">
        <v>894</v>
      </c>
      <c r="E208" s="327" t="s">
        <v>921</v>
      </c>
      <c r="F208" s="328" t="s">
        <v>927</v>
      </c>
    </row>
    <row r="209" spans="1:6" s="324" customFormat="1" ht="25.5">
      <c r="A209" s="325">
        <v>2</v>
      </c>
      <c r="B209" s="326">
        <v>2014401</v>
      </c>
      <c r="C209" s="327" t="s">
        <v>893</v>
      </c>
      <c r="D209" s="327" t="s">
        <v>894</v>
      </c>
      <c r="E209" s="327" t="s">
        <v>921</v>
      </c>
      <c r="F209" s="328" t="s">
        <v>928</v>
      </c>
    </row>
    <row r="210" spans="1:6" s="324" customFormat="1" ht="25.5">
      <c r="A210" s="325">
        <v>2</v>
      </c>
      <c r="B210" s="326">
        <v>2014501</v>
      </c>
      <c r="C210" s="327" t="s">
        <v>893</v>
      </c>
      <c r="D210" s="327" t="s">
        <v>894</v>
      </c>
      <c r="E210" s="327" t="s">
        <v>921</v>
      </c>
      <c r="F210" s="328" t="s">
        <v>929</v>
      </c>
    </row>
    <row r="211" spans="1:6" s="324" customFormat="1" ht="25.5">
      <c r="A211" s="325">
        <v>2</v>
      </c>
      <c r="B211" s="326">
        <v>2014502</v>
      </c>
      <c r="C211" s="327" t="s">
        <v>893</v>
      </c>
      <c r="D211" s="327" t="s">
        <v>894</v>
      </c>
      <c r="E211" s="327" t="s">
        <v>921</v>
      </c>
      <c r="F211" s="328" t="s">
        <v>930</v>
      </c>
    </row>
    <row r="212" spans="1:6" s="324" customFormat="1" ht="51">
      <c r="A212" s="325">
        <v>2</v>
      </c>
      <c r="B212" s="326">
        <v>2014901</v>
      </c>
      <c r="C212" s="327" t="s">
        <v>893</v>
      </c>
      <c r="D212" s="327" t="s">
        <v>894</v>
      </c>
      <c r="E212" s="327" t="s">
        <v>921</v>
      </c>
      <c r="F212" s="328" t="s">
        <v>931</v>
      </c>
    </row>
    <row r="213" spans="1:6" s="324" customFormat="1" ht="25.5">
      <c r="A213" s="325">
        <v>2</v>
      </c>
      <c r="B213" s="326">
        <v>2014902</v>
      </c>
      <c r="C213" s="327" t="s">
        <v>893</v>
      </c>
      <c r="D213" s="327" t="s">
        <v>894</v>
      </c>
      <c r="E213" s="327" t="s">
        <v>921</v>
      </c>
      <c r="F213" s="328" t="s">
        <v>932</v>
      </c>
    </row>
    <row r="214" spans="1:6" s="324" customFormat="1" ht="25.5">
      <c r="A214" s="325">
        <v>2</v>
      </c>
      <c r="B214" s="326">
        <v>2015001</v>
      </c>
      <c r="C214" s="327" t="s">
        <v>893</v>
      </c>
      <c r="D214" s="327" t="s">
        <v>894</v>
      </c>
      <c r="E214" s="327" t="s">
        <v>933</v>
      </c>
      <c r="F214" s="328" t="s">
        <v>934</v>
      </c>
    </row>
    <row r="215" spans="1:6" s="324" customFormat="1" ht="25.5">
      <c r="A215" s="325">
        <v>2</v>
      </c>
      <c r="B215" s="326">
        <v>2016101</v>
      </c>
      <c r="C215" s="327" t="s">
        <v>893</v>
      </c>
      <c r="D215" s="327" t="s">
        <v>894</v>
      </c>
      <c r="E215" s="327" t="s">
        <v>935</v>
      </c>
      <c r="F215" s="328" t="s">
        <v>936</v>
      </c>
    </row>
    <row r="216" spans="1:6" s="324" customFormat="1" ht="38.25">
      <c r="A216" s="325">
        <v>2</v>
      </c>
      <c r="B216" s="326">
        <v>2016102</v>
      </c>
      <c r="C216" s="327" t="s">
        <v>893</v>
      </c>
      <c r="D216" s="327" t="s">
        <v>894</v>
      </c>
      <c r="E216" s="327" t="s">
        <v>935</v>
      </c>
      <c r="F216" s="328" t="s">
        <v>937</v>
      </c>
    </row>
    <row r="217" spans="1:6" s="324" customFormat="1" ht="25.5">
      <c r="A217" s="325">
        <v>2</v>
      </c>
      <c r="B217" s="326">
        <v>2016103</v>
      </c>
      <c r="C217" s="327" t="s">
        <v>893</v>
      </c>
      <c r="D217" s="327" t="s">
        <v>894</v>
      </c>
      <c r="E217" s="327" t="s">
        <v>935</v>
      </c>
      <c r="F217" s="328" t="s">
        <v>938</v>
      </c>
    </row>
    <row r="218" spans="1:6" s="324" customFormat="1" ht="25.5">
      <c r="A218" s="325">
        <v>2</v>
      </c>
      <c r="B218" s="326">
        <v>2016201</v>
      </c>
      <c r="C218" s="327" t="s">
        <v>893</v>
      </c>
      <c r="D218" s="327" t="s">
        <v>894</v>
      </c>
      <c r="E218" s="327" t="s">
        <v>935</v>
      </c>
      <c r="F218" s="328" t="s">
        <v>939</v>
      </c>
    </row>
    <row r="219" spans="1:6" s="324" customFormat="1" ht="25.5">
      <c r="A219" s="325">
        <v>2</v>
      </c>
      <c r="B219" s="326">
        <v>2016202</v>
      </c>
      <c r="C219" s="327" t="s">
        <v>893</v>
      </c>
      <c r="D219" s="327" t="s">
        <v>894</v>
      </c>
      <c r="E219" s="327" t="s">
        <v>935</v>
      </c>
      <c r="F219" s="328" t="s">
        <v>940</v>
      </c>
    </row>
    <row r="220" spans="1:6" s="324" customFormat="1" ht="25.5">
      <c r="A220" s="325">
        <v>2</v>
      </c>
      <c r="B220" s="326">
        <v>2016203</v>
      </c>
      <c r="C220" s="327" t="s">
        <v>893</v>
      </c>
      <c r="D220" s="327" t="s">
        <v>894</v>
      </c>
      <c r="E220" s="327" t="s">
        <v>935</v>
      </c>
      <c r="F220" s="328" t="s">
        <v>941</v>
      </c>
    </row>
    <row r="221" spans="1:6" s="324" customFormat="1" ht="25.5">
      <c r="A221" s="325">
        <v>2</v>
      </c>
      <c r="B221" s="326">
        <v>2016301</v>
      </c>
      <c r="C221" s="327" t="s">
        <v>893</v>
      </c>
      <c r="D221" s="327" t="s">
        <v>894</v>
      </c>
      <c r="E221" s="327" t="s">
        <v>935</v>
      </c>
      <c r="F221" s="328" t="s">
        <v>942</v>
      </c>
    </row>
    <row r="222" spans="1:6" s="324" customFormat="1" ht="25.5">
      <c r="A222" s="325">
        <v>2</v>
      </c>
      <c r="B222" s="326">
        <v>2016302</v>
      </c>
      <c r="C222" s="327" t="s">
        <v>893</v>
      </c>
      <c r="D222" s="327" t="s">
        <v>894</v>
      </c>
      <c r="E222" s="327" t="s">
        <v>935</v>
      </c>
      <c r="F222" s="328" t="s">
        <v>943</v>
      </c>
    </row>
    <row r="223" spans="1:6" s="324" customFormat="1" ht="38.25">
      <c r="A223" s="325">
        <v>2</v>
      </c>
      <c r="B223" s="326">
        <v>2016303</v>
      </c>
      <c r="C223" s="327" t="s">
        <v>893</v>
      </c>
      <c r="D223" s="327" t="s">
        <v>894</v>
      </c>
      <c r="E223" s="327" t="s">
        <v>935</v>
      </c>
      <c r="F223" s="328" t="s">
        <v>944</v>
      </c>
    </row>
    <row r="224" spans="1:6" s="324" customFormat="1" ht="89.25">
      <c r="A224" s="325">
        <v>2</v>
      </c>
      <c r="B224" s="326">
        <v>2016401</v>
      </c>
      <c r="C224" s="327" t="s">
        <v>893</v>
      </c>
      <c r="D224" s="327" t="s">
        <v>894</v>
      </c>
      <c r="E224" s="327" t="s">
        <v>935</v>
      </c>
      <c r="F224" s="328" t="s">
        <v>945</v>
      </c>
    </row>
    <row r="225" spans="1:6" s="324" customFormat="1" ht="25.5">
      <c r="A225" s="325">
        <v>2</v>
      </c>
      <c r="B225" s="326">
        <v>2017001</v>
      </c>
      <c r="C225" s="327" t="s">
        <v>893</v>
      </c>
      <c r="D225" s="327" t="s">
        <v>894</v>
      </c>
      <c r="E225" s="327" t="s">
        <v>946</v>
      </c>
      <c r="F225" s="328" t="s">
        <v>947</v>
      </c>
    </row>
    <row r="226" spans="1:6" s="324" customFormat="1" ht="38.25">
      <c r="A226" s="325">
        <v>2</v>
      </c>
      <c r="B226" s="326">
        <v>2017002</v>
      </c>
      <c r="C226" s="327" t="s">
        <v>893</v>
      </c>
      <c r="D226" s="327" t="s">
        <v>894</v>
      </c>
      <c r="E226" s="327" t="s">
        <v>946</v>
      </c>
      <c r="F226" s="328" t="s">
        <v>948</v>
      </c>
    </row>
    <row r="227" spans="1:6" s="324" customFormat="1" ht="25.5">
      <c r="A227" s="325">
        <v>2</v>
      </c>
      <c r="B227" s="326">
        <v>2017003</v>
      </c>
      <c r="C227" s="327" t="s">
        <v>893</v>
      </c>
      <c r="D227" s="327" t="s">
        <v>894</v>
      </c>
      <c r="E227" s="327" t="s">
        <v>946</v>
      </c>
      <c r="F227" s="328" t="s">
        <v>949</v>
      </c>
    </row>
    <row r="228" spans="1:6" s="324" customFormat="1" ht="38.25">
      <c r="A228" s="325">
        <v>2</v>
      </c>
      <c r="B228" s="326">
        <v>2021001</v>
      </c>
      <c r="C228" s="327" t="s">
        <v>893</v>
      </c>
      <c r="D228" s="327" t="s">
        <v>950</v>
      </c>
      <c r="E228" s="327" t="s">
        <v>951</v>
      </c>
      <c r="F228" s="328" t="s">
        <v>952</v>
      </c>
    </row>
    <row r="229" spans="1:6" s="324" customFormat="1" ht="25.5">
      <c r="A229" s="325">
        <v>2</v>
      </c>
      <c r="B229" s="326">
        <v>2021002</v>
      </c>
      <c r="C229" s="327" t="s">
        <v>893</v>
      </c>
      <c r="D229" s="327" t="s">
        <v>950</v>
      </c>
      <c r="E229" s="327" t="s">
        <v>951</v>
      </c>
      <c r="F229" s="328" t="s">
        <v>953</v>
      </c>
    </row>
    <row r="230" spans="1:6" s="324" customFormat="1" ht="25.5">
      <c r="A230" s="325">
        <v>2</v>
      </c>
      <c r="B230" s="326">
        <v>2022001</v>
      </c>
      <c r="C230" s="327" t="s">
        <v>893</v>
      </c>
      <c r="D230" s="327" t="s">
        <v>950</v>
      </c>
      <c r="E230" s="327" t="s">
        <v>954</v>
      </c>
      <c r="F230" s="328" t="s">
        <v>955</v>
      </c>
    </row>
    <row r="231" spans="1:6" s="324" customFormat="1" ht="25.5">
      <c r="A231" s="325">
        <v>2</v>
      </c>
      <c r="B231" s="326">
        <v>2022002</v>
      </c>
      <c r="C231" s="327" t="s">
        <v>893</v>
      </c>
      <c r="D231" s="327" t="s">
        <v>950</v>
      </c>
      <c r="E231" s="327" t="s">
        <v>954</v>
      </c>
      <c r="F231" s="328" t="s">
        <v>956</v>
      </c>
    </row>
    <row r="232" spans="1:6" s="324" customFormat="1" ht="25.5">
      <c r="A232" s="325">
        <v>2</v>
      </c>
      <c r="B232" s="326">
        <v>2022003</v>
      </c>
      <c r="C232" s="327" t="s">
        <v>893</v>
      </c>
      <c r="D232" s="327" t="s">
        <v>950</v>
      </c>
      <c r="E232" s="327" t="s">
        <v>954</v>
      </c>
      <c r="F232" s="328" t="s">
        <v>957</v>
      </c>
    </row>
    <row r="233" spans="1:6" s="324" customFormat="1" ht="38.25">
      <c r="A233" s="325">
        <v>2</v>
      </c>
      <c r="B233" s="326">
        <v>2023001</v>
      </c>
      <c r="C233" s="327" t="s">
        <v>893</v>
      </c>
      <c r="D233" s="327" t="s">
        <v>950</v>
      </c>
      <c r="E233" s="327" t="s">
        <v>958</v>
      </c>
      <c r="F233" s="328" t="s">
        <v>959</v>
      </c>
    </row>
    <row r="234" spans="1:6" s="324" customFormat="1" ht="25.5">
      <c r="A234" s="325">
        <v>2</v>
      </c>
      <c r="B234" s="326">
        <v>2023002</v>
      </c>
      <c r="C234" s="327" t="s">
        <v>893</v>
      </c>
      <c r="D234" s="327" t="s">
        <v>950</v>
      </c>
      <c r="E234" s="327" t="s">
        <v>958</v>
      </c>
      <c r="F234" s="328" t="s">
        <v>960</v>
      </c>
    </row>
    <row r="235" spans="1:6" s="324" customFormat="1" ht="38.25">
      <c r="A235" s="325">
        <v>2</v>
      </c>
      <c r="B235" s="326">
        <v>2024001</v>
      </c>
      <c r="C235" s="327" t="s">
        <v>893</v>
      </c>
      <c r="D235" s="327" t="s">
        <v>950</v>
      </c>
      <c r="E235" s="327" t="s">
        <v>961</v>
      </c>
      <c r="F235" s="328" t="s">
        <v>962</v>
      </c>
    </row>
    <row r="236" spans="1:6" s="324" customFormat="1" ht="25.5">
      <c r="A236" s="325">
        <v>2</v>
      </c>
      <c r="B236" s="326">
        <v>2024002</v>
      </c>
      <c r="C236" s="327" t="s">
        <v>893</v>
      </c>
      <c r="D236" s="327" t="s">
        <v>950</v>
      </c>
      <c r="E236" s="327" t="s">
        <v>961</v>
      </c>
      <c r="F236" s="328" t="s">
        <v>963</v>
      </c>
    </row>
    <row r="237" spans="1:6" s="324" customFormat="1" ht="25.5">
      <c r="A237" s="325">
        <v>2</v>
      </c>
      <c r="B237" s="326">
        <v>2024003</v>
      </c>
      <c r="C237" s="327" t="s">
        <v>893</v>
      </c>
      <c r="D237" s="327" t="s">
        <v>950</v>
      </c>
      <c r="E237" s="327" t="s">
        <v>961</v>
      </c>
      <c r="F237" s="328" t="s">
        <v>964</v>
      </c>
    </row>
    <row r="238" spans="1:6" s="324" customFormat="1" ht="25.5">
      <c r="A238" s="325">
        <v>2</v>
      </c>
      <c r="B238" s="326">
        <v>2024004</v>
      </c>
      <c r="C238" s="327" t="s">
        <v>893</v>
      </c>
      <c r="D238" s="327" t="s">
        <v>950</v>
      </c>
      <c r="E238" s="327" t="s">
        <v>961</v>
      </c>
      <c r="F238" s="328" t="s">
        <v>965</v>
      </c>
    </row>
    <row r="239" spans="1:6" s="324" customFormat="1" ht="25.5">
      <c r="A239" s="325">
        <v>2</v>
      </c>
      <c r="B239" s="326">
        <v>2032101</v>
      </c>
      <c r="C239" s="327" t="s">
        <v>893</v>
      </c>
      <c r="D239" s="327" t="s">
        <v>966</v>
      </c>
      <c r="E239" s="327" t="s">
        <v>967</v>
      </c>
      <c r="F239" s="328" t="s">
        <v>968</v>
      </c>
    </row>
    <row r="240" spans="1:6" s="324" customFormat="1" ht="38.25">
      <c r="A240" s="325">
        <v>2</v>
      </c>
      <c r="B240" s="326">
        <v>2032102</v>
      </c>
      <c r="C240" s="327" t="s">
        <v>893</v>
      </c>
      <c r="D240" s="327" t="s">
        <v>966</v>
      </c>
      <c r="E240" s="327" t="s">
        <v>967</v>
      </c>
      <c r="F240" s="328" t="s">
        <v>969</v>
      </c>
    </row>
    <row r="241" spans="1:6" s="324" customFormat="1" ht="38.25">
      <c r="A241" s="325">
        <v>2</v>
      </c>
      <c r="B241" s="326">
        <v>2032103</v>
      </c>
      <c r="C241" s="327" t="s">
        <v>893</v>
      </c>
      <c r="D241" s="327" t="s">
        <v>966</v>
      </c>
      <c r="E241" s="327" t="s">
        <v>967</v>
      </c>
      <c r="F241" s="328" t="s">
        <v>970</v>
      </c>
    </row>
    <row r="242" spans="1:6" s="324" customFormat="1" ht="25.5">
      <c r="A242" s="325">
        <v>2</v>
      </c>
      <c r="B242" s="326">
        <v>2032201</v>
      </c>
      <c r="C242" s="327" t="s">
        <v>893</v>
      </c>
      <c r="D242" s="327" t="s">
        <v>966</v>
      </c>
      <c r="E242" s="327" t="s">
        <v>967</v>
      </c>
      <c r="F242" s="328" t="s">
        <v>971</v>
      </c>
    </row>
    <row r="243" spans="1:6" s="324" customFormat="1" ht="25.5">
      <c r="A243" s="325">
        <v>2</v>
      </c>
      <c r="B243" s="326">
        <v>2032202</v>
      </c>
      <c r="C243" s="327" t="s">
        <v>893</v>
      </c>
      <c r="D243" s="327" t="s">
        <v>966</v>
      </c>
      <c r="E243" s="327" t="s">
        <v>967</v>
      </c>
      <c r="F243" s="328" t="s">
        <v>972</v>
      </c>
    </row>
    <row r="244" spans="1:6" s="324" customFormat="1" ht="25.5">
      <c r="A244" s="325">
        <v>2</v>
      </c>
      <c r="B244" s="326">
        <v>2032203</v>
      </c>
      <c r="C244" s="327" t="s">
        <v>893</v>
      </c>
      <c r="D244" s="327" t="s">
        <v>966</v>
      </c>
      <c r="E244" s="327" t="s">
        <v>967</v>
      </c>
      <c r="F244" s="328" t="s">
        <v>973</v>
      </c>
    </row>
    <row r="245" spans="1:6" s="324" customFormat="1" ht="25.5">
      <c r="A245" s="325">
        <v>2</v>
      </c>
      <c r="B245" s="326">
        <v>2101101</v>
      </c>
      <c r="C245" s="327" t="s">
        <v>168</v>
      </c>
      <c r="D245" s="327" t="s">
        <v>974</v>
      </c>
      <c r="E245" s="327" t="s">
        <v>975</v>
      </c>
      <c r="F245" s="328" t="s">
        <v>976</v>
      </c>
    </row>
    <row r="246" spans="1:6" s="324" customFormat="1" ht="25.5">
      <c r="A246" s="325">
        <v>2</v>
      </c>
      <c r="B246" s="326">
        <v>2101102</v>
      </c>
      <c r="C246" s="327" t="s">
        <v>168</v>
      </c>
      <c r="D246" s="327" t="s">
        <v>974</v>
      </c>
      <c r="E246" s="327" t="s">
        <v>975</v>
      </c>
      <c r="F246" s="328" t="s">
        <v>977</v>
      </c>
    </row>
    <row r="247" spans="1:6" s="324" customFormat="1" ht="25.5">
      <c r="A247" s="325">
        <v>2</v>
      </c>
      <c r="B247" s="326">
        <v>2101103</v>
      </c>
      <c r="C247" s="327" t="s">
        <v>168</v>
      </c>
      <c r="D247" s="327" t="s">
        <v>974</v>
      </c>
      <c r="E247" s="327" t="s">
        <v>975</v>
      </c>
      <c r="F247" s="328" t="s">
        <v>978</v>
      </c>
    </row>
    <row r="248" spans="1:6" s="324" customFormat="1" ht="38.25">
      <c r="A248" s="325">
        <v>2</v>
      </c>
      <c r="B248" s="326">
        <v>2102001</v>
      </c>
      <c r="C248" s="327" t="s">
        <v>168</v>
      </c>
      <c r="D248" s="327" t="s">
        <v>974</v>
      </c>
      <c r="E248" s="327" t="s">
        <v>979</v>
      </c>
      <c r="F248" s="328" t="s">
        <v>980</v>
      </c>
    </row>
    <row r="249" spans="1:6" s="324" customFormat="1" ht="25.5">
      <c r="A249" s="325">
        <v>2</v>
      </c>
      <c r="B249" s="326">
        <v>2102002</v>
      </c>
      <c r="C249" s="327" t="s">
        <v>168</v>
      </c>
      <c r="D249" s="327" t="s">
        <v>974</v>
      </c>
      <c r="E249" s="327" t="s">
        <v>979</v>
      </c>
      <c r="F249" s="328" t="s">
        <v>981</v>
      </c>
    </row>
    <row r="250" spans="1:6" s="324" customFormat="1" ht="25.5">
      <c r="A250" s="325">
        <v>2</v>
      </c>
      <c r="B250" s="326">
        <v>2102003</v>
      </c>
      <c r="C250" s="327" t="s">
        <v>168</v>
      </c>
      <c r="D250" s="327" t="s">
        <v>974</v>
      </c>
      <c r="E250" s="327" t="s">
        <v>979</v>
      </c>
      <c r="F250" s="328" t="s">
        <v>982</v>
      </c>
    </row>
    <row r="251" spans="1:6" s="324" customFormat="1" ht="25.5">
      <c r="A251" s="325">
        <v>2</v>
      </c>
      <c r="B251" s="326">
        <v>2102004</v>
      </c>
      <c r="C251" s="327" t="s">
        <v>168</v>
      </c>
      <c r="D251" s="327" t="s">
        <v>974</v>
      </c>
      <c r="E251" s="327" t="s">
        <v>979</v>
      </c>
      <c r="F251" s="328" t="s">
        <v>983</v>
      </c>
    </row>
    <row r="252" spans="1:6" s="324" customFormat="1" ht="38.25">
      <c r="A252" s="325">
        <v>2</v>
      </c>
      <c r="B252" s="326">
        <v>2102005</v>
      </c>
      <c r="C252" s="327" t="s">
        <v>168</v>
      </c>
      <c r="D252" s="327" t="s">
        <v>974</v>
      </c>
      <c r="E252" s="327" t="s">
        <v>979</v>
      </c>
      <c r="F252" s="328" t="s">
        <v>984</v>
      </c>
    </row>
    <row r="253" spans="1:6" s="324" customFormat="1" ht="25.5">
      <c r="A253" s="325">
        <v>2</v>
      </c>
      <c r="B253" s="326">
        <v>2104001</v>
      </c>
      <c r="C253" s="327" t="s">
        <v>168</v>
      </c>
      <c r="D253" s="327" t="s">
        <v>974</v>
      </c>
      <c r="E253" s="327" t="s">
        <v>985</v>
      </c>
      <c r="F253" s="328" t="s">
        <v>986</v>
      </c>
    </row>
    <row r="254" spans="1:6" s="324" customFormat="1" ht="38.25">
      <c r="A254" s="325">
        <v>2</v>
      </c>
      <c r="B254" s="326">
        <v>2104002</v>
      </c>
      <c r="C254" s="327" t="s">
        <v>168</v>
      </c>
      <c r="D254" s="327" t="s">
        <v>974</v>
      </c>
      <c r="E254" s="327" t="s">
        <v>985</v>
      </c>
      <c r="F254" s="328" t="s">
        <v>987</v>
      </c>
    </row>
    <row r="255" spans="1:6" s="324" customFormat="1" ht="12.75">
      <c r="A255" s="325">
        <v>2</v>
      </c>
      <c r="B255" s="326">
        <v>2104003</v>
      </c>
      <c r="C255" s="327" t="s">
        <v>168</v>
      </c>
      <c r="D255" s="327" t="s">
        <v>974</v>
      </c>
      <c r="E255" s="327" t="s">
        <v>985</v>
      </c>
      <c r="F255" s="328" t="s">
        <v>988</v>
      </c>
    </row>
    <row r="256" spans="1:6" s="324" customFormat="1" ht="25.5">
      <c r="A256" s="325">
        <v>2</v>
      </c>
      <c r="B256" s="326">
        <v>2105101</v>
      </c>
      <c r="C256" s="327" t="s">
        <v>168</v>
      </c>
      <c r="D256" s="327" t="s">
        <v>974</v>
      </c>
      <c r="E256" s="327" t="s">
        <v>989</v>
      </c>
      <c r="F256" s="328" t="s">
        <v>990</v>
      </c>
    </row>
    <row r="257" spans="1:6" s="324" customFormat="1" ht="38.25">
      <c r="A257" s="325">
        <v>2</v>
      </c>
      <c r="B257" s="326">
        <v>2105201</v>
      </c>
      <c r="C257" s="327" t="s">
        <v>168</v>
      </c>
      <c r="D257" s="327" t="s">
        <v>974</v>
      </c>
      <c r="E257" s="327" t="s">
        <v>989</v>
      </c>
      <c r="F257" s="328" t="s">
        <v>991</v>
      </c>
    </row>
    <row r="258" spans="1:6" s="324" customFormat="1" ht="25.5">
      <c r="A258" s="325">
        <v>2</v>
      </c>
      <c r="B258" s="326">
        <v>2105202</v>
      </c>
      <c r="C258" s="327" t="s">
        <v>168</v>
      </c>
      <c r="D258" s="327" t="s">
        <v>974</v>
      </c>
      <c r="E258" s="327" t="s">
        <v>989</v>
      </c>
      <c r="F258" s="328" t="s">
        <v>992</v>
      </c>
    </row>
    <row r="259" spans="1:6" s="324" customFormat="1" ht="25.5">
      <c r="A259" s="325">
        <v>2</v>
      </c>
      <c r="B259" s="326">
        <v>2108101</v>
      </c>
      <c r="C259" s="327" t="s">
        <v>168</v>
      </c>
      <c r="D259" s="327" t="s">
        <v>974</v>
      </c>
      <c r="E259" s="327" t="s">
        <v>993</v>
      </c>
      <c r="F259" s="328" t="s">
        <v>994</v>
      </c>
    </row>
    <row r="260" spans="1:6" s="324" customFormat="1" ht="25.5">
      <c r="A260" s="325">
        <v>2</v>
      </c>
      <c r="B260" s="326">
        <v>2108102</v>
      </c>
      <c r="C260" s="327" t="s">
        <v>168</v>
      </c>
      <c r="D260" s="327" t="s">
        <v>974</v>
      </c>
      <c r="E260" s="327" t="s">
        <v>993</v>
      </c>
      <c r="F260" s="328" t="s">
        <v>995</v>
      </c>
    </row>
    <row r="261" spans="1:6" s="324" customFormat="1" ht="25.5">
      <c r="A261" s="325">
        <v>2</v>
      </c>
      <c r="B261" s="326">
        <v>2108901</v>
      </c>
      <c r="C261" s="327" t="s">
        <v>168</v>
      </c>
      <c r="D261" s="327" t="s">
        <v>974</v>
      </c>
      <c r="E261" s="327" t="s">
        <v>993</v>
      </c>
      <c r="F261" s="328" t="s">
        <v>996</v>
      </c>
    </row>
    <row r="262" spans="1:6" s="324" customFormat="1" ht="25.5">
      <c r="A262" s="325">
        <v>2</v>
      </c>
      <c r="B262" s="326">
        <v>2108902</v>
      </c>
      <c r="C262" s="327" t="s">
        <v>168</v>
      </c>
      <c r="D262" s="327" t="s">
        <v>974</v>
      </c>
      <c r="E262" s="327" t="s">
        <v>993</v>
      </c>
      <c r="F262" s="328" t="s">
        <v>997</v>
      </c>
    </row>
    <row r="263" spans="1:6" s="324" customFormat="1" ht="38.25">
      <c r="A263" s="325">
        <v>2</v>
      </c>
      <c r="B263" s="326">
        <v>2108903</v>
      </c>
      <c r="C263" s="327" t="s">
        <v>168</v>
      </c>
      <c r="D263" s="327" t="s">
        <v>974</v>
      </c>
      <c r="E263" s="327" t="s">
        <v>993</v>
      </c>
      <c r="F263" s="328" t="s">
        <v>998</v>
      </c>
    </row>
    <row r="264" spans="1:6" s="324" customFormat="1" ht="25.5">
      <c r="A264" s="325">
        <v>2</v>
      </c>
      <c r="B264" s="326">
        <v>2131301</v>
      </c>
      <c r="C264" s="327" t="s">
        <v>168</v>
      </c>
      <c r="D264" s="327" t="s">
        <v>612</v>
      </c>
      <c r="E264" s="327" t="s">
        <v>613</v>
      </c>
      <c r="F264" s="328" t="s">
        <v>999</v>
      </c>
    </row>
    <row r="265" spans="1:6" s="324" customFormat="1" ht="38.25">
      <c r="A265" s="325">
        <v>2</v>
      </c>
      <c r="B265" s="326">
        <v>2139101</v>
      </c>
      <c r="C265" s="327" t="s">
        <v>168</v>
      </c>
      <c r="D265" s="327" t="s">
        <v>612</v>
      </c>
      <c r="E265" s="327" t="s">
        <v>616</v>
      </c>
      <c r="F265" s="328" t="s">
        <v>1000</v>
      </c>
    </row>
    <row r="266" spans="1:6" s="324" customFormat="1" ht="63.75">
      <c r="A266" s="325">
        <v>2</v>
      </c>
      <c r="B266" s="326">
        <v>2139102</v>
      </c>
      <c r="C266" s="327" t="s">
        <v>168</v>
      </c>
      <c r="D266" s="327" t="s">
        <v>612</v>
      </c>
      <c r="E266" s="327" t="s">
        <v>616</v>
      </c>
      <c r="F266" s="328" t="s">
        <v>1001</v>
      </c>
    </row>
    <row r="267" spans="1:6" s="324" customFormat="1" ht="25.5">
      <c r="A267" s="325">
        <v>2</v>
      </c>
      <c r="B267" s="326">
        <v>2139201</v>
      </c>
      <c r="C267" s="327" t="s">
        <v>168</v>
      </c>
      <c r="D267" s="327" t="s">
        <v>612</v>
      </c>
      <c r="E267" s="327" t="s">
        <v>616</v>
      </c>
      <c r="F267" s="328" t="s">
        <v>1002</v>
      </c>
    </row>
    <row r="268" spans="1:6" s="324" customFormat="1" ht="25.5">
      <c r="A268" s="325">
        <v>2</v>
      </c>
      <c r="B268" s="326">
        <v>2139202</v>
      </c>
      <c r="C268" s="327" t="s">
        <v>168</v>
      </c>
      <c r="D268" s="327" t="s">
        <v>612</v>
      </c>
      <c r="E268" s="327" t="s">
        <v>616</v>
      </c>
      <c r="F268" s="328" t="s">
        <v>1003</v>
      </c>
    </row>
    <row r="269" spans="1:6" s="324" customFormat="1" ht="25.5">
      <c r="A269" s="325">
        <v>2</v>
      </c>
      <c r="B269" s="326">
        <v>2139203</v>
      </c>
      <c r="C269" s="327" t="s">
        <v>168</v>
      </c>
      <c r="D269" s="327" t="s">
        <v>612</v>
      </c>
      <c r="E269" s="327" t="s">
        <v>616</v>
      </c>
      <c r="F269" s="328" t="s">
        <v>1004</v>
      </c>
    </row>
    <row r="270" spans="1:6" s="324" customFormat="1" ht="63.75">
      <c r="A270" s="325">
        <v>2</v>
      </c>
      <c r="B270" s="326">
        <v>2139301</v>
      </c>
      <c r="C270" s="327" t="s">
        <v>168</v>
      </c>
      <c r="D270" s="327" t="s">
        <v>612</v>
      </c>
      <c r="E270" s="327" t="s">
        <v>616</v>
      </c>
      <c r="F270" s="328" t="s">
        <v>1005</v>
      </c>
    </row>
    <row r="271" spans="1:6" s="324" customFormat="1" ht="38.25">
      <c r="A271" s="325">
        <v>2</v>
      </c>
      <c r="B271" s="326">
        <v>2139901</v>
      </c>
      <c r="C271" s="327" t="s">
        <v>168</v>
      </c>
      <c r="D271" s="327" t="s">
        <v>612</v>
      </c>
      <c r="E271" s="327" t="s">
        <v>616</v>
      </c>
      <c r="F271" s="328" t="s">
        <v>1006</v>
      </c>
    </row>
    <row r="272" spans="1:6" s="324" customFormat="1" ht="25.5">
      <c r="A272" s="325">
        <v>2</v>
      </c>
      <c r="B272" s="326">
        <v>2139902</v>
      </c>
      <c r="C272" s="327" t="s">
        <v>168</v>
      </c>
      <c r="D272" s="327" t="s">
        <v>612</v>
      </c>
      <c r="E272" s="327" t="s">
        <v>616</v>
      </c>
      <c r="F272" s="328" t="s">
        <v>1007</v>
      </c>
    </row>
    <row r="273" spans="1:6" s="324" customFormat="1" ht="38.25">
      <c r="A273" s="325">
        <v>2</v>
      </c>
      <c r="B273" s="326">
        <v>2141001</v>
      </c>
      <c r="C273" s="327" t="s">
        <v>168</v>
      </c>
      <c r="D273" s="327" t="s">
        <v>618</v>
      </c>
      <c r="E273" s="327" t="s">
        <v>619</v>
      </c>
      <c r="F273" s="328" t="s">
        <v>1008</v>
      </c>
    </row>
    <row r="274" spans="1:6" s="324" customFormat="1" ht="38.25">
      <c r="A274" s="325">
        <v>2</v>
      </c>
      <c r="B274" s="326">
        <v>2141002</v>
      </c>
      <c r="C274" s="327" t="s">
        <v>168</v>
      </c>
      <c r="D274" s="327" t="s">
        <v>618</v>
      </c>
      <c r="E274" s="327" t="s">
        <v>619</v>
      </c>
      <c r="F274" s="328" t="s">
        <v>1009</v>
      </c>
    </row>
    <row r="275" spans="1:6" s="324" customFormat="1" ht="38.25">
      <c r="A275" s="325">
        <v>2</v>
      </c>
      <c r="B275" s="326">
        <v>2141003</v>
      </c>
      <c r="C275" s="327" t="s">
        <v>168</v>
      </c>
      <c r="D275" s="327" t="s">
        <v>618</v>
      </c>
      <c r="E275" s="327" t="s">
        <v>619</v>
      </c>
      <c r="F275" s="328" t="s">
        <v>1010</v>
      </c>
    </row>
    <row r="276" spans="1:6" s="324" customFormat="1" ht="51">
      <c r="A276" s="325">
        <v>2</v>
      </c>
      <c r="B276" s="326">
        <v>2141004</v>
      </c>
      <c r="C276" s="327" t="s">
        <v>168</v>
      </c>
      <c r="D276" s="327" t="s">
        <v>618</v>
      </c>
      <c r="E276" s="327" t="s">
        <v>619</v>
      </c>
      <c r="F276" s="328" t="s">
        <v>1011</v>
      </c>
    </row>
    <row r="277" spans="1:6" s="324" customFormat="1" ht="63.75">
      <c r="A277" s="325">
        <v>2</v>
      </c>
      <c r="B277" s="326">
        <v>2142001</v>
      </c>
      <c r="C277" s="327" t="s">
        <v>168</v>
      </c>
      <c r="D277" s="327" t="s">
        <v>618</v>
      </c>
      <c r="E277" s="327" t="s">
        <v>1012</v>
      </c>
      <c r="F277" s="328" t="s">
        <v>1013</v>
      </c>
    </row>
    <row r="278" spans="1:6" s="324" customFormat="1" ht="25.5">
      <c r="A278" s="325">
        <v>2</v>
      </c>
      <c r="B278" s="326">
        <v>2143001</v>
      </c>
      <c r="C278" s="327" t="s">
        <v>168</v>
      </c>
      <c r="D278" s="327" t="s">
        <v>618</v>
      </c>
      <c r="E278" s="327" t="s">
        <v>1014</v>
      </c>
      <c r="F278" s="328" t="s">
        <v>1015</v>
      </c>
    </row>
    <row r="279" spans="1:6" s="324" customFormat="1" ht="76.5">
      <c r="A279" s="325">
        <v>2</v>
      </c>
      <c r="B279" s="326">
        <v>2151201</v>
      </c>
      <c r="C279" s="327" t="s">
        <v>168</v>
      </c>
      <c r="D279" s="327" t="s">
        <v>1016</v>
      </c>
      <c r="E279" s="327" t="s">
        <v>1017</v>
      </c>
      <c r="F279" s="328" t="s">
        <v>1018</v>
      </c>
    </row>
    <row r="280" spans="1:6" s="324" customFormat="1" ht="76.5">
      <c r="A280" s="325">
        <v>2</v>
      </c>
      <c r="B280" s="326">
        <v>2152101</v>
      </c>
      <c r="C280" s="327" t="s">
        <v>168</v>
      </c>
      <c r="D280" s="327" t="s">
        <v>1016</v>
      </c>
      <c r="E280" s="327" t="s">
        <v>1019</v>
      </c>
      <c r="F280" s="328" t="s">
        <v>1020</v>
      </c>
    </row>
    <row r="281" spans="1:6" s="324" customFormat="1" ht="76.5">
      <c r="A281" s="325">
        <v>2</v>
      </c>
      <c r="B281" s="326">
        <v>2152201</v>
      </c>
      <c r="C281" s="327" t="s">
        <v>168</v>
      </c>
      <c r="D281" s="327" t="s">
        <v>1016</v>
      </c>
      <c r="E281" s="327" t="s">
        <v>1019</v>
      </c>
      <c r="F281" s="328" t="s">
        <v>1021</v>
      </c>
    </row>
    <row r="282" spans="1:6" s="324" customFormat="1" ht="63.75">
      <c r="A282" s="325">
        <v>2</v>
      </c>
      <c r="B282" s="326">
        <v>2169001</v>
      </c>
      <c r="C282" s="327" t="s">
        <v>168</v>
      </c>
      <c r="D282" s="327" t="s">
        <v>1022</v>
      </c>
      <c r="E282" s="327" t="s">
        <v>1023</v>
      </c>
      <c r="F282" s="328" t="s">
        <v>1024</v>
      </c>
    </row>
    <row r="283" spans="1:6" s="324" customFormat="1" ht="25.5">
      <c r="A283" s="325">
        <v>2</v>
      </c>
      <c r="B283" s="326">
        <v>2170201</v>
      </c>
      <c r="C283" s="327" t="s">
        <v>168</v>
      </c>
      <c r="D283" s="327" t="s">
        <v>1025</v>
      </c>
      <c r="E283" s="327" t="s">
        <v>1025</v>
      </c>
      <c r="F283" s="328" t="s">
        <v>1026</v>
      </c>
    </row>
    <row r="284" spans="1:6" s="324" customFormat="1" ht="76.5">
      <c r="A284" s="325">
        <v>2</v>
      </c>
      <c r="B284" s="326">
        <v>2170901</v>
      </c>
      <c r="C284" s="327" t="s">
        <v>168</v>
      </c>
      <c r="D284" s="327" t="s">
        <v>1025</v>
      </c>
      <c r="E284" s="327" t="s">
        <v>1025</v>
      </c>
      <c r="F284" s="328" t="s">
        <v>1027</v>
      </c>
    </row>
    <row r="285" spans="1:6" s="324" customFormat="1" ht="89.25">
      <c r="A285" s="325">
        <v>2</v>
      </c>
      <c r="B285" s="326">
        <v>2170902</v>
      </c>
      <c r="C285" s="327" t="s">
        <v>168</v>
      </c>
      <c r="D285" s="327" t="s">
        <v>1025</v>
      </c>
      <c r="E285" s="327" t="s">
        <v>1025</v>
      </c>
      <c r="F285" s="328" t="s">
        <v>1028</v>
      </c>
    </row>
    <row r="286" spans="1:6" s="324" customFormat="1" ht="38.25">
      <c r="A286" s="325">
        <v>2</v>
      </c>
      <c r="B286" s="326">
        <v>2181101</v>
      </c>
      <c r="C286" s="327" t="s">
        <v>168</v>
      </c>
      <c r="D286" s="327" t="s">
        <v>1029</v>
      </c>
      <c r="E286" s="327" t="s">
        <v>1030</v>
      </c>
      <c r="F286" s="328" t="s">
        <v>1031</v>
      </c>
    </row>
    <row r="287" spans="1:6" s="324" customFormat="1" ht="89.25">
      <c r="A287" s="325">
        <v>2</v>
      </c>
      <c r="B287" s="326">
        <v>2181201</v>
      </c>
      <c r="C287" s="327" t="s">
        <v>168</v>
      </c>
      <c r="D287" s="327" t="s">
        <v>1029</v>
      </c>
      <c r="E287" s="327" t="s">
        <v>1030</v>
      </c>
      <c r="F287" s="328" t="s">
        <v>1032</v>
      </c>
    </row>
    <row r="288" spans="1:6" s="324" customFormat="1" ht="51">
      <c r="A288" s="325">
        <v>2</v>
      </c>
      <c r="B288" s="326">
        <v>2182001</v>
      </c>
      <c r="C288" s="327" t="s">
        <v>168</v>
      </c>
      <c r="D288" s="327" t="s">
        <v>1029</v>
      </c>
      <c r="E288" s="327" t="s">
        <v>1033</v>
      </c>
      <c r="F288" s="328" t="s">
        <v>1034</v>
      </c>
    </row>
    <row r="289" spans="1:6" s="324" customFormat="1" ht="38.25">
      <c r="A289" s="325">
        <v>2</v>
      </c>
      <c r="B289" s="326">
        <v>2201301</v>
      </c>
      <c r="C289" s="327" t="s">
        <v>168</v>
      </c>
      <c r="D289" s="327" t="s">
        <v>1035</v>
      </c>
      <c r="E289" s="327" t="s">
        <v>1036</v>
      </c>
      <c r="F289" s="328" t="s">
        <v>1037</v>
      </c>
    </row>
    <row r="290" spans="1:6" s="324" customFormat="1" ht="38.25">
      <c r="A290" s="325">
        <v>2</v>
      </c>
      <c r="B290" s="326">
        <v>2202301</v>
      </c>
      <c r="C290" s="327" t="s">
        <v>168</v>
      </c>
      <c r="D290" s="327" t="s">
        <v>1035</v>
      </c>
      <c r="E290" s="327" t="s">
        <v>1038</v>
      </c>
      <c r="F290" s="328" t="s">
        <v>1039</v>
      </c>
    </row>
    <row r="291" spans="1:6" s="324" customFormat="1" ht="25.5">
      <c r="A291" s="325">
        <v>2</v>
      </c>
      <c r="B291" s="326">
        <v>2202302</v>
      </c>
      <c r="C291" s="327" t="s">
        <v>168</v>
      </c>
      <c r="D291" s="327" t="s">
        <v>1035</v>
      </c>
      <c r="E291" s="327" t="s">
        <v>1038</v>
      </c>
      <c r="F291" s="328" t="s">
        <v>1040</v>
      </c>
    </row>
    <row r="292" spans="1:6" s="324" customFormat="1" ht="25.5">
      <c r="A292" s="325">
        <v>2</v>
      </c>
      <c r="B292" s="326">
        <v>2202901</v>
      </c>
      <c r="C292" s="327" t="s">
        <v>168</v>
      </c>
      <c r="D292" s="327" t="s">
        <v>1035</v>
      </c>
      <c r="E292" s="327" t="s">
        <v>1038</v>
      </c>
      <c r="F292" s="328" t="s">
        <v>1041</v>
      </c>
    </row>
    <row r="293" spans="1:6" s="324" customFormat="1" ht="25.5">
      <c r="A293" s="325">
        <v>2</v>
      </c>
      <c r="B293" s="326">
        <v>2202902</v>
      </c>
      <c r="C293" s="327" t="s">
        <v>168</v>
      </c>
      <c r="D293" s="327" t="s">
        <v>1035</v>
      </c>
      <c r="E293" s="327" t="s">
        <v>1038</v>
      </c>
      <c r="F293" s="328" t="s">
        <v>1042</v>
      </c>
    </row>
    <row r="294" spans="1:6" s="324" customFormat="1" ht="25.5">
      <c r="A294" s="325">
        <v>2</v>
      </c>
      <c r="B294" s="326">
        <v>2221901</v>
      </c>
      <c r="C294" s="327" t="s">
        <v>168</v>
      </c>
      <c r="D294" s="327" t="s">
        <v>1043</v>
      </c>
      <c r="E294" s="327" t="s">
        <v>1044</v>
      </c>
      <c r="F294" s="328" t="s">
        <v>1045</v>
      </c>
    </row>
    <row r="295" spans="1:6" s="324" customFormat="1" ht="38.25">
      <c r="A295" s="325">
        <v>2</v>
      </c>
      <c r="B295" s="326">
        <v>2259901</v>
      </c>
      <c r="C295" s="327" t="s">
        <v>168</v>
      </c>
      <c r="D295" s="327" t="s">
        <v>1046</v>
      </c>
      <c r="E295" s="327" t="s">
        <v>1047</v>
      </c>
      <c r="F295" s="328" t="s">
        <v>1048</v>
      </c>
    </row>
    <row r="296" spans="1:6" s="324" customFormat="1" ht="63.75">
      <c r="A296" s="325">
        <v>2</v>
      </c>
      <c r="B296" s="326">
        <v>2267001</v>
      </c>
      <c r="C296" s="327" t="s">
        <v>168</v>
      </c>
      <c r="D296" s="327" t="s">
        <v>1049</v>
      </c>
      <c r="E296" s="327" t="s">
        <v>1050</v>
      </c>
      <c r="F296" s="328" t="s">
        <v>1051</v>
      </c>
    </row>
    <row r="297" spans="1:6" s="324" customFormat="1" ht="51">
      <c r="A297" s="325">
        <v>2</v>
      </c>
      <c r="B297" s="326">
        <v>2268001</v>
      </c>
      <c r="C297" s="327" t="s">
        <v>168</v>
      </c>
      <c r="D297" s="327" t="s">
        <v>1049</v>
      </c>
      <c r="E297" s="327" t="s">
        <v>1052</v>
      </c>
      <c r="F297" s="328" t="s">
        <v>1053</v>
      </c>
    </row>
    <row r="298" spans="1:6" s="324" customFormat="1" ht="25.5">
      <c r="A298" s="325">
        <v>2</v>
      </c>
      <c r="B298" s="326">
        <v>2311001</v>
      </c>
      <c r="C298" s="327" t="s">
        <v>168</v>
      </c>
      <c r="D298" s="327" t="s">
        <v>1054</v>
      </c>
      <c r="E298" s="327" t="s">
        <v>1055</v>
      </c>
      <c r="F298" s="328" t="s">
        <v>1056</v>
      </c>
    </row>
    <row r="299" spans="1:6" s="324" customFormat="1" ht="25.5">
      <c r="A299" s="325">
        <v>2</v>
      </c>
      <c r="B299" s="326">
        <v>2311002</v>
      </c>
      <c r="C299" s="327" t="s">
        <v>168</v>
      </c>
      <c r="D299" s="327" t="s">
        <v>1054</v>
      </c>
      <c r="E299" s="327" t="s">
        <v>1055</v>
      </c>
      <c r="F299" s="328" t="s">
        <v>1057</v>
      </c>
    </row>
    <row r="300" spans="1:6" s="324" customFormat="1" ht="38.25">
      <c r="A300" s="325">
        <v>2</v>
      </c>
      <c r="B300" s="326">
        <v>2322001</v>
      </c>
      <c r="C300" s="327" t="s">
        <v>168</v>
      </c>
      <c r="D300" s="327" t="s">
        <v>1058</v>
      </c>
      <c r="E300" s="327" t="s">
        <v>1059</v>
      </c>
      <c r="F300" s="328" t="s">
        <v>1060</v>
      </c>
    </row>
    <row r="301" spans="1:6" s="324" customFormat="1" ht="25.5">
      <c r="A301" s="325">
        <v>2</v>
      </c>
      <c r="B301" s="326">
        <v>2322002</v>
      </c>
      <c r="C301" s="327" t="s">
        <v>168</v>
      </c>
      <c r="D301" s="327" t="s">
        <v>1058</v>
      </c>
      <c r="E301" s="327" t="s">
        <v>1059</v>
      </c>
      <c r="F301" s="328" t="s">
        <v>1061</v>
      </c>
    </row>
    <row r="302" spans="1:6" s="324" customFormat="1" ht="89.25">
      <c r="A302" s="325">
        <v>2</v>
      </c>
      <c r="B302" s="326">
        <v>2323001</v>
      </c>
      <c r="C302" s="327" t="s">
        <v>168</v>
      </c>
      <c r="D302" s="327" t="s">
        <v>1058</v>
      </c>
      <c r="E302" s="327" t="s">
        <v>1062</v>
      </c>
      <c r="F302" s="328" t="s">
        <v>1063</v>
      </c>
    </row>
    <row r="303" spans="1:6" s="324" customFormat="1" ht="51">
      <c r="A303" s="325">
        <v>2</v>
      </c>
      <c r="B303" s="326">
        <v>2323002</v>
      </c>
      <c r="C303" s="327" t="s">
        <v>168</v>
      </c>
      <c r="D303" s="327" t="s">
        <v>1058</v>
      </c>
      <c r="E303" s="327" t="s">
        <v>1062</v>
      </c>
      <c r="F303" s="328" t="s">
        <v>1064</v>
      </c>
    </row>
    <row r="304" spans="1:6" s="324" customFormat="1" ht="127.5">
      <c r="A304" s="325">
        <v>2</v>
      </c>
      <c r="B304" s="326">
        <v>2323003</v>
      </c>
      <c r="C304" s="327" t="s">
        <v>168</v>
      </c>
      <c r="D304" s="327" t="s">
        <v>1058</v>
      </c>
      <c r="E304" s="327" t="s">
        <v>1062</v>
      </c>
      <c r="F304" s="328" t="s">
        <v>1065</v>
      </c>
    </row>
    <row r="305" spans="1:6" s="324" customFormat="1" ht="38.25">
      <c r="A305" s="325">
        <v>2</v>
      </c>
      <c r="B305" s="326">
        <v>2323004</v>
      </c>
      <c r="C305" s="327" t="s">
        <v>168</v>
      </c>
      <c r="D305" s="327" t="s">
        <v>1058</v>
      </c>
      <c r="E305" s="327" t="s">
        <v>1062</v>
      </c>
      <c r="F305" s="328" t="s">
        <v>1066</v>
      </c>
    </row>
    <row r="306" spans="1:6" s="324" customFormat="1" ht="102">
      <c r="A306" s="325">
        <v>2</v>
      </c>
      <c r="B306" s="326">
        <v>2329001</v>
      </c>
      <c r="C306" s="327" t="s">
        <v>168</v>
      </c>
      <c r="D306" s="327" t="s">
        <v>1058</v>
      </c>
      <c r="E306" s="327" t="s">
        <v>1067</v>
      </c>
      <c r="F306" s="328" t="s">
        <v>1068</v>
      </c>
    </row>
    <row r="307" spans="1:6" s="324" customFormat="1" ht="25.5">
      <c r="A307" s="325">
        <v>2</v>
      </c>
      <c r="B307" s="326">
        <v>2331101</v>
      </c>
      <c r="C307" s="327" t="s">
        <v>168</v>
      </c>
      <c r="D307" s="327" t="s">
        <v>1069</v>
      </c>
      <c r="E307" s="327" t="s">
        <v>1070</v>
      </c>
      <c r="F307" s="328" t="s">
        <v>1071</v>
      </c>
    </row>
    <row r="308" spans="1:6" s="324" customFormat="1" ht="25.5">
      <c r="A308" s="325">
        <v>2</v>
      </c>
      <c r="B308" s="326">
        <v>2331201</v>
      </c>
      <c r="C308" s="327" t="s">
        <v>168</v>
      </c>
      <c r="D308" s="327" t="s">
        <v>1069</v>
      </c>
      <c r="E308" s="327" t="s">
        <v>1070</v>
      </c>
      <c r="F308" s="328" t="s">
        <v>1072</v>
      </c>
    </row>
    <row r="309" spans="1:6" s="324" customFormat="1" ht="76.5">
      <c r="A309" s="325">
        <v>2</v>
      </c>
      <c r="B309" s="326">
        <v>2331301</v>
      </c>
      <c r="C309" s="327" t="s">
        <v>168</v>
      </c>
      <c r="D309" s="327" t="s">
        <v>1069</v>
      </c>
      <c r="E309" s="327" t="s">
        <v>1070</v>
      </c>
      <c r="F309" s="328" t="s">
        <v>1073</v>
      </c>
    </row>
    <row r="310" spans="1:6" s="324" customFormat="1" ht="114.75">
      <c r="A310" s="325">
        <v>2</v>
      </c>
      <c r="B310" s="326">
        <v>2331901</v>
      </c>
      <c r="C310" s="327" t="s">
        <v>168</v>
      </c>
      <c r="D310" s="327" t="s">
        <v>1069</v>
      </c>
      <c r="E310" s="327" t="s">
        <v>1070</v>
      </c>
      <c r="F310" s="328" t="s">
        <v>1074</v>
      </c>
    </row>
    <row r="311" spans="1:6" s="324" customFormat="1" ht="38.25">
      <c r="A311" s="325">
        <v>2</v>
      </c>
      <c r="B311" s="326">
        <v>2332001</v>
      </c>
      <c r="C311" s="327" t="s">
        <v>168</v>
      </c>
      <c r="D311" s="327" t="s">
        <v>1069</v>
      </c>
      <c r="E311" s="327" t="s">
        <v>1075</v>
      </c>
      <c r="F311" s="328" t="s">
        <v>1076</v>
      </c>
    </row>
    <row r="312" spans="1:6" s="324" customFormat="1" ht="38.25">
      <c r="A312" s="325">
        <v>2</v>
      </c>
      <c r="B312" s="326">
        <v>2433001</v>
      </c>
      <c r="C312" s="327" t="s">
        <v>1077</v>
      </c>
      <c r="D312" s="327" t="s">
        <v>1078</v>
      </c>
      <c r="E312" s="327" t="s">
        <v>1079</v>
      </c>
      <c r="F312" s="328" t="s">
        <v>1080</v>
      </c>
    </row>
    <row r="313" spans="1:6" s="324" customFormat="1" ht="89.25">
      <c r="A313" s="325">
        <v>2</v>
      </c>
      <c r="B313" s="326">
        <v>2451101</v>
      </c>
      <c r="C313" s="327" t="s">
        <v>621</v>
      </c>
      <c r="D313" s="327" t="s">
        <v>622</v>
      </c>
      <c r="E313" s="327" t="s">
        <v>1081</v>
      </c>
      <c r="F313" s="328" t="s">
        <v>1082</v>
      </c>
    </row>
    <row r="314" spans="1:6" s="324" customFormat="1" ht="102">
      <c r="A314" s="325">
        <v>2</v>
      </c>
      <c r="B314" s="326">
        <v>2451201</v>
      </c>
      <c r="C314" s="327" t="s">
        <v>621</v>
      </c>
      <c r="D314" s="327" t="s">
        <v>622</v>
      </c>
      <c r="E314" s="327" t="s">
        <v>1081</v>
      </c>
      <c r="F314" s="328" t="s">
        <v>1083</v>
      </c>
    </row>
    <row r="315" spans="1:6" s="324" customFormat="1" ht="38.25">
      <c r="A315" s="325">
        <v>2</v>
      </c>
      <c r="B315" s="326">
        <v>2461001</v>
      </c>
      <c r="C315" s="327" t="s">
        <v>621</v>
      </c>
      <c r="D315" s="327" t="s">
        <v>626</v>
      </c>
      <c r="E315" s="327" t="s">
        <v>627</v>
      </c>
      <c r="F315" s="328" t="s">
        <v>1084</v>
      </c>
    </row>
    <row r="316" spans="1:6" s="324" customFormat="1" ht="38.25">
      <c r="A316" s="325">
        <v>2</v>
      </c>
      <c r="B316" s="326">
        <v>2461002</v>
      </c>
      <c r="C316" s="327" t="s">
        <v>621</v>
      </c>
      <c r="D316" s="327" t="s">
        <v>626</v>
      </c>
      <c r="E316" s="327" t="s">
        <v>627</v>
      </c>
      <c r="F316" s="328" t="s">
        <v>1085</v>
      </c>
    </row>
    <row r="317" spans="1:6" s="324" customFormat="1" ht="38.25">
      <c r="A317" s="325">
        <v>2</v>
      </c>
      <c r="B317" s="326">
        <v>2462001</v>
      </c>
      <c r="C317" s="327" t="s">
        <v>621</v>
      </c>
      <c r="D317" s="327" t="s">
        <v>626</v>
      </c>
      <c r="E317" s="327" t="s">
        <v>630</v>
      </c>
      <c r="F317" s="328" t="s">
        <v>1086</v>
      </c>
    </row>
    <row r="318" spans="1:6" s="324" customFormat="1" ht="63.75">
      <c r="A318" s="325">
        <v>2</v>
      </c>
      <c r="B318" s="326">
        <v>2463201</v>
      </c>
      <c r="C318" s="327" t="s">
        <v>621</v>
      </c>
      <c r="D318" s="327" t="s">
        <v>626</v>
      </c>
      <c r="E318" s="327" t="s">
        <v>633</v>
      </c>
      <c r="F318" s="328" t="s">
        <v>1087</v>
      </c>
    </row>
    <row r="319" spans="1:6" s="324" customFormat="1" ht="51">
      <c r="A319" s="325">
        <v>2</v>
      </c>
      <c r="B319" s="326">
        <v>2465201</v>
      </c>
      <c r="C319" s="327" t="s">
        <v>621</v>
      </c>
      <c r="D319" s="327" t="s">
        <v>626</v>
      </c>
      <c r="E319" s="327" t="s">
        <v>646</v>
      </c>
      <c r="F319" s="328" t="s">
        <v>1088</v>
      </c>
    </row>
    <row r="320" spans="1:6" s="324" customFormat="1" ht="63.75">
      <c r="A320" s="325">
        <v>2</v>
      </c>
      <c r="B320" s="326">
        <v>2465301</v>
      </c>
      <c r="C320" s="327" t="s">
        <v>621</v>
      </c>
      <c r="D320" s="327" t="s">
        <v>626</v>
      </c>
      <c r="E320" s="327" t="s">
        <v>646</v>
      </c>
      <c r="F320" s="328" t="s">
        <v>1089</v>
      </c>
    </row>
    <row r="321" spans="1:6" s="324" customFormat="1" ht="38.25">
      <c r="A321" s="325">
        <v>2</v>
      </c>
      <c r="B321" s="326">
        <v>2465901</v>
      </c>
      <c r="C321" s="327" t="s">
        <v>621</v>
      </c>
      <c r="D321" s="327" t="s">
        <v>626</v>
      </c>
      <c r="E321" s="327" t="s">
        <v>646</v>
      </c>
      <c r="F321" s="328" t="s">
        <v>1090</v>
      </c>
    </row>
    <row r="322" spans="1:6" s="324" customFormat="1" ht="63.75">
      <c r="A322" s="325">
        <v>2</v>
      </c>
      <c r="B322" s="326">
        <v>2465902</v>
      </c>
      <c r="C322" s="327" t="s">
        <v>621</v>
      </c>
      <c r="D322" s="327" t="s">
        <v>626</v>
      </c>
      <c r="E322" s="327" t="s">
        <v>646</v>
      </c>
      <c r="F322" s="328" t="s">
        <v>1091</v>
      </c>
    </row>
    <row r="323" spans="1:6" s="324" customFormat="1" ht="76.5">
      <c r="A323" s="325">
        <v>2</v>
      </c>
      <c r="B323" s="326">
        <v>2465903</v>
      </c>
      <c r="C323" s="327" t="s">
        <v>621</v>
      </c>
      <c r="D323" s="327" t="s">
        <v>626</v>
      </c>
      <c r="E323" s="327" t="s">
        <v>646</v>
      </c>
      <c r="F323" s="328" t="s">
        <v>1092</v>
      </c>
    </row>
    <row r="324" spans="1:6" s="324" customFormat="1" ht="51">
      <c r="A324" s="325">
        <v>2</v>
      </c>
      <c r="B324" s="326">
        <v>2466201</v>
      </c>
      <c r="C324" s="327" t="s">
        <v>621</v>
      </c>
      <c r="D324" s="327" t="s">
        <v>626</v>
      </c>
      <c r="E324" s="327" t="s">
        <v>649</v>
      </c>
      <c r="F324" s="328" t="s">
        <v>1093</v>
      </c>
    </row>
    <row r="325" spans="1:6" s="324" customFormat="1" ht="51">
      <c r="A325" s="325">
        <v>2</v>
      </c>
      <c r="B325" s="326">
        <v>2466301</v>
      </c>
      <c r="C325" s="327" t="s">
        <v>621</v>
      </c>
      <c r="D325" s="327" t="s">
        <v>626</v>
      </c>
      <c r="E325" s="327" t="s">
        <v>649</v>
      </c>
      <c r="F325" s="328" t="s">
        <v>1094</v>
      </c>
    </row>
    <row r="326" spans="1:6" s="324" customFormat="1" ht="38.25">
      <c r="A326" s="325">
        <v>2</v>
      </c>
      <c r="B326" s="326">
        <v>2466901</v>
      </c>
      <c r="C326" s="327" t="s">
        <v>621</v>
      </c>
      <c r="D326" s="327" t="s">
        <v>626</v>
      </c>
      <c r="E326" s="327" t="s">
        <v>649</v>
      </c>
      <c r="F326" s="328" t="s">
        <v>1095</v>
      </c>
    </row>
    <row r="327" spans="1:6" s="324" customFormat="1" ht="114.75">
      <c r="A327" s="325">
        <v>2</v>
      </c>
      <c r="B327" s="326">
        <v>2471901</v>
      </c>
      <c r="C327" s="327" t="s">
        <v>621</v>
      </c>
      <c r="D327" s="327" t="s">
        <v>656</v>
      </c>
      <c r="E327" s="327" t="s">
        <v>657</v>
      </c>
      <c r="F327" s="328" t="s">
        <v>1096</v>
      </c>
    </row>
    <row r="328" spans="1:6" s="324" customFormat="1" ht="51">
      <c r="A328" s="325">
        <v>2</v>
      </c>
      <c r="B328" s="326">
        <v>2472101</v>
      </c>
      <c r="C328" s="327" t="s">
        <v>621</v>
      </c>
      <c r="D328" s="327" t="s">
        <v>656</v>
      </c>
      <c r="E328" s="327" t="s">
        <v>661</v>
      </c>
      <c r="F328" s="328" t="s">
        <v>1097</v>
      </c>
    </row>
    <row r="329" spans="1:6" s="324" customFormat="1" ht="51">
      <c r="A329" s="325">
        <v>2</v>
      </c>
      <c r="B329" s="326">
        <v>2472301</v>
      </c>
      <c r="C329" s="327" t="s">
        <v>621</v>
      </c>
      <c r="D329" s="327" t="s">
        <v>656</v>
      </c>
      <c r="E329" s="327" t="s">
        <v>661</v>
      </c>
      <c r="F329" s="328" t="s">
        <v>1098</v>
      </c>
    </row>
    <row r="330" spans="1:6" s="324" customFormat="1" ht="51">
      <c r="A330" s="325">
        <v>2</v>
      </c>
      <c r="B330" s="326">
        <v>2475201</v>
      </c>
      <c r="C330" s="327" t="s">
        <v>621</v>
      </c>
      <c r="D330" s="327" t="s">
        <v>656</v>
      </c>
      <c r="E330" s="327" t="s">
        <v>673</v>
      </c>
      <c r="F330" s="328" t="s">
        <v>1099</v>
      </c>
    </row>
    <row r="331" spans="1:6" s="324" customFormat="1" ht="51">
      <c r="A331" s="325">
        <v>2</v>
      </c>
      <c r="B331" s="326">
        <v>2477401</v>
      </c>
      <c r="C331" s="327" t="s">
        <v>621</v>
      </c>
      <c r="D331" s="327" t="s">
        <v>656</v>
      </c>
      <c r="E331" s="327" t="s">
        <v>686</v>
      </c>
      <c r="F331" s="328" t="s">
        <v>1100</v>
      </c>
    </row>
    <row r="332" spans="1:6" s="324" customFormat="1" ht="38.25">
      <c r="A332" s="325">
        <v>2</v>
      </c>
      <c r="B332" s="326">
        <v>2521001</v>
      </c>
      <c r="C332" s="327" t="s">
        <v>1101</v>
      </c>
      <c r="D332" s="327" t="s">
        <v>1102</v>
      </c>
      <c r="E332" s="327" t="s">
        <v>1103</v>
      </c>
      <c r="F332" s="328" t="s">
        <v>1104</v>
      </c>
    </row>
    <row r="333" spans="1:6" s="324" customFormat="1" ht="25.5">
      <c r="A333" s="325">
        <v>2</v>
      </c>
      <c r="B333" s="326">
        <v>2522101</v>
      </c>
      <c r="C333" s="327" t="s">
        <v>1101</v>
      </c>
      <c r="D333" s="327" t="s">
        <v>1102</v>
      </c>
      <c r="E333" s="327" t="s">
        <v>1105</v>
      </c>
      <c r="F333" s="328" t="s">
        <v>1106</v>
      </c>
    </row>
    <row r="334" spans="1:6" s="324" customFormat="1" ht="51">
      <c r="A334" s="325">
        <v>2</v>
      </c>
      <c r="B334" s="326">
        <v>2551101</v>
      </c>
      <c r="C334" s="327" t="s">
        <v>701</v>
      </c>
      <c r="D334" s="327" t="s">
        <v>1107</v>
      </c>
      <c r="E334" s="327" t="s">
        <v>1108</v>
      </c>
      <c r="F334" s="328" t="s">
        <v>1109</v>
      </c>
    </row>
    <row r="335" spans="1:6" s="324" customFormat="1" ht="63.75">
      <c r="A335" s="325">
        <v>2</v>
      </c>
      <c r="B335" s="326">
        <v>2551201</v>
      </c>
      <c r="C335" s="327" t="s">
        <v>701</v>
      </c>
      <c r="D335" s="327" t="s">
        <v>1107</v>
      </c>
      <c r="E335" s="327" t="s">
        <v>1108</v>
      </c>
      <c r="F335" s="328" t="s">
        <v>1110</v>
      </c>
    </row>
    <row r="336" spans="1:6" s="324" customFormat="1" ht="38.25">
      <c r="A336" s="325">
        <v>2</v>
      </c>
      <c r="B336" s="326">
        <v>2551301</v>
      </c>
      <c r="C336" s="327" t="s">
        <v>701</v>
      </c>
      <c r="D336" s="327" t="s">
        <v>1107</v>
      </c>
      <c r="E336" s="327" t="s">
        <v>1108</v>
      </c>
      <c r="F336" s="328" t="s">
        <v>1111</v>
      </c>
    </row>
    <row r="337" spans="1:6" s="324" customFormat="1" ht="38.25">
      <c r="A337" s="325">
        <v>2</v>
      </c>
      <c r="B337" s="326">
        <v>2551401</v>
      </c>
      <c r="C337" s="327" t="s">
        <v>701</v>
      </c>
      <c r="D337" s="327" t="s">
        <v>1107</v>
      </c>
      <c r="E337" s="327" t="s">
        <v>1108</v>
      </c>
      <c r="F337" s="328" t="s">
        <v>1112</v>
      </c>
    </row>
    <row r="338" spans="1:6" s="324" customFormat="1" ht="38.25">
      <c r="A338" s="325">
        <v>2</v>
      </c>
      <c r="B338" s="326">
        <v>2551901</v>
      </c>
      <c r="C338" s="327" t="s">
        <v>701</v>
      </c>
      <c r="D338" s="327" t="s">
        <v>1107</v>
      </c>
      <c r="E338" s="327" t="s">
        <v>1108</v>
      </c>
      <c r="F338" s="328" t="s">
        <v>1113</v>
      </c>
    </row>
    <row r="339" spans="1:6" s="324" customFormat="1" ht="51">
      <c r="A339" s="325">
        <v>2</v>
      </c>
      <c r="B339" s="326">
        <v>2552001</v>
      </c>
      <c r="C339" s="327" t="s">
        <v>701</v>
      </c>
      <c r="D339" s="327" t="s">
        <v>1107</v>
      </c>
      <c r="E339" s="327" t="s">
        <v>1114</v>
      </c>
      <c r="F339" s="328" t="s">
        <v>1115</v>
      </c>
    </row>
    <row r="340" spans="1:6" s="324" customFormat="1" ht="38.25">
      <c r="A340" s="325">
        <v>2</v>
      </c>
      <c r="B340" s="326">
        <v>2553001</v>
      </c>
      <c r="C340" s="327" t="s">
        <v>701</v>
      </c>
      <c r="D340" s="327" t="s">
        <v>1107</v>
      </c>
      <c r="E340" s="327" t="s">
        <v>1116</v>
      </c>
      <c r="F340" s="328" t="s">
        <v>1117</v>
      </c>
    </row>
    <row r="341" spans="1:6" s="324" customFormat="1" ht="38.25">
      <c r="A341" s="325">
        <v>2</v>
      </c>
      <c r="B341" s="326">
        <v>2559001</v>
      </c>
      <c r="C341" s="327" t="s">
        <v>701</v>
      </c>
      <c r="D341" s="327" t="s">
        <v>1107</v>
      </c>
      <c r="E341" s="327" t="s">
        <v>1118</v>
      </c>
      <c r="F341" s="328" t="s">
        <v>1119</v>
      </c>
    </row>
    <row r="342" spans="1:6" s="324" customFormat="1" ht="38.25">
      <c r="A342" s="325">
        <v>2</v>
      </c>
      <c r="B342" s="326">
        <v>2561201</v>
      </c>
      <c r="C342" s="327" t="s">
        <v>701</v>
      </c>
      <c r="D342" s="327" t="s">
        <v>702</v>
      </c>
      <c r="E342" s="327" t="s">
        <v>703</v>
      </c>
      <c r="F342" s="328" t="s">
        <v>1120</v>
      </c>
    </row>
    <row r="343" spans="1:6" s="324" customFormat="1" ht="38.25">
      <c r="A343" s="325">
        <v>2</v>
      </c>
      <c r="B343" s="326">
        <v>2563001</v>
      </c>
      <c r="C343" s="327" t="s">
        <v>701</v>
      </c>
      <c r="D343" s="327" t="s">
        <v>702</v>
      </c>
      <c r="E343" s="327" t="s">
        <v>1121</v>
      </c>
      <c r="F343" s="328" t="s">
        <v>1122</v>
      </c>
    </row>
    <row r="344" spans="1:6" s="324" customFormat="1" ht="38.25">
      <c r="A344" s="325">
        <v>2</v>
      </c>
      <c r="B344" s="326">
        <v>2591101</v>
      </c>
      <c r="C344" s="327" t="s">
        <v>705</v>
      </c>
      <c r="D344" s="327" t="s">
        <v>1123</v>
      </c>
      <c r="E344" s="327" t="s">
        <v>1124</v>
      </c>
      <c r="F344" s="328" t="s">
        <v>1125</v>
      </c>
    </row>
    <row r="345" spans="1:6" s="324" customFormat="1" ht="76.5">
      <c r="A345" s="325">
        <v>2</v>
      </c>
      <c r="B345" s="326">
        <v>2591201</v>
      </c>
      <c r="C345" s="327" t="s">
        <v>705</v>
      </c>
      <c r="D345" s="327" t="s">
        <v>1123</v>
      </c>
      <c r="E345" s="327" t="s">
        <v>1124</v>
      </c>
      <c r="F345" s="328" t="s">
        <v>1126</v>
      </c>
    </row>
    <row r="346" spans="1:6" s="324" customFormat="1" ht="51">
      <c r="A346" s="325">
        <v>2</v>
      </c>
      <c r="B346" s="326">
        <v>2591202</v>
      </c>
      <c r="C346" s="327" t="s">
        <v>705</v>
      </c>
      <c r="D346" s="327" t="s">
        <v>1123</v>
      </c>
      <c r="E346" s="327" t="s">
        <v>1124</v>
      </c>
      <c r="F346" s="328" t="s">
        <v>1127</v>
      </c>
    </row>
    <row r="347" spans="1:6" s="324" customFormat="1" ht="76.5">
      <c r="A347" s="325">
        <v>2</v>
      </c>
      <c r="B347" s="326">
        <v>2591301</v>
      </c>
      <c r="C347" s="327" t="s">
        <v>705</v>
      </c>
      <c r="D347" s="327" t="s">
        <v>1123</v>
      </c>
      <c r="E347" s="327" t="s">
        <v>1124</v>
      </c>
      <c r="F347" s="328" t="s">
        <v>1128</v>
      </c>
    </row>
    <row r="348" spans="1:6" s="324" customFormat="1" ht="63.75">
      <c r="A348" s="325">
        <v>2</v>
      </c>
      <c r="B348" s="326">
        <v>2591401</v>
      </c>
      <c r="C348" s="327" t="s">
        <v>705</v>
      </c>
      <c r="D348" s="327" t="s">
        <v>1123</v>
      </c>
      <c r="E348" s="327" t="s">
        <v>1124</v>
      </c>
      <c r="F348" s="328" t="s">
        <v>1129</v>
      </c>
    </row>
    <row r="349" spans="1:6" s="324" customFormat="1" ht="51">
      <c r="A349" s="325">
        <v>2</v>
      </c>
      <c r="B349" s="326">
        <v>2592001</v>
      </c>
      <c r="C349" s="327" t="s">
        <v>705</v>
      </c>
      <c r="D349" s="327" t="s">
        <v>1123</v>
      </c>
      <c r="E349" s="327" t="s">
        <v>1130</v>
      </c>
      <c r="F349" s="328" t="s">
        <v>1131</v>
      </c>
    </row>
    <row r="350" spans="1:6" s="324" customFormat="1" ht="89.25">
      <c r="A350" s="325">
        <v>2</v>
      </c>
      <c r="B350" s="326">
        <v>2592002</v>
      </c>
      <c r="C350" s="327" t="s">
        <v>705</v>
      </c>
      <c r="D350" s="327" t="s">
        <v>1123</v>
      </c>
      <c r="E350" s="327" t="s">
        <v>1130</v>
      </c>
      <c r="F350" s="328" t="s">
        <v>1132</v>
      </c>
    </row>
    <row r="351" spans="1:6" s="324" customFormat="1" ht="89.25">
      <c r="A351" s="325">
        <v>2</v>
      </c>
      <c r="B351" s="326">
        <v>2601001</v>
      </c>
      <c r="C351" s="327" t="s">
        <v>705</v>
      </c>
      <c r="D351" s="327" t="s">
        <v>1133</v>
      </c>
      <c r="E351" s="327" t="s">
        <v>1134</v>
      </c>
      <c r="F351" s="328" t="s">
        <v>1135</v>
      </c>
    </row>
    <row r="352" spans="1:6" s="324" customFormat="1" ht="76.5">
      <c r="A352" s="325">
        <v>2</v>
      </c>
      <c r="B352" s="326">
        <v>2602001</v>
      </c>
      <c r="C352" s="327" t="s">
        <v>705</v>
      </c>
      <c r="D352" s="327" t="s">
        <v>1133</v>
      </c>
      <c r="E352" s="327" t="s">
        <v>1136</v>
      </c>
      <c r="F352" s="328" t="s">
        <v>1137</v>
      </c>
    </row>
    <row r="353" spans="1:6" s="324" customFormat="1" ht="102">
      <c r="A353" s="325">
        <v>2</v>
      </c>
      <c r="B353" s="326">
        <v>2613001</v>
      </c>
      <c r="C353" s="327" t="s">
        <v>705</v>
      </c>
      <c r="D353" s="327" t="s">
        <v>1138</v>
      </c>
      <c r="E353" s="327" t="s">
        <v>1139</v>
      </c>
      <c r="F353" s="328" t="s">
        <v>1140</v>
      </c>
    </row>
    <row r="354" spans="1:6" s="324" customFormat="1" ht="76.5">
      <c r="A354" s="325">
        <v>2</v>
      </c>
      <c r="B354" s="326">
        <v>2619001</v>
      </c>
      <c r="C354" s="327" t="s">
        <v>705</v>
      </c>
      <c r="D354" s="327" t="s">
        <v>1138</v>
      </c>
      <c r="E354" s="327" t="s">
        <v>1141</v>
      </c>
      <c r="F354" s="328" t="s">
        <v>1142</v>
      </c>
    </row>
    <row r="355" spans="1:6" s="324" customFormat="1" ht="38.25">
      <c r="A355" s="325">
        <v>2</v>
      </c>
      <c r="B355" s="326">
        <v>2652101</v>
      </c>
      <c r="C355" s="327" t="s">
        <v>721</v>
      </c>
      <c r="D355" s="327" t="s">
        <v>744</v>
      </c>
      <c r="E355" s="327" t="s">
        <v>1143</v>
      </c>
      <c r="F355" s="328" t="s">
        <v>1144</v>
      </c>
    </row>
    <row r="356" spans="1:6" s="324" customFormat="1" ht="51">
      <c r="A356" s="325">
        <v>2</v>
      </c>
      <c r="B356" s="326">
        <v>2652201</v>
      </c>
      <c r="C356" s="327" t="s">
        <v>721</v>
      </c>
      <c r="D356" s="327" t="s">
        <v>744</v>
      </c>
      <c r="E356" s="327" t="s">
        <v>1143</v>
      </c>
      <c r="F356" s="328" t="s">
        <v>1145</v>
      </c>
    </row>
    <row r="357" spans="1:6" s="324" customFormat="1" ht="63.75">
      <c r="A357" s="325">
        <v>2</v>
      </c>
      <c r="B357" s="326">
        <v>2653101</v>
      </c>
      <c r="C357" s="327" t="s">
        <v>721</v>
      </c>
      <c r="D357" s="327" t="s">
        <v>744</v>
      </c>
      <c r="E357" s="327" t="s">
        <v>1146</v>
      </c>
      <c r="F357" s="328" t="s">
        <v>1147</v>
      </c>
    </row>
    <row r="358" spans="1:6" s="324" customFormat="1" ht="51">
      <c r="A358" s="325">
        <v>2</v>
      </c>
      <c r="B358" s="326">
        <v>2653201</v>
      </c>
      <c r="C358" s="327" t="s">
        <v>721</v>
      </c>
      <c r="D358" s="327" t="s">
        <v>744</v>
      </c>
      <c r="E358" s="327" t="s">
        <v>1146</v>
      </c>
      <c r="F358" s="328" t="s">
        <v>1148</v>
      </c>
    </row>
    <row r="359" spans="1:6" s="324" customFormat="1" ht="38.25">
      <c r="A359" s="325">
        <v>2</v>
      </c>
      <c r="B359" s="326">
        <v>2662101</v>
      </c>
      <c r="C359" s="327" t="s">
        <v>721</v>
      </c>
      <c r="D359" s="327" t="s">
        <v>750</v>
      </c>
      <c r="E359" s="327" t="s">
        <v>1149</v>
      </c>
      <c r="F359" s="328" t="s">
        <v>1150</v>
      </c>
    </row>
    <row r="360" spans="1:6" s="324" customFormat="1" ht="38.25">
      <c r="A360" s="325">
        <v>2</v>
      </c>
      <c r="B360" s="326">
        <v>2662102</v>
      </c>
      <c r="C360" s="327" t="s">
        <v>721</v>
      </c>
      <c r="D360" s="327" t="s">
        <v>750</v>
      </c>
      <c r="E360" s="327" t="s">
        <v>1149</v>
      </c>
      <c r="F360" s="328" t="s">
        <v>1151</v>
      </c>
    </row>
    <row r="361" spans="1:6" s="324" customFormat="1" ht="63.75">
      <c r="A361" s="325">
        <v>2</v>
      </c>
      <c r="B361" s="326">
        <v>2662901</v>
      </c>
      <c r="C361" s="327" t="s">
        <v>721</v>
      </c>
      <c r="D361" s="327" t="s">
        <v>750</v>
      </c>
      <c r="E361" s="327" t="s">
        <v>1149</v>
      </c>
      <c r="F361" s="328" t="s">
        <v>1152</v>
      </c>
    </row>
    <row r="362" spans="1:6" s="324" customFormat="1" ht="63.75">
      <c r="A362" s="325">
        <v>2</v>
      </c>
      <c r="B362" s="326">
        <v>2662902</v>
      </c>
      <c r="C362" s="327" t="s">
        <v>721</v>
      </c>
      <c r="D362" s="327" t="s">
        <v>750</v>
      </c>
      <c r="E362" s="327" t="s">
        <v>1149</v>
      </c>
      <c r="F362" s="328" t="s">
        <v>1153</v>
      </c>
    </row>
    <row r="363" spans="1:6" s="324" customFormat="1" ht="25.5">
      <c r="A363" s="325">
        <v>2</v>
      </c>
      <c r="B363" s="326">
        <v>2721001</v>
      </c>
      <c r="C363" s="327" t="s">
        <v>766</v>
      </c>
      <c r="D363" s="327" t="s">
        <v>780</v>
      </c>
      <c r="E363" s="327" t="s">
        <v>781</v>
      </c>
      <c r="F363" s="328" t="s">
        <v>1154</v>
      </c>
    </row>
    <row r="364" spans="1:6" s="324" customFormat="1" ht="38.25">
      <c r="A364" s="325">
        <v>2</v>
      </c>
      <c r="B364" s="326">
        <v>2741001</v>
      </c>
      <c r="C364" s="327" t="s">
        <v>766</v>
      </c>
      <c r="D364" s="327" t="s">
        <v>788</v>
      </c>
      <c r="E364" s="327" t="s">
        <v>1155</v>
      </c>
      <c r="F364" s="328" t="s">
        <v>1156</v>
      </c>
    </row>
    <row r="365" spans="1:6" s="324" customFormat="1" ht="102">
      <c r="A365" s="325">
        <v>2</v>
      </c>
      <c r="B365" s="326">
        <v>2742001</v>
      </c>
      <c r="C365" s="327" t="s">
        <v>766</v>
      </c>
      <c r="D365" s="327" t="s">
        <v>788</v>
      </c>
      <c r="E365" s="327" t="s">
        <v>1157</v>
      </c>
      <c r="F365" s="328" t="s">
        <v>1158</v>
      </c>
    </row>
    <row r="366" spans="1:6" s="324" customFormat="1" ht="76.5">
      <c r="A366" s="325">
        <v>2</v>
      </c>
      <c r="B366" s="326">
        <v>2749001</v>
      </c>
      <c r="C366" s="327" t="s">
        <v>766</v>
      </c>
      <c r="D366" s="327" t="s">
        <v>788</v>
      </c>
      <c r="E366" s="327" t="s">
        <v>789</v>
      </c>
      <c r="F366" s="328" t="s">
        <v>1159</v>
      </c>
    </row>
    <row r="367" spans="1:6" s="324" customFormat="1" ht="25.5">
      <c r="A367" s="325">
        <v>2</v>
      </c>
      <c r="B367" s="326">
        <v>2749002</v>
      </c>
      <c r="C367" s="327" t="s">
        <v>766</v>
      </c>
      <c r="D367" s="327" t="s">
        <v>788</v>
      </c>
      <c r="E367" s="327" t="s">
        <v>789</v>
      </c>
      <c r="F367" s="328" t="s">
        <v>1160</v>
      </c>
    </row>
    <row r="368" spans="1:6" s="324" customFormat="1" ht="51">
      <c r="A368" s="325">
        <v>2</v>
      </c>
      <c r="B368" s="326">
        <v>2750001</v>
      </c>
      <c r="C368" s="327" t="s">
        <v>766</v>
      </c>
      <c r="D368" s="327" t="s">
        <v>1161</v>
      </c>
      <c r="E368" s="327" t="s">
        <v>1161</v>
      </c>
      <c r="F368" s="328" t="s">
        <v>1162</v>
      </c>
    </row>
    <row r="369" spans="1:6" s="324" customFormat="1" ht="25.5">
      <c r="A369" s="325">
        <v>2</v>
      </c>
      <c r="B369" s="326">
        <v>2771001</v>
      </c>
      <c r="C369" s="327" t="s">
        <v>791</v>
      </c>
      <c r="D369" s="327" t="s">
        <v>792</v>
      </c>
      <c r="E369" s="327" t="s">
        <v>1163</v>
      </c>
      <c r="F369" s="328" t="s">
        <v>1164</v>
      </c>
    </row>
    <row r="370" spans="1:6" s="324" customFormat="1" ht="25.5">
      <c r="A370" s="325">
        <v>2</v>
      </c>
      <c r="B370" s="326">
        <v>2772101</v>
      </c>
      <c r="C370" s="327" t="s">
        <v>791</v>
      </c>
      <c r="D370" s="327" t="s">
        <v>792</v>
      </c>
      <c r="E370" s="327" t="s">
        <v>793</v>
      </c>
      <c r="F370" s="328" t="s">
        <v>1165</v>
      </c>
    </row>
    <row r="371" spans="1:6" s="324" customFormat="1" ht="38.25">
      <c r="A371" s="325">
        <v>2</v>
      </c>
      <c r="B371" s="326">
        <v>2773001</v>
      </c>
      <c r="C371" s="327" t="s">
        <v>791</v>
      </c>
      <c r="D371" s="327" t="s">
        <v>792</v>
      </c>
      <c r="E371" s="327" t="s">
        <v>1166</v>
      </c>
      <c r="F371" s="328" t="s">
        <v>1167</v>
      </c>
    </row>
    <row r="372" spans="1:6" s="324" customFormat="1" ht="38.25">
      <c r="A372" s="325">
        <v>2</v>
      </c>
      <c r="B372" s="326">
        <v>2773002</v>
      </c>
      <c r="C372" s="327" t="s">
        <v>791</v>
      </c>
      <c r="D372" s="327" t="s">
        <v>792</v>
      </c>
      <c r="E372" s="327" t="s">
        <v>1166</v>
      </c>
      <c r="F372" s="328" t="s">
        <v>1168</v>
      </c>
    </row>
    <row r="373" spans="1:6" s="324" customFormat="1" ht="38.25">
      <c r="A373" s="325">
        <v>2</v>
      </c>
      <c r="B373" s="326">
        <v>2773003</v>
      </c>
      <c r="C373" s="327" t="s">
        <v>791</v>
      </c>
      <c r="D373" s="327" t="s">
        <v>792</v>
      </c>
      <c r="E373" s="327" t="s">
        <v>1166</v>
      </c>
      <c r="F373" s="328" t="s">
        <v>1169</v>
      </c>
    </row>
    <row r="374" spans="1:6" s="324" customFormat="1" ht="51">
      <c r="A374" s="325">
        <v>2</v>
      </c>
      <c r="B374" s="326">
        <v>2773004</v>
      </c>
      <c r="C374" s="327" t="s">
        <v>791</v>
      </c>
      <c r="D374" s="327" t="s">
        <v>792</v>
      </c>
      <c r="E374" s="327" t="s">
        <v>1166</v>
      </c>
      <c r="F374" s="328" t="s">
        <v>1170</v>
      </c>
    </row>
    <row r="375" spans="1:6" s="324" customFormat="1" ht="38.25">
      <c r="A375" s="325">
        <v>2</v>
      </c>
      <c r="B375" s="326">
        <v>2773005</v>
      </c>
      <c r="C375" s="327" t="s">
        <v>791</v>
      </c>
      <c r="D375" s="327" t="s">
        <v>792</v>
      </c>
      <c r="E375" s="327" t="s">
        <v>1166</v>
      </c>
      <c r="F375" s="328" t="s">
        <v>1171</v>
      </c>
    </row>
    <row r="376" spans="1:6" s="324" customFormat="1" ht="51">
      <c r="A376" s="325">
        <v>2</v>
      </c>
      <c r="B376" s="326">
        <v>2773006</v>
      </c>
      <c r="C376" s="327" t="s">
        <v>791</v>
      </c>
      <c r="D376" s="327" t="s">
        <v>792</v>
      </c>
      <c r="E376" s="327" t="s">
        <v>1166</v>
      </c>
      <c r="F376" s="328" t="s">
        <v>1172</v>
      </c>
    </row>
    <row r="377" spans="1:6" s="324" customFormat="1" ht="25.5">
      <c r="A377" s="325">
        <v>2</v>
      </c>
      <c r="B377" s="326">
        <v>2773007</v>
      </c>
      <c r="C377" s="327" t="s">
        <v>791</v>
      </c>
      <c r="D377" s="327" t="s">
        <v>792</v>
      </c>
      <c r="E377" s="327" t="s">
        <v>1166</v>
      </c>
      <c r="F377" s="328" t="s">
        <v>1173</v>
      </c>
    </row>
    <row r="378" spans="1:6" s="324" customFormat="1" ht="25.5">
      <c r="A378" s="325">
        <v>2</v>
      </c>
      <c r="B378" s="326">
        <v>2773008</v>
      </c>
      <c r="C378" s="327" t="s">
        <v>791</v>
      </c>
      <c r="D378" s="327" t="s">
        <v>792</v>
      </c>
      <c r="E378" s="327" t="s">
        <v>1166</v>
      </c>
      <c r="F378" s="328" t="s">
        <v>1174</v>
      </c>
    </row>
    <row r="379" spans="1:6" s="324" customFormat="1" ht="25.5">
      <c r="A379" s="325">
        <v>2</v>
      </c>
      <c r="B379" s="326">
        <v>2773009</v>
      </c>
      <c r="C379" s="327" t="s">
        <v>791</v>
      </c>
      <c r="D379" s="327" t="s">
        <v>792</v>
      </c>
      <c r="E379" s="327" t="s">
        <v>1166</v>
      </c>
      <c r="F379" s="328" t="s">
        <v>1175</v>
      </c>
    </row>
    <row r="380" spans="1:6" s="324" customFormat="1" ht="63.75">
      <c r="A380" s="325">
        <v>2</v>
      </c>
      <c r="B380" s="326">
        <v>2773010</v>
      </c>
      <c r="C380" s="327" t="s">
        <v>791</v>
      </c>
      <c r="D380" s="327" t="s">
        <v>792</v>
      </c>
      <c r="E380" s="327" t="s">
        <v>1166</v>
      </c>
      <c r="F380" s="328" t="s">
        <v>1176</v>
      </c>
    </row>
    <row r="381" spans="1:6" s="324" customFormat="1" ht="25.5">
      <c r="A381" s="325">
        <v>2</v>
      </c>
      <c r="B381" s="326">
        <v>2801001</v>
      </c>
      <c r="C381" s="327" t="s">
        <v>791</v>
      </c>
      <c r="D381" s="327" t="s">
        <v>1177</v>
      </c>
      <c r="E381" s="327" t="s">
        <v>1178</v>
      </c>
      <c r="F381" s="328" t="s">
        <v>1179</v>
      </c>
    </row>
    <row r="382" spans="1:6" s="324" customFormat="1" ht="76.5">
      <c r="A382" s="325">
        <v>2</v>
      </c>
      <c r="B382" s="326">
        <v>2811001</v>
      </c>
      <c r="C382" s="327" t="s">
        <v>791</v>
      </c>
      <c r="D382" s="327" t="s">
        <v>1180</v>
      </c>
      <c r="E382" s="327" t="s">
        <v>1181</v>
      </c>
      <c r="F382" s="328" t="s">
        <v>1182</v>
      </c>
    </row>
    <row r="383" spans="1:6" s="324" customFormat="1" ht="51">
      <c r="A383" s="325">
        <v>2</v>
      </c>
      <c r="B383" s="326">
        <v>2812101</v>
      </c>
      <c r="C383" s="327" t="s">
        <v>791</v>
      </c>
      <c r="D383" s="327" t="s">
        <v>1180</v>
      </c>
      <c r="E383" s="327" t="s">
        <v>1183</v>
      </c>
      <c r="F383" s="328" t="s">
        <v>1184</v>
      </c>
    </row>
    <row r="384" spans="1:6" s="324" customFormat="1" ht="25.5">
      <c r="A384" s="325">
        <v>2</v>
      </c>
      <c r="B384" s="326">
        <v>2812901</v>
      </c>
      <c r="C384" s="327" t="s">
        <v>791</v>
      </c>
      <c r="D384" s="327" t="s">
        <v>1180</v>
      </c>
      <c r="E384" s="327" t="s">
        <v>1183</v>
      </c>
      <c r="F384" s="328" t="s">
        <v>1185</v>
      </c>
    </row>
    <row r="385" spans="1:6" s="324" customFormat="1" ht="38.25">
      <c r="A385" s="325">
        <v>2</v>
      </c>
      <c r="B385" s="326">
        <v>2813001</v>
      </c>
      <c r="C385" s="327" t="s">
        <v>791</v>
      </c>
      <c r="D385" s="327" t="s">
        <v>1180</v>
      </c>
      <c r="E385" s="327" t="s">
        <v>1186</v>
      </c>
      <c r="F385" s="328" t="s">
        <v>1187</v>
      </c>
    </row>
    <row r="386" spans="1:6" s="324" customFormat="1" ht="38.25">
      <c r="A386" s="325">
        <v>2</v>
      </c>
      <c r="B386" s="326">
        <v>2821101</v>
      </c>
      <c r="C386" s="327" t="s">
        <v>791</v>
      </c>
      <c r="D386" s="327" t="s">
        <v>810</v>
      </c>
      <c r="E386" s="327" t="s">
        <v>1188</v>
      </c>
      <c r="F386" s="328" t="s">
        <v>1189</v>
      </c>
    </row>
    <row r="387" spans="1:6" s="324" customFormat="1" ht="89.25">
      <c r="A387" s="325">
        <v>2</v>
      </c>
      <c r="B387" s="326">
        <v>2821901</v>
      </c>
      <c r="C387" s="327" t="s">
        <v>791</v>
      </c>
      <c r="D387" s="327" t="s">
        <v>810</v>
      </c>
      <c r="E387" s="327" t="s">
        <v>1188</v>
      </c>
      <c r="F387" s="328" t="s">
        <v>1190</v>
      </c>
    </row>
    <row r="388" spans="1:6" s="324" customFormat="1" ht="51">
      <c r="A388" s="325">
        <v>2</v>
      </c>
      <c r="B388" s="326">
        <v>2829101</v>
      </c>
      <c r="C388" s="327" t="s">
        <v>791</v>
      </c>
      <c r="D388" s="327" t="s">
        <v>810</v>
      </c>
      <c r="E388" s="327" t="s">
        <v>815</v>
      </c>
      <c r="F388" s="328" t="s">
        <v>1191</v>
      </c>
    </row>
    <row r="389" spans="1:6" s="324" customFormat="1" ht="38.25">
      <c r="A389" s="325">
        <v>2</v>
      </c>
      <c r="B389" s="326">
        <v>2829201</v>
      </c>
      <c r="C389" s="327" t="s">
        <v>791</v>
      </c>
      <c r="D389" s="327" t="s">
        <v>810</v>
      </c>
      <c r="E389" s="327" t="s">
        <v>815</v>
      </c>
      <c r="F389" s="328" t="s">
        <v>1192</v>
      </c>
    </row>
    <row r="390" spans="1:6" s="324" customFormat="1" ht="38.25">
      <c r="A390" s="325">
        <v>2</v>
      </c>
      <c r="B390" s="326">
        <v>2829901</v>
      </c>
      <c r="C390" s="327" t="s">
        <v>791</v>
      </c>
      <c r="D390" s="327" t="s">
        <v>810</v>
      </c>
      <c r="E390" s="327" t="s">
        <v>815</v>
      </c>
      <c r="F390" s="328" t="s">
        <v>1193</v>
      </c>
    </row>
    <row r="391" spans="1:6" s="324" customFormat="1" ht="51">
      <c r="A391" s="325">
        <v>2</v>
      </c>
      <c r="B391" s="326">
        <v>2843001</v>
      </c>
      <c r="C391" s="327" t="s">
        <v>819</v>
      </c>
      <c r="D391" s="327" t="s">
        <v>820</v>
      </c>
      <c r="E391" s="327" t="s">
        <v>1194</v>
      </c>
      <c r="F391" s="328" t="s">
        <v>1195</v>
      </c>
    </row>
    <row r="392" spans="1:6" s="324" customFormat="1" ht="12.75">
      <c r="A392" s="325">
        <v>2</v>
      </c>
      <c r="B392" s="326">
        <v>2851101</v>
      </c>
      <c r="C392" s="327" t="s">
        <v>833</v>
      </c>
      <c r="D392" s="327" t="s">
        <v>834</v>
      </c>
      <c r="E392" s="327" t="s">
        <v>835</v>
      </c>
      <c r="F392" s="328" t="s">
        <v>1196</v>
      </c>
    </row>
    <row r="393" spans="1:6" s="324" customFormat="1" ht="12.75">
      <c r="A393" s="325">
        <v>2</v>
      </c>
      <c r="B393" s="326">
        <v>2851201</v>
      </c>
      <c r="C393" s="327" t="s">
        <v>833</v>
      </c>
      <c r="D393" s="327" t="s">
        <v>834</v>
      </c>
      <c r="E393" s="327" t="s">
        <v>835</v>
      </c>
      <c r="F393" s="328" t="s">
        <v>1197</v>
      </c>
    </row>
    <row r="394" spans="1:6" s="324" customFormat="1" ht="38.25">
      <c r="A394" s="325">
        <v>2</v>
      </c>
      <c r="B394" s="326">
        <v>2853001</v>
      </c>
      <c r="C394" s="327" t="s">
        <v>833</v>
      </c>
      <c r="D394" s="327" t="s">
        <v>834</v>
      </c>
      <c r="E394" s="327" t="s">
        <v>1198</v>
      </c>
      <c r="F394" s="328" t="s">
        <v>1199</v>
      </c>
    </row>
    <row r="395" spans="1:6" s="324" customFormat="1" ht="102">
      <c r="A395" s="325">
        <v>2</v>
      </c>
      <c r="B395" s="326">
        <v>2855201</v>
      </c>
      <c r="C395" s="327" t="s">
        <v>833</v>
      </c>
      <c r="D395" s="327" t="s">
        <v>834</v>
      </c>
      <c r="E395" s="327" t="s">
        <v>846</v>
      </c>
      <c r="F395" s="328" t="s">
        <v>1200</v>
      </c>
    </row>
    <row r="396" spans="1:6" s="324" customFormat="1" ht="38.25">
      <c r="A396" s="325">
        <v>2</v>
      </c>
      <c r="B396" s="326">
        <v>2862101</v>
      </c>
      <c r="C396" s="327" t="s">
        <v>852</v>
      </c>
      <c r="D396" s="327" t="s">
        <v>1201</v>
      </c>
      <c r="E396" s="327" t="s">
        <v>1202</v>
      </c>
      <c r="F396" s="328" t="s">
        <v>1203</v>
      </c>
    </row>
    <row r="397" spans="1:6" s="324" customFormat="1" ht="63.75">
      <c r="A397" s="325">
        <v>2</v>
      </c>
      <c r="B397" s="326">
        <v>2862102</v>
      </c>
      <c r="C397" s="327" t="s">
        <v>852</v>
      </c>
      <c r="D397" s="327" t="s">
        <v>1201</v>
      </c>
      <c r="E397" s="327" t="s">
        <v>1202</v>
      </c>
      <c r="F397" s="328" t="s">
        <v>1204</v>
      </c>
    </row>
    <row r="398" spans="1:6" s="324" customFormat="1" ht="51">
      <c r="A398" s="325">
        <v>2</v>
      </c>
      <c r="B398" s="326">
        <v>2862201</v>
      </c>
      <c r="C398" s="327" t="s">
        <v>852</v>
      </c>
      <c r="D398" s="327" t="s">
        <v>1201</v>
      </c>
      <c r="E398" s="327" t="s">
        <v>1202</v>
      </c>
      <c r="F398" s="328" t="s">
        <v>1205</v>
      </c>
    </row>
    <row r="399" spans="1:6" s="324" customFormat="1" ht="51">
      <c r="A399" s="325">
        <v>2</v>
      </c>
      <c r="B399" s="326">
        <v>2862202</v>
      </c>
      <c r="C399" s="327" t="s">
        <v>852</v>
      </c>
      <c r="D399" s="327" t="s">
        <v>1201</v>
      </c>
      <c r="E399" s="327" t="s">
        <v>1202</v>
      </c>
      <c r="F399" s="328" t="s">
        <v>1206</v>
      </c>
    </row>
    <row r="400" spans="1:6" s="324" customFormat="1" ht="63.75">
      <c r="A400" s="325">
        <v>2</v>
      </c>
      <c r="B400" s="326">
        <v>2871001</v>
      </c>
      <c r="C400" s="327" t="s">
        <v>852</v>
      </c>
      <c r="D400" s="327" t="s">
        <v>1207</v>
      </c>
      <c r="E400" s="327" t="s">
        <v>1208</v>
      </c>
      <c r="F400" s="328" t="s">
        <v>1209</v>
      </c>
    </row>
    <row r="401" spans="1:6" s="324" customFormat="1" ht="63.75">
      <c r="A401" s="325">
        <v>2</v>
      </c>
      <c r="B401" s="326">
        <v>2872001</v>
      </c>
      <c r="C401" s="327" t="s">
        <v>852</v>
      </c>
      <c r="D401" s="327" t="s">
        <v>1207</v>
      </c>
      <c r="E401" s="327" t="s">
        <v>1210</v>
      </c>
      <c r="F401" s="328" t="s">
        <v>1211</v>
      </c>
    </row>
    <row r="402" spans="1:6" s="324" customFormat="1" ht="127.5">
      <c r="A402" s="325">
        <v>2</v>
      </c>
      <c r="B402" s="326">
        <v>2873001</v>
      </c>
      <c r="C402" s="327" t="s">
        <v>852</v>
      </c>
      <c r="D402" s="327" t="s">
        <v>1207</v>
      </c>
      <c r="E402" s="327" t="s">
        <v>1212</v>
      </c>
      <c r="F402" s="328" t="s">
        <v>1213</v>
      </c>
    </row>
    <row r="403" spans="1:6" s="324" customFormat="1" ht="89.25">
      <c r="A403" s="325">
        <v>2</v>
      </c>
      <c r="B403" s="326">
        <v>2879001</v>
      </c>
      <c r="C403" s="327" t="s">
        <v>852</v>
      </c>
      <c r="D403" s="327" t="s">
        <v>1207</v>
      </c>
      <c r="E403" s="327" t="s">
        <v>1214</v>
      </c>
      <c r="F403" s="328" t="s">
        <v>1215</v>
      </c>
    </row>
    <row r="404" spans="1:6" s="324" customFormat="1" ht="38.25">
      <c r="A404" s="325">
        <v>2</v>
      </c>
      <c r="B404" s="326">
        <v>2879002</v>
      </c>
      <c r="C404" s="327" t="s">
        <v>852</v>
      </c>
      <c r="D404" s="327" t="s">
        <v>1207</v>
      </c>
      <c r="E404" s="327" t="s">
        <v>1214</v>
      </c>
      <c r="F404" s="328" t="s">
        <v>1216</v>
      </c>
    </row>
    <row r="405" spans="1:6" s="324" customFormat="1" ht="38.25">
      <c r="A405" s="325">
        <v>2</v>
      </c>
      <c r="B405" s="326">
        <v>2900201</v>
      </c>
      <c r="C405" s="327" t="s">
        <v>858</v>
      </c>
      <c r="D405" s="327" t="s">
        <v>859</v>
      </c>
      <c r="E405" s="327" t="s">
        <v>859</v>
      </c>
      <c r="F405" s="328" t="s">
        <v>1217</v>
      </c>
    </row>
    <row r="406" spans="1:6" s="324" customFormat="1" ht="38.25">
      <c r="A406" s="325">
        <v>2</v>
      </c>
      <c r="B406" s="326">
        <v>2900501</v>
      </c>
      <c r="C406" s="327" t="s">
        <v>858</v>
      </c>
      <c r="D406" s="327" t="s">
        <v>859</v>
      </c>
      <c r="E406" s="327" t="s">
        <v>859</v>
      </c>
      <c r="F406" s="328" t="s">
        <v>1218</v>
      </c>
    </row>
    <row r="407" spans="1:6" s="324" customFormat="1" ht="114.75">
      <c r="A407" s="325">
        <v>2</v>
      </c>
      <c r="B407" s="326">
        <v>2900601</v>
      </c>
      <c r="C407" s="327" t="s">
        <v>858</v>
      </c>
      <c r="D407" s="327" t="s">
        <v>859</v>
      </c>
      <c r="E407" s="327" t="s">
        <v>859</v>
      </c>
      <c r="F407" s="328" t="s">
        <v>1219</v>
      </c>
    </row>
    <row r="408" spans="1:6" s="324" customFormat="1" ht="25.5">
      <c r="A408" s="325">
        <v>2</v>
      </c>
      <c r="B408" s="326">
        <v>2931201</v>
      </c>
      <c r="C408" s="327" t="s">
        <v>858</v>
      </c>
      <c r="D408" s="327" t="s">
        <v>1220</v>
      </c>
      <c r="E408" s="327" t="s">
        <v>1221</v>
      </c>
      <c r="F408" s="328" t="s">
        <v>1222</v>
      </c>
    </row>
    <row r="409" spans="1:6" s="324" customFormat="1" ht="76.5">
      <c r="A409" s="325">
        <v>2</v>
      </c>
      <c r="B409" s="326">
        <v>2932901</v>
      </c>
      <c r="C409" s="327" t="s">
        <v>858</v>
      </c>
      <c r="D409" s="327" t="s">
        <v>1220</v>
      </c>
      <c r="E409" s="327" t="s">
        <v>1223</v>
      </c>
      <c r="F409" s="328" t="s">
        <v>1224</v>
      </c>
    </row>
    <row r="410" spans="1:6" s="324" customFormat="1" ht="89.25">
      <c r="A410" s="325">
        <v>2</v>
      </c>
      <c r="B410" s="326">
        <v>2951101</v>
      </c>
      <c r="C410" s="327" t="s">
        <v>169</v>
      </c>
      <c r="D410" s="327" t="s">
        <v>877</v>
      </c>
      <c r="E410" s="327" t="s">
        <v>1225</v>
      </c>
      <c r="F410" s="328" t="s">
        <v>1226</v>
      </c>
    </row>
    <row r="411" spans="1:6" s="324" customFormat="1" ht="51">
      <c r="A411" s="325">
        <v>2</v>
      </c>
      <c r="B411" s="326">
        <v>2951201</v>
      </c>
      <c r="C411" s="327" t="s">
        <v>169</v>
      </c>
      <c r="D411" s="327" t="s">
        <v>877</v>
      </c>
      <c r="E411" s="327" t="s">
        <v>1225</v>
      </c>
      <c r="F411" s="328" t="s">
        <v>1227</v>
      </c>
    </row>
    <row r="412" spans="1:6" s="324" customFormat="1" ht="38.25">
      <c r="A412" s="325">
        <v>2</v>
      </c>
      <c r="B412" s="326">
        <v>2952101</v>
      </c>
      <c r="C412" s="327" t="s">
        <v>169</v>
      </c>
      <c r="D412" s="327" t="s">
        <v>877</v>
      </c>
      <c r="E412" s="327" t="s">
        <v>878</v>
      </c>
      <c r="F412" s="328" t="s">
        <v>1228</v>
      </c>
    </row>
    <row r="413" spans="1:6" s="324" customFormat="1" ht="51">
      <c r="A413" s="325">
        <v>2</v>
      </c>
      <c r="B413" s="326">
        <v>2952201</v>
      </c>
      <c r="C413" s="327" t="s">
        <v>169</v>
      </c>
      <c r="D413" s="327" t="s">
        <v>877</v>
      </c>
      <c r="E413" s="327" t="s">
        <v>878</v>
      </c>
      <c r="F413" s="328" t="s">
        <v>1229</v>
      </c>
    </row>
    <row r="414" spans="1:6" s="324" customFormat="1" ht="38.25">
      <c r="A414" s="325">
        <v>2</v>
      </c>
      <c r="B414" s="326">
        <v>2952301</v>
      </c>
      <c r="C414" s="327" t="s">
        <v>169</v>
      </c>
      <c r="D414" s="327" t="s">
        <v>877</v>
      </c>
      <c r="E414" s="327" t="s">
        <v>878</v>
      </c>
      <c r="F414" s="328" t="s">
        <v>1230</v>
      </c>
    </row>
    <row r="415" spans="1:6" s="324" customFormat="1" ht="63.75">
      <c r="A415" s="325">
        <v>2</v>
      </c>
      <c r="B415" s="326">
        <v>2952901</v>
      </c>
      <c r="C415" s="327" t="s">
        <v>169</v>
      </c>
      <c r="D415" s="327" t="s">
        <v>877</v>
      </c>
      <c r="E415" s="327" t="s">
        <v>878</v>
      </c>
      <c r="F415" s="328" t="s">
        <v>1231</v>
      </c>
    </row>
    <row r="416" spans="1:6" s="324" customFormat="1" ht="38.25">
      <c r="A416" s="325">
        <v>2</v>
      </c>
      <c r="B416" s="326">
        <v>2960301</v>
      </c>
      <c r="C416" s="327" t="s">
        <v>169</v>
      </c>
      <c r="D416" s="327" t="s">
        <v>881</v>
      </c>
      <c r="E416" s="327" t="s">
        <v>881</v>
      </c>
      <c r="F416" s="328" t="s">
        <v>1232</v>
      </c>
    </row>
    <row r="417" spans="1:6" s="324" customFormat="1" ht="25.5">
      <c r="A417" s="325">
        <v>2</v>
      </c>
      <c r="B417" s="326">
        <v>2960901</v>
      </c>
      <c r="C417" s="327" t="s">
        <v>169</v>
      </c>
      <c r="D417" s="327" t="s">
        <v>881</v>
      </c>
      <c r="E417" s="327" t="s">
        <v>881</v>
      </c>
      <c r="F417" s="328" t="s">
        <v>1233</v>
      </c>
    </row>
    <row r="418" spans="1:6" s="324" customFormat="1" ht="25.5">
      <c r="A418" s="325">
        <v>2</v>
      </c>
      <c r="B418" s="326">
        <v>2960902</v>
      </c>
      <c r="C418" s="327" t="s">
        <v>169</v>
      </c>
      <c r="D418" s="327" t="s">
        <v>881</v>
      </c>
      <c r="E418" s="327" t="s">
        <v>881</v>
      </c>
      <c r="F418" s="328" t="s">
        <v>1234</v>
      </c>
    </row>
    <row r="419" spans="1:6" s="324" customFormat="1" ht="38.25">
      <c r="A419" s="325">
        <v>3</v>
      </c>
      <c r="B419" s="326">
        <v>3012501</v>
      </c>
      <c r="C419" s="327" t="s">
        <v>893</v>
      </c>
      <c r="D419" s="327" t="s">
        <v>894</v>
      </c>
      <c r="E419" s="327" t="s">
        <v>906</v>
      </c>
      <c r="F419" s="328" t="s">
        <v>1235</v>
      </c>
    </row>
    <row r="420" spans="1:6" s="324" customFormat="1" ht="25.5">
      <c r="A420" s="325">
        <v>3</v>
      </c>
      <c r="B420" s="326">
        <v>3014901</v>
      </c>
      <c r="C420" s="327" t="s">
        <v>893</v>
      </c>
      <c r="D420" s="327" t="s">
        <v>894</v>
      </c>
      <c r="E420" s="327" t="s">
        <v>921</v>
      </c>
      <c r="F420" s="328" t="s">
        <v>1236</v>
      </c>
    </row>
    <row r="421" spans="1:6" s="324" customFormat="1" ht="25.5">
      <c r="A421" s="325">
        <v>3</v>
      </c>
      <c r="B421" s="326">
        <v>3014902</v>
      </c>
      <c r="C421" s="327" t="s">
        <v>893</v>
      </c>
      <c r="D421" s="327" t="s">
        <v>894</v>
      </c>
      <c r="E421" s="327" t="s">
        <v>921</v>
      </c>
      <c r="F421" s="328" t="s">
        <v>1237</v>
      </c>
    </row>
    <row r="422" spans="1:6" s="324" customFormat="1" ht="38.25">
      <c r="A422" s="325">
        <v>3</v>
      </c>
      <c r="B422" s="326">
        <v>3089101</v>
      </c>
      <c r="C422" s="327" t="s">
        <v>1238</v>
      </c>
      <c r="D422" s="327" t="s">
        <v>1239</v>
      </c>
      <c r="E422" s="327" t="s">
        <v>1240</v>
      </c>
      <c r="F422" s="328" t="s">
        <v>1241</v>
      </c>
    </row>
    <row r="423" spans="1:6" s="324" customFormat="1" ht="25.5">
      <c r="A423" s="325">
        <v>3</v>
      </c>
      <c r="B423" s="326">
        <v>3089201</v>
      </c>
      <c r="C423" s="327" t="s">
        <v>1238</v>
      </c>
      <c r="D423" s="327" t="s">
        <v>1239</v>
      </c>
      <c r="E423" s="327" t="s">
        <v>1240</v>
      </c>
      <c r="F423" s="328" t="s">
        <v>1242</v>
      </c>
    </row>
    <row r="424" spans="1:6" s="324" customFormat="1" ht="25.5">
      <c r="A424" s="325">
        <v>3</v>
      </c>
      <c r="B424" s="326">
        <v>3089202</v>
      </c>
      <c r="C424" s="327" t="s">
        <v>1238</v>
      </c>
      <c r="D424" s="327" t="s">
        <v>1239</v>
      </c>
      <c r="E424" s="327" t="s">
        <v>1240</v>
      </c>
      <c r="F424" s="328" t="s">
        <v>1243</v>
      </c>
    </row>
    <row r="425" spans="1:6" s="324" customFormat="1" ht="25.5">
      <c r="A425" s="325">
        <v>3</v>
      </c>
      <c r="B425" s="326">
        <v>3101201</v>
      </c>
      <c r="C425" s="327" t="s">
        <v>168</v>
      </c>
      <c r="D425" s="327" t="s">
        <v>974</v>
      </c>
      <c r="E425" s="327" t="s">
        <v>975</v>
      </c>
      <c r="F425" s="328" t="s">
        <v>1244</v>
      </c>
    </row>
    <row r="426" spans="1:6" s="324" customFormat="1" ht="25.5">
      <c r="A426" s="325">
        <v>3</v>
      </c>
      <c r="B426" s="326">
        <v>3101202</v>
      </c>
      <c r="C426" s="327" t="s">
        <v>168</v>
      </c>
      <c r="D426" s="327" t="s">
        <v>974</v>
      </c>
      <c r="E426" s="327" t="s">
        <v>975</v>
      </c>
      <c r="F426" s="328" t="s">
        <v>1245</v>
      </c>
    </row>
    <row r="427" spans="1:6" s="324" customFormat="1" ht="25.5">
      <c r="A427" s="325">
        <v>3</v>
      </c>
      <c r="B427" s="326">
        <v>3101203</v>
      </c>
      <c r="C427" s="327" t="s">
        <v>168</v>
      </c>
      <c r="D427" s="327" t="s">
        <v>974</v>
      </c>
      <c r="E427" s="327" t="s">
        <v>975</v>
      </c>
      <c r="F427" s="328" t="s">
        <v>1246</v>
      </c>
    </row>
    <row r="428" spans="1:6" s="324" customFormat="1" ht="25.5">
      <c r="A428" s="325">
        <v>3</v>
      </c>
      <c r="B428" s="326">
        <v>3101204</v>
      </c>
      <c r="C428" s="327" t="s">
        <v>168</v>
      </c>
      <c r="D428" s="327" t="s">
        <v>974</v>
      </c>
      <c r="E428" s="327" t="s">
        <v>975</v>
      </c>
      <c r="F428" s="328" t="s">
        <v>1247</v>
      </c>
    </row>
    <row r="429" spans="1:6" s="324" customFormat="1" ht="25.5">
      <c r="A429" s="325">
        <v>3</v>
      </c>
      <c r="B429" s="326">
        <v>3101205</v>
      </c>
      <c r="C429" s="327" t="s">
        <v>168</v>
      </c>
      <c r="D429" s="327" t="s">
        <v>974</v>
      </c>
      <c r="E429" s="327" t="s">
        <v>975</v>
      </c>
      <c r="F429" s="328" t="s">
        <v>1248</v>
      </c>
    </row>
    <row r="430" spans="1:6" s="324" customFormat="1" ht="25.5">
      <c r="A430" s="325">
        <v>3</v>
      </c>
      <c r="B430" s="326">
        <v>3101206</v>
      </c>
      <c r="C430" s="327" t="s">
        <v>168</v>
      </c>
      <c r="D430" s="327" t="s">
        <v>974</v>
      </c>
      <c r="E430" s="327" t="s">
        <v>975</v>
      </c>
      <c r="F430" s="328" t="s">
        <v>1249</v>
      </c>
    </row>
    <row r="431" spans="1:6" s="324" customFormat="1" ht="38.25">
      <c r="A431" s="325">
        <v>3</v>
      </c>
      <c r="B431" s="326">
        <v>3102001</v>
      </c>
      <c r="C431" s="327" t="s">
        <v>168</v>
      </c>
      <c r="D431" s="327" t="s">
        <v>974</v>
      </c>
      <c r="E431" s="327" t="s">
        <v>979</v>
      </c>
      <c r="F431" s="328" t="s">
        <v>1250</v>
      </c>
    </row>
    <row r="432" spans="1:6" s="324" customFormat="1" ht="25.5">
      <c r="A432" s="325">
        <v>3</v>
      </c>
      <c r="B432" s="326">
        <v>3102002</v>
      </c>
      <c r="C432" s="327" t="s">
        <v>168</v>
      </c>
      <c r="D432" s="327" t="s">
        <v>974</v>
      </c>
      <c r="E432" s="327" t="s">
        <v>979</v>
      </c>
      <c r="F432" s="328" t="s">
        <v>1251</v>
      </c>
    </row>
    <row r="433" spans="1:6" s="324" customFormat="1" ht="38.25">
      <c r="A433" s="325">
        <v>3</v>
      </c>
      <c r="B433" s="326">
        <v>3102003</v>
      </c>
      <c r="C433" s="327" t="s">
        <v>168</v>
      </c>
      <c r="D433" s="327" t="s">
        <v>974</v>
      </c>
      <c r="E433" s="327" t="s">
        <v>979</v>
      </c>
      <c r="F433" s="328" t="s">
        <v>1252</v>
      </c>
    </row>
    <row r="434" spans="1:6" s="324" customFormat="1" ht="25.5">
      <c r="A434" s="325">
        <v>3</v>
      </c>
      <c r="B434" s="326">
        <v>3102004</v>
      </c>
      <c r="C434" s="327" t="s">
        <v>168</v>
      </c>
      <c r="D434" s="327" t="s">
        <v>974</v>
      </c>
      <c r="E434" s="327" t="s">
        <v>979</v>
      </c>
      <c r="F434" s="328" t="s">
        <v>1253</v>
      </c>
    </row>
    <row r="435" spans="1:6" s="324" customFormat="1" ht="38.25">
      <c r="A435" s="325">
        <v>3</v>
      </c>
      <c r="B435" s="326">
        <v>3104001</v>
      </c>
      <c r="C435" s="327" t="s">
        <v>168</v>
      </c>
      <c r="D435" s="327" t="s">
        <v>974</v>
      </c>
      <c r="E435" s="327" t="s">
        <v>985</v>
      </c>
      <c r="F435" s="328" t="s">
        <v>1254</v>
      </c>
    </row>
    <row r="436" spans="1:6" s="324" customFormat="1" ht="25.5">
      <c r="A436" s="325">
        <v>3</v>
      </c>
      <c r="B436" s="326">
        <v>3104002</v>
      </c>
      <c r="C436" s="327" t="s">
        <v>168</v>
      </c>
      <c r="D436" s="327" t="s">
        <v>974</v>
      </c>
      <c r="E436" s="327" t="s">
        <v>985</v>
      </c>
      <c r="F436" s="328" t="s">
        <v>1255</v>
      </c>
    </row>
    <row r="437" spans="1:6" s="324" customFormat="1" ht="38.25">
      <c r="A437" s="325">
        <v>3</v>
      </c>
      <c r="B437" s="326">
        <v>3105101</v>
      </c>
      <c r="C437" s="327" t="s">
        <v>168</v>
      </c>
      <c r="D437" s="327" t="s">
        <v>974</v>
      </c>
      <c r="E437" s="327" t="s">
        <v>989</v>
      </c>
      <c r="F437" s="328" t="s">
        <v>1256</v>
      </c>
    </row>
    <row r="438" spans="1:6" s="324" customFormat="1" ht="25.5">
      <c r="A438" s="325">
        <v>3</v>
      </c>
      <c r="B438" s="326">
        <v>3105102</v>
      </c>
      <c r="C438" s="327" t="s">
        <v>168</v>
      </c>
      <c r="D438" s="327" t="s">
        <v>974</v>
      </c>
      <c r="E438" s="327" t="s">
        <v>989</v>
      </c>
      <c r="F438" s="328" t="s">
        <v>1257</v>
      </c>
    </row>
    <row r="439" spans="1:6" s="324" customFormat="1" ht="25.5">
      <c r="A439" s="325">
        <v>3</v>
      </c>
      <c r="B439" s="326">
        <v>3105103</v>
      </c>
      <c r="C439" s="327" t="s">
        <v>168</v>
      </c>
      <c r="D439" s="327" t="s">
        <v>974</v>
      </c>
      <c r="E439" s="327" t="s">
        <v>989</v>
      </c>
      <c r="F439" s="328" t="s">
        <v>1258</v>
      </c>
    </row>
    <row r="440" spans="1:6" s="324" customFormat="1" ht="12.75">
      <c r="A440" s="325">
        <v>3</v>
      </c>
      <c r="B440" s="326">
        <v>3106101</v>
      </c>
      <c r="C440" s="327" t="s">
        <v>168</v>
      </c>
      <c r="D440" s="327" t="s">
        <v>974</v>
      </c>
      <c r="E440" s="327" t="s">
        <v>1259</v>
      </c>
      <c r="F440" s="328" t="s">
        <v>1260</v>
      </c>
    </row>
    <row r="441" spans="1:6" s="324" customFormat="1" ht="25.5">
      <c r="A441" s="325">
        <v>3</v>
      </c>
      <c r="B441" s="326">
        <v>3106201</v>
      </c>
      <c r="C441" s="327" t="s">
        <v>168</v>
      </c>
      <c r="D441" s="327" t="s">
        <v>974</v>
      </c>
      <c r="E441" s="327" t="s">
        <v>1259</v>
      </c>
      <c r="F441" s="328" t="s">
        <v>1261</v>
      </c>
    </row>
    <row r="442" spans="1:6" s="324" customFormat="1" ht="12.75">
      <c r="A442" s="325">
        <v>3</v>
      </c>
      <c r="B442" s="326">
        <v>3106202</v>
      </c>
      <c r="C442" s="327" t="s">
        <v>168</v>
      </c>
      <c r="D442" s="327" t="s">
        <v>974</v>
      </c>
      <c r="E442" s="327" t="s">
        <v>1259</v>
      </c>
      <c r="F442" s="328" t="s">
        <v>1262</v>
      </c>
    </row>
    <row r="443" spans="1:6" s="324" customFormat="1" ht="12.75">
      <c r="A443" s="325">
        <v>3</v>
      </c>
      <c r="B443" s="326">
        <v>3107201</v>
      </c>
      <c r="C443" s="327" t="s">
        <v>168</v>
      </c>
      <c r="D443" s="327" t="s">
        <v>974</v>
      </c>
      <c r="E443" s="327" t="s">
        <v>1263</v>
      </c>
      <c r="F443" s="328" t="s">
        <v>1264</v>
      </c>
    </row>
    <row r="444" spans="1:6" s="324" customFormat="1" ht="38.25">
      <c r="A444" s="325">
        <v>3</v>
      </c>
      <c r="B444" s="326">
        <v>3108101</v>
      </c>
      <c r="C444" s="327" t="s">
        <v>168</v>
      </c>
      <c r="D444" s="327" t="s">
        <v>974</v>
      </c>
      <c r="E444" s="327" t="s">
        <v>993</v>
      </c>
      <c r="F444" s="328" t="s">
        <v>1265</v>
      </c>
    </row>
    <row r="445" spans="1:6" s="324" customFormat="1" ht="25.5">
      <c r="A445" s="325">
        <v>3</v>
      </c>
      <c r="B445" s="326">
        <v>3108201</v>
      </c>
      <c r="C445" s="327" t="s">
        <v>168</v>
      </c>
      <c r="D445" s="327" t="s">
        <v>974</v>
      </c>
      <c r="E445" s="327" t="s">
        <v>993</v>
      </c>
      <c r="F445" s="328" t="s">
        <v>1266</v>
      </c>
    </row>
    <row r="446" spans="1:6" s="324" customFormat="1" ht="25.5">
      <c r="A446" s="325">
        <v>3</v>
      </c>
      <c r="B446" s="326">
        <v>3108202</v>
      </c>
      <c r="C446" s="327" t="s">
        <v>168</v>
      </c>
      <c r="D446" s="327" t="s">
        <v>974</v>
      </c>
      <c r="E446" s="327" t="s">
        <v>993</v>
      </c>
      <c r="F446" s="328" t="s">
        <v>1267</v>
      </c>
    </row>
    <row r="447" spans="1:6" s="324" customFormat="1" ht="25.5">
      <c r="A447" s="325">
        <v>3</v>
      </c>
      <c r="B447" s="326">
        <v>3108203</v>
      </c>
      <c r="C447" s="327" t="s">
        <v>168</v>
      </c>
      <c r="D447" s="327" t="s">
        <v>974</v>
      </c>
      <c r="E447" s="327" t="s">
        <v>993</v>
      </c>
      <c r="F447" s="328" t="s">
        <v>1268</v>
      </c>
    </row>
    <row r="448" spans="1:6" s="324" customFormat="1" ht="25.5">
      <c r="A448" s="325">
        <v>3</v>
      </c>
      <c r="B448" s="326">
        <v>3108301</v>
      </c>
      <c r="C448" s="327" t="s">
        <v>168</v>
      </c>
      <c r="D448" s="327" t="s">
        <v>974</v>
      </c>
      <c r="E448" s="327" t="s">
        <v>993</v>
      </c>
      <c r="F448" s="328" t="s">
        <v>1269</v>
      </c>
    </row>
    <row r="449" spans="1:6" s="324" customFormat="1" ht="25.5">
      <c r="A449" s="325">
        <v>3</v>
      </c>
      <c r="B449" s="326">
        <v>3108302</v>
      </c>
      <c r="C449" s="327" t="s">
        <v>168</v>
      </c>
      <c r="D449" s="327" t="s">
        <v>974</v>
      </c>
      <c r="E449" s="327" t="s">
        <v>993</v>
      </c>
      <c r="F449" s="328" t="s">
        <v>1270</v>
      </c>
    </row>
    <row r="450" spans="1:6" s="324" customFormat="1" ht="25.5">
      <c r="A450" s="325">
        <v>3</v>
      </c>
      <c r="B450" s="326">
        <v>3108303</v>
      </c>
      <c r="C450" s="327" t="s">
        <v>168</v>
      </c>
      <c r="D450" s="327" t="s">
        <v>974</v>
      </c>
      <c r="E450" s="327" t="s">
        <v>993</v>
      </c>
      <c r="F450" s="328" t="s">
        <v>1271</v>
      </c>
    </row>
    <row r="451" spans="1:6" s="324" customFormat="1" ht="25.5">
      <c r="A451" s="325">
        <v>3</v>
      </c>
      <c r="B451" s="326">
        <v>3108401</v>
      </c>
      <c r="C451" s="327" t="s">
        <v>168</v>
      </c>
      <c r="D451" s="327" t="s">
        <v>974</v>
      </c>
      <c r="E451" s="327" t="s">
        <v>993</v>
      </c>
      <c r="F451" s="328" t="s">
        <v>1272</v>
      </c>
    </row>
    <row r="452" spans="1:6" s="324" customFormat="1" ht="25.5">
      <c r="A452" s="325">
        <v>3</v>
      </c>
      <c r="B452" s="326">
        <v>3108402</v>
      </c>
      <c r="C452" s="327" t="s">
        <v>168</v>
      </c>
      <c r="D452" s="327" t="s">
        <v>974</v>
      </c>
      <c r="E452" s="327" t="s">
        <v>993</v>
      </c>
      <c r="F452" s="328" t="s">
        <v>1273</v>
      </c>
    </row>
    <row r="453" spans="1:6" s="324" customFormat="1" ht="25.5">
      <c r="A453" s="325">
        <v>3</v>
      </c>
      <c r="B453" s="326">
        <v>3108403</v>
      </c>
      <c r="C453" s="327" t="s">
        <v>168</v>
      </c>
      <c r="D453" s="327" t="s">
        <v>974</v>
      </c>
      <c r="E453" s="327" t="s">
        <v>993</v>
      </c>
      <c r="F453" s="328" t="s">
        <v>1274</v>
      </c>
    </row>
    <row r="454" spans="1:6" s="324" customFormat="1" ht="38.25">
      <c r="A454" s="325">
        <v>3</v>
      </c>
      <c r="B454" s="326">
        <v>3108404</v>
      </c>
      <c r="C454" s="327" t="s">
        <v>168</v>
      </c>
      <c r="D454" s="327" t="s">
        <v>974</v>
      </c>
      <c r="E454" s="327" t="s">
        <v>993</v>
      </c>
      <c r="F454" s="328" t="s">
        <v>1275</v>
      </c>
    </row>
    <row r="455" spans="1:6" s="324" customFormat="1" ht="51">
      <c r="A455" s="325">
        <v>3</v>
      </c>
      <c r="B455" s="326">
        <v>3108901</v>
      </c>
      <c r="C455" s="327" t="s">
        <v>168</v>
      </c>
      <c r="D455" s="327" t="s">
        <v>974</v>
      </c>
      <c r="E455" s="327" t="s">
        <v>993</v>
      </c>
      <c r="F455" s="328" t="s">
        <v>1276</v>
      </c>
    </row>
    <row r="456" spans="1:6" s="324" customFormat="1" ht="63.75">
      <c r="A456" s="325">
        <v>3</v>
      </c>
      <c r="B456" s="326">
        <v>3108902</v>
      </c>
      <c r="C456" s="327" t="s">
        <v>168</v>
      </c>
      <c r="D456" s="327" t="s">
        <v>974</v>
      </c>
      <c r="E456" s="327" t="s">
        <v>993</v>
      </c>
      <c r="F456" s="328" t="s">
        <v>1277</v>
      </c>
    </row>
    <row r="457" spans="1:6" s="324" customFormat="1" ht="25.5">
      <c r="A457" s="325">
        <v>3</v>
      </c>
      <c r="B457" s="326">
        <v>3108903</v>
      </c>
      <c r="C457" s="327" t="s">
        <v>168</v>
      </c>
      <c r="D457" s="327" t="s">
        <v>974</v>
      </c>
      <c r="E457" s="327" t="s">
        <v>993</v>
      </c>
      <c r="F457" s="328" t="s">
        <v>1278</v>
      </c>
    </row>
    <row r="458" spans="1:6" s="324" customFormat="1" ht="25.5">
      <c r="A458" s="325">
        <v>3</v>
      </c>
      <c r="B458" s="326">
        <v>3108904</v>
      </c>
      <c r="C458" s="327" t="s">
        <v>168</v>
      </c>
      <c r="D458" s="327" t="s">
        <v>974</v>
      </c>
      <c r="E458" s="327" t="s">
        <v>993</v>
      </c>
      <c r="F458" s="328" t="s">
        <v>1279</v>
      </c>
    </row>
    <row r="459" spans="1:6" s="324" customFormat="1" ht="38.25">
      <c r="A459" s="325">
        <v>3</v>
      </c>
      <c r="B459" s="326">
        <v>3109001</v>
      </c>
      <c r="C459" s="327" t="s">
        <v>168</v>
      </c>
      <c r="D459" s="327" t="s">
        <v>974</v>
      </c>
      <c r="E459" s="327" t="s">
        <v>1280</v>
      </c>
      <c r="F459" s="328" t="s">
        <v>1281</v>
      </c>
    </row>
    <row r="460" spans="1:6" s="324" customFormat="1" ht="25.5">
      <c r="A460" s="325">
        <v>3</v>
      </c>
      <c r="B460" s="326">
        <v>3109002</v>
      </c>
      <c r="C460" s="327" t="s">
        <v>168</v>
      </c>
      <c r="D460" s="327" t="s">
        <v>974</v>
      </c>
      <c r="E460" s="327" t="s">
        <v>1280</v>
      </c>
      <c r="F460" s="328" t="s">
        <v>1282</v>
      </c>
    </row>
    <row r="461" spans="1:6" s="324" customFormat="1" ht="25.5">
      <c r="A461" s="325">
        <v>3</v>
      </c>
      <c r="B461" s="326">
        <v>3109003</v>
      </c>
      <c r="C461" s="327" t="s">
        <v>168</v>
      </c>
      <c r="D461" s="327" t="s">
        <v>974</v>
      </c>
      <c r="E461" s="327" t="s">
        <v>1280</v>
      </c>
      <c r="F461" s="328" t="s">
        <v>1283</v>
      </c>
    </row>
    <row r="462" spans="1:6" s="324" customFormat="1" ht="38.25">
      <c r="A462" s="325">
        <v>3</v>
      </c>
      <c r="B462" s="326">
        <v>3110101</v>
      </c>
      <c r="C462" s="327" t="s">
        <v>168</v>
      </c>
      <c r="D462" s="327" t="s">
        <v>1284</v>
      </c>
      <c r="E462" s="327" t="s">
        <v>1284</v>
      </c>
      <c r="F462" s="328" t="s">
        <v>1285</v>
      </c>
    </row>
    <row r="463" spans="1:6" s="324" customFormat="1" ht="25.5">
      <c r="A463" s="325">
        <v>3</v>
      </c>
      <c r="B463" s="326">
        <v>3110201</v>
      </c>
      <c r="C463" s="327" t="s">
        <v>168</v>
      </c>
      <c r="D463" s="327" t="s">
        <v>1284</v>
      </c>
      <c r="E463" s="327" t="s">
        <v>1284</v>
      </c>
      <c r="F463" s="328" t="s">
        <v>1286</v>
      </c>
    </row>
    <row r="464" spans="1:6" s="324" customFormat="1" ht="25.5">
      <c r="A464" s="325">
        <v>3</v>
      </c>
      <c r="B464" s="326">
        <v>3110202</v>
      </c>
      <c r="C464" s="327" t="s">
        <v>168</v>
      </c>
      <c r="D464" s="327" t="s">
        <v>1284</v>
      </c>
      <c r="E464" s="327" t="s">
        <v>1284</v>
      </c>
      <c r="F464" s="328" t="s">
        <v>1287</v>
      </c>
    </row>
    <row r="465" spans="1:6" s="324" customFormat="1" ht="25.5">
      <c r="A465" s="325">
        <v>3</v>
      </c>
      <c r="B465" s="326">
        <v>3110203</v>
      </c>
      <c r="C465" s="327" t="s">
        <v>168</v>
      </c>
      <c r="D465" s="327" t="s">
        <v>1284</v>
      </c>
      <c r="E465" s="327" t="s">
        <v>1284</v>
      </c>
      <c r="F465" s="328" t="s">
        <v>1288</v>
      </c>
    </row>
    <row r="466" spans="1:6" s="324" customFormat="1" ht="25.5">
      <c r="A466" s="325">
        <v>3</v>
      </c>
      <c r="B466" s="326">
        <v>3110204</v>
      </c>
      <c r="C466" s="327" t="s">
        <v>168</v>
      </c>
      <c r="D466" s="327" t="s">
        <v>1284</v>
      </c>
      <c r="E466" s="327" t="s">
        <v>1284</v>
      </c>
      <c r="F466" s="328" t="s">
        <v>1289</v>
      </c>
    </row>
    <row r="467" spans="1:6" s="324" customFormat="1" ht="38.25">
      <c r="A467" s="325">
        <v>3</v>
      </c>
      <c r="B467" s="326">
        <v>3110401</v>
      </c>
      <c r="C467" s="327" t="s">
        <v>168</v>
      </c>
      <c r="D467" s="327" t="s">
        <v>1284</v>
      </c>
      <c r="E467" s="327" t="s">
        <v>1284</v>
      </c>
      <c r="F467" s="328" t="s">
        <v>1290</v>
      </c>
    </row>
    <row r="468" spans="1:6" s="324" customFormat="1" ht="51">
      <c r="A468" s="325">
        <v>3</v>
      </c>
      <c r="B468" s="326">
        <v>3110402</v>
      </c>
      <c r="C468" s="327" t="s">
        <v>168</v>
      </c>
      <c r="D468" s="327" t="s">
        <v>1284</v>
      </c>
      <c r="E468" s="327" t="s">
        <v>1284</v>
      </c>
      <c r="F468" s="328" t="s">
        <v>1291</v>
      </c>
    </row>
    <row r="469" spans="1:6" s="324" customFormat="1" ht="38.25">
      <c r="A469" s="325">
        <v>3</v>
      </c>
      <c r="B469" s="326">
        <v>3110403</v>
      </c>
      <c r="C469" s="327" t="s">
        <v>168</v>
      </c>
      <c r="D469" s="327" t="s">
        <v>1284</v>
      </c>
      <c r="E469" s="327" t="s">
        <v>1284</v>
      </c>
      <c r="F469" s="328" t="s">
        <v>1292</v>
      </c>
    </row>
    <row r="470" spans="1:6" s="324" customFormat="1" ht="38.25">
      <c r="A470" s="325">
        <v>3</v>
      </c>
      <c r="B470" s="326">
        <v>3120001</v>
      </c>
      <c r="C470" s="327" t="s">
        <v>168</v>
      </c>
      <c r="D470" s="327" t="s">
        <v>1293</v>
      </c>
      <c r="E470" s="327" t="s">
        <v>1293</v>
      </c>
      <c r="F470" s="328" t="s">
        <v>1294</v>
      </c>
    </row>
    <row r="471" spans="1:6" s="324" customFormat="1" ht="38.25">
      <c r="A471" s="325">
        <v>3</v>
      </c>
      <c r="B471" s="326">
        <v>3131101</v>
      </c>
      <c r="C471" s="327" t="s">
        <v>168</v>
      </c>
      <c r="D471" s="327" t="s">
        <v>612</v>
      </c>
      <c r="E471" s="327" t="s">
        <v>613</v>
      </c>
      <c r="F471" s="328" t="s">
        <v>1295</v>
      </c>
    </row>
    <row r="472" spans="1:6" s="324" customFormat="1" ht="76.5">
      <c r="A472" s="325">
        <v>3</v>
      </c>
      <c r="B472" s="326">
        <v>3131301</v>
      </c>
      <c r="C472" s="327" t="s">
        <v>168</v>
      </c>
      <c r="D472" s="327" t="s">
        <v>612</v>
      </c>
      <c r="E472" s="327" t="s">
        <v>613</v>
      </c>
      <c r="F472" s="328" t="s">
        <v>1296</v>
      </c>
    </row>
    <row r="473" spans="1:6" s="324" customFormat="1" ht="25.5">
      <c r="A473" s="325">
        <v>3</v>
      </c>
      <c r="B473" s="326">
        <v>3131302</v>
      </c>
      <c r="C473" s="327" t="s">
        <v>168</v>
      </c>
      <c r="D473" s="327" t="s">
        <v>612</v>
      </c>
      <c r="E473" s="327" t="s">
        <v>613</v>
      </c>
      <c r="F473" s="328" t="s">
        <v>1297</v>
      </c>
    </row>
    <row r="474" spans="1:6" s="324" customFormat="1" ht="25.5">
      <c r="A474" s="325">
        <v>3</v>
      </c>
      <c r="B474" s="326">
        <v>3139201</v>
      </c>
      <c r="C474" s="327" t="s">
        <v>168</v>
      </c>
      <c r="D474" s="327" t="s">
        <v>612</v>
      </c>
      <c r="E474" s="327" t="s">
        <v>616</v>
      </c>
      <c r="F474" s="328" t="s">
        <v>1298</v>
      </c>
    </row>
    <row r="475" spans="1:6" s="324" customFormat="1" ht="63.75">
      <c r="A475" s="325">
        <v>3</v>
      </c>
      <c r="B475" s="326">
        <v>3139202</v>
      </c>
      <c r="C475" s="327" t="s">
        <v>168</v>
      </c>
      <c r="D475" s="327" t="s">
        <v>612</v>
      </c>
      <c r="E475" s="327" t="s">
        <v>616</v>
      </c>
      <c r="F475" s="328" t="s">
        <v>1299</v>
      </c>
    </row>
    <row r="476" spans="1:6" s="324" customFormat="1" ht="38.25">
      <c r="A476" s="325">
        <v>3</v>
      </c>
      <c r="B476" s="326">
        <v>3139203</v>
      </c>
      <c r="C476" s="327" t="s">
        <v>168</v>
      </c>
      <c r="D476" s="327" t="s">
        <v>612</v>
      </c>
      <c r="E476" s="327" t="s">
        <v>616</v>
      </c>
      <c r="F476" s="328" t="s">
        <v>1300</v>
      </c>
    </row>
    <row r="477" spans="1:6" s="324" customFormat="1" ht="51">
      <c r="A477" s="325">
        <v>3</v>
      </c>
      <c r="B477" s="326">
        <v>3139204</v>
      </c>
      <c r="C477" s="327" t="s">
        <v>168</v>
      </c>
      <c r="D477" s="327" t="s">
        <v>612</v>
      </c>
      <c r="E477" s="327" t="s">
        <v>616</v>
      </c>
      <c r="F477" s="328" t="s">
        <v>1301</v>
      </c>
    </row>
    <row r="478" spans="1:6" s="324" customFormat="1" ht="38.25">
      <c r="A478" s="325">
        <v>3</v>
      </c>
      <c r="B478" s="326">
        <v>3139401</v>
      </c>
      <c r="C478" s="327" t="s">
        <v>168</v>
      </c>
      <c r="D478" s="327" t="s">
        <v>612</v>
      </c>
      <c r="E478" s="327" t="s">
        <v>616</v>
      </c>
      <c r="F478" s="328" t="s">
        <v>1302</v>
      </c>
    </row>
    <row r="479" spans="1:6" s="324" customFormat="1" ht="38.25">
      <c r="A479" s="325">
        <v>3</v>
      </c>
      <c r="B479" s="326">
        <v>3139402</v>
      </c>
      <c r="C479" s="327" t="s">
        <v>168</v>
      </c>
      <c r="D479" s="327" t="s">
        <v>612</v>
      </c>
      <c r="E479" s="327" t="s">
        <v>616</v>
      </c>
      <c r="F479" s="328" t="s">
        <v>1303</v>
      </c>
    </row>
    <row r="480" spans="1:6" s="324" customFormat="1" ht="63.75">
      <c r="A480" s="325">
        <v>3</v>
      </c>
      <c r="B480" s="326">
        <v>3139901</v>
      </c>
      <c r="C480" s="327" t="s">
        <v>168</v>
      </c>
      <c r="D480" s="327" t="s">
        <v>612</v>
      </c>
      <c r="E480" s="327" t="s">
        <v>616</v>
      </c>
      <c r="F480" s="328" t="s">
        <v>1304</v>
      </c>
    </row>
    <row r="481" spans="1:6" s="324" customFormat="1" ht="25.5">
      <c r="A481" s="325">
        <v>3</v>
      </c>
      <c r="B481" s="326">
        <v>3141001</v>
      </c>
      <c r="C481" s="327" t="s">
        <v>168</v>
      </c>
      <c r="D481" s="327" t="s">
        <v>618</v>
      </c>
      <c r="E481" s="327" t="s">
        <v>619</v>
      </c>
      <c r="F481" s="328" t="s">
        <v>1305</v>
      </c>
    </row>
    <row r="482" spans="1:6" s="324" customFormat="1" ht="51">
      <c r="A482" s="325">
        <v>3</v>
      </c>
      <c r="B482" s="326">
        <v>3141002</v>
      </c>
      <c r="C482" s="327" t="s">
        <v>168</v>
      </c>
      <c r="D482" s="327" t="s">
        <v>618</v>
      </c>
      <c r="E482" s="327" t="s">
        <v>619</v>
      </c>
      <c r="F482" s="328" t="s">
        <v>1306</v>
      </c>
    </row>
    <row r="483" spans="1:6" s="324" customFormat="1" ht="25.5">
      <c r="A483" s="325">
        <v>3</v>
      </c>
      <c r="B483" s="326">
        <v>3141003</v>
      </c>
      <c r="C483" s="327" t="s">
        <v>168</v>
      </c>
      <c r="D483" s="327" t="s">
        <v>618</v>
      </c>
      <c r="E483" s="327" t="s">
        <v>619</v>
      </c>
      <c r="F483" s="328" t="s">
        <v>1307</v>
      </c>
    </row>
    <row r="484" spans="1:6" s="324" customFormat="1" ht="25.5">
      <c r="A484" s="325">
        <v>3</v>
      </c>
      <c r="B484" s="326">
        <v>3141004</v>
      </c>
      <c r="C484" s="327" t="s">
        <v>168</v>
      </c>
      <c r="D484" s="327" t="s">
        <v>618</v>
      </c>
      <c r="E484" s="327" t="s">
        <v>619</v>
      </c>
      <c r="F484" s="328" t="s">
        <v>1308</v>
      </c>
    </row>
    <row r="485" spans="1:6" s="324" customFormat="1" ht="38.25">
      <c r="A485" s="325">
        <v>3</v>
      </c>
      <c r="B485" s="326">
        <v>3143001</v>
      </c>
      <c r="C485" s="327" t="s">
        <v>168</v>
      </c>
      <c r="D485" s="327" t="s">
        <v>618</v>
      </c>
      <c r="E485" s="327" t="s">
        <v>1014</v>
      </c>
      <c r="F485" s="328" t="s">
        <v>1309</v>
      </c>
    </row>
    <row r="486" spans="1:6" s="324" customFormat="1" ht="76.5">
      <c r="A486" s="325">
        <v>3</v>
      </c>
      <c r="B486" s="326">
        <v>3151201</v>
      </c>
      <c r="C486" s="327" t="s">
        <v>168</v>
      </c>
      <c r="D486" s="327" t="s">
        <v>1016</v>
      </c>
      <c r="E486" s="327" t="s">
        <v>1017</v>
      </c>
      <c r="F486" s="328" t="s">
        <v>1310</v>
      </c>
    </row>
    <row r="487" spans="1:6" s="324" customFormat="1" ht="76.5">
      <c r="A487" s="325">
        <v>3</v>
      </c>
      <c r="B487" s="326">
        <v>3151202</v>
      </c>
      <c r="C487" s="327" t="s">
        <v>168</v>
      </c>
      <c r="D487" s="327" t="s">
        <v>1016</v>
      </c>
      <c r="E487" s="327" t="s">
        <v>1017</v>
      </c>
      <c r="F487" s="328" t="s">
        <v>1311</v>
      </c>
    </row>
    <row r="488" spans="1:6" s="324" customFormat="1" ht="76.5">
      <c r="A488" s="325">
        <v>3</v>
      </c>
      <c r="B488" s="326">
        <v>3151203</v>
      </c>
      <c r="C488" s="327" t="s">
        <v>168</v>
      </c>
      <c r="D488" s="327" t="s">
        <v>1016</v>
      </c>
      <c r="E488" s="327" t="s">
        <v>1017</v>
      </c>
      <c r="F488" s="328" t="s">
        <v>1312</v>
      </c>
    </row>
    <row r="489" spans="1:6" s="324" customFormat="1" ht="76.5">
      <c r="A489" s="325">
        <v>3</v>
      </c>
      <c r="B489" s="326">
        <v>3151301</v>
      </c>
      <c r="C489" s="327" t="s">
        <v>168</v>
      </c>
      <c r="D489" s="327" t="s">
        <v>1016</v>
      </c>
      <c r="E489" s="327" t="s">
        <v>1017</v>
      </c>
      <c r="F489" s="328" t="s">
        <v>1313</v>
      </c>
    </row>
    <row r="490" spans="1:6" s="324" customFormat="1" ht="76.5">
      <c r="A490" s="325">
        <v>3</v>
      </c>
      <c r="B490" s="326">
        <v>3151302</v>
      </c>
      <c r="C490" s="327" t="s">
        <v>168</v>
      </c>
      <c r="D490" s="327" t="s">
        <v>1016</v>
      </c>
      <c r="E490" s="327" t="s">
        <v>1017</v>
      </c>
      <c r="F490" s="328" t="s">
        <v>1314</v>
      </c>
    </row>
    <row r="491" spans="1:6" s="324" customFormat="1" ht="76.5">
      <c r="A491" s="325">
        <v>3</v>
      </c>
      <c r="B491" s="326">
        <v>3152101</v>
      </c>
      <c r="C491" s="327" t="s">
        <v>168</v>
      </c>
      <c r="D491" s="327" t="s">
        <v>1016</v>
      </c>
      <c r="E491" s="327" t="s">
        <v>1019</v>
      </c>
      <c r="F491" s="328" t="s">
        <v>1315</v>
      </c>
    </row>
    <row r="492" spans="1:6" s="324" customFormat="1" ht="76.5">
      <c r="A492" s="325">
        <v>3</v>
      </c>
      <c r="B492" s="326">
        <v>3152102</v>
      </c>
      <c r="C492" s="327" t="s">
        <v>168</v>
      </c>
      <c r="D492" s="327" t="s">
        <v>1016</v>
      </c>
      <c r="E492" s="327" t="s">
        <v>1019</v>
      </c>
      <c r="F492" s="328" t="s">
        <v>1316</v>
      </c>
    </row>
    <row r="493" spans="1:6" s="324" customFormat="1" ht="76.5">
      <c r="A493" s="325">
        <v>3</v>
      </c>
      <c r="B493" s="326">
        <v>3152201</v>
      </c>
      <c r="C493" s="327" t="s">
        <v>168</v>
      </c>
      <c r="D493" s="327" t="s">
        <v>1016</v>
      </c>
      <c r="E493" s="327" t="s">
        <v>1019</v>
      </c>
      <c r="F493" s="328" t="s">
        <v>1317</v>
      </c>
    </row>
    <row r="494" spans="1:6" s="324" customFormat="1" ht="76.5">
      <c r="A494" s="325">
        <v>3</v>
      </c>
      <c r="B494" s="326">
        <v>3152301</v>
      </c>
      <c r="C494" s="327" t="s">
        <v>168</v>
      </c>
      <c r="D494" s="327" t="s">
        <v>1016</v>
      </c>
      <c r="E494" s="327" t="s">
        <v>1019</v>
      </c>
      <c r="F494" s="328" t="s">
        <v>1318</v>
      </c>
    </row>
    <row r="495" spans="1:6" s="324" customFormat="1" ht="51">
      <c r="A495" s="325">
        <v>3</v>
      </c>
      <c r="B495" s="326">
        <v>3161001</v>
      </c>
      <c r="C495" s="327" t="s">
        <v>168</v>
      </c>
      <c r="D495" s="327" t="s">
        <v>1022</v>
      </c>
      <c r="E495" s="327" t="s">
        <v>1319</v>
      </c>
      <c r="F495" s="328" t="s">
        <v>1320</v>
      </c>
    </row>
    <row r="496" spans="1:6" s="324" customFormat="1" ht="51">
      <c r="A496" s="325">
        <v>3</v>
      </c>
      <c r="B496" s="326">
        <v>3161002</v>
      </c>
      <c r="C496" s="327" t="s">
        <v>168</v>
      </c>
      <c r="D496" s="327" t="s">
        <v>1022</v>
      </c>
      <c r="E496" s="327" t="s">
        <v>1319</v>
      </c>
      <c r="F496" s="328" t="s">
        <v>1321</v>
      </c>
    </row>
    <row r="497" spans="1:6" s="324" customFormat="1" ht="51">
      <c r="A497" s="325">
        <v>3</v>
      </c>
      <c r="B497" s="326">
        <v>3161003</v>
      </c>
      <c r="C497" s="327" t="s">
        <v>168</v>
      </c>
      <c r="D497" s="327" t="s">
        <v>1022</v>
      </c>
      <c r="E497" s="327" t="s">
        <v>1319</v>
      </c>
      <c r="F497" s="328" t="s">
        <v>1322</v>
      </c>
    </row>
    <row r="498" spans="1:6" s="324" customFormat="1" ht="89.25">
      <c r="A498" s="325">
        <v>3</v>
      </c>
      <c r="B498" s="326">
        <v>3163001</v>
      </c>
      <c r="C498" s="327" t="s">
        <v>168</v>
      </c>
      <c r="D498" s="327" t="s">
        <v>1022</v>
      </c>
      <c r="E498" s="327" t="s">
        <v>1323</v>
      </c>
      <c r="F498" s="328" t="s">
        <v>1324</v>
      </c>
    </row>
    <row r="499" spans="1:6" s="324" customFormat="1" ht="51">
      <c r="A499" s="325">
        <v>3</v>
      </c>
      <c r="B499" s="326">
        <v>3163002</v>
      </c>
      <c r="C499" s="327" t="s">
        <v>168</v>
      </c>
      <c r="D499" s="327" t="s">
        <v>1022</v>
      </c>
      <c r="E499" s="327" t="s">
        <v>1323</v>
      </c>
      <c r="F499" s="328" t="s">
        <v>1325</v>
      </c>
    </row>
    <row r="500" spans="1:6" s="324" customFormat="1" ht="51">
      <c r="A500" s="325">
        <v>3</v>
      </c>
      <c r="B500" s="326">
        <v>3164001</v>
      </c>
      <c r="C500" s="327" t="s">
        <v>168</v>
      </c>
      <c r="D500" s="327" t="s">
        <v>1022</v>
      </c>
      <c r="E500" s="327" t="s">
        <v>1326</v>
      </c>
      <c r="F500" s="328" t="s">
        <v>1327</v>
      </c>
    </row>
    <row r="501" spans="1:6" s="324" customFormat="1" ht="63.75">
      <c r="A501" s="325">
        <v>3</v>
      </c>
      <c r="B501" s="326">
        <v>3169001</v>
      </c>
      <c r="C501" s="327" t="s">
        <v>168</v>
      </c>
      <c r="D501" s="327" t="s">
        <v>1022</v>
      </c>
      <c r="E501" s="327" t="s">
        <v>1023</v>
      </c>
      <c r="F501" s="328" t="s">
        <v>1328</v>
      </c>
    </row>
    <row r="502" spans="1:6" s="324" customFormat="1" ht="51">
      <c r="A502" s="325">
        <v>3</v>
      </c>
      <c r="B502" s="326">
        <v>3169002</v>
      </c>
      <c r="C502" s="327" t="s">
        <v>168</v>
      </c>
      <c r="D502" s="327" t="s">
        <v>1022</v>
      </c>
      <c r="E502" s="327" t="s">
        <v>1023</v>
      </c>
      <c r="F502" s="328" t="s">
        <v>1329</v>
      </c>
    </row>
    <row r="503" spans="1:6" s="324" customFormat="1" ht="51">
      <c r="A503" s="325">
        <v>3</v>
      </c>
      <c r="B503" s="326">
        <v>3169003</v>
      </c>
      <c r="C503" s="327" t="s">
        <v>168</v>
      </c>
      <c r="D503" s="327" t="s">
        <v>1022</v>
      </c>
      <c r="E503" s="327" t="s">
        <v>1023</v>
      </c>
      <c r="F503" s="328" t="s">
        <v>1330</v>
      </c>
    </row>
    <row r="504" spans="1:6" s="324" customFormat="1" ht="51">
      <c r="A504" s="325">
        <v>3</v>
      </c>
      <c r="B504" s="326">
        <v>3170201</v>
      </c>
      <c r="C504" s="327" t="s">
        <v>168</v>
      </c>
      <c r="D504" s="327" t="s">
        <v>1025</v>
      </c>
      <c r="E504" s="327" t="s">
        <v>1025</v>
      </c>
      <c r="F504" s="328" t="s">
        <v>1331</v>
      </c>
    </row>
    <row r="505" spans="1:6" s="324" customFormat="1" ht="63.75">
      <c r="A505" s="325">
        <v>3</v>
      </c>
      <c r="B505" s="326">
        <v>3181201</v>
      </c>
      <c r="C505" s="327" t="s">
        <v>168</v>
      </c>
      <c r="D505" s="327" t="s">
        <v>1029</v>
      </c>
      <c r="E505" s="327" t="s">
        <v>1030</v>
      </c>
      <c r="F505" s="328" t="s">
        <v>1332</v>
      </c>
    </row>
    <row r="506" spans="1:6" s="324" customFormat="1" ht="38.25">
      <c r="A506" s="325">
        <v>3</v>
      </c>
      <c r="B506" s="326">
        <v>3181202</v>
      </c>
      <c r="C506" s="327" t="s">
        <v>168</v>
      </c>
      <c r="D506" s="327" t="s">
        <v>1029</v>
      </c>
      <c r="E506" s="327" t="s">
        <v>1030</v>
      </c>
      <c r="F506" s="328" t="s">
        <v>1333</v>
      </c>
    </row>
    <row r="507" spans="1:6" s="324" customFormat="1" ht="38.25">
      <c r="A507" s="325">
        <v>3</v>
      </c>
      <c r="B507" s="326">
        <v>3181203</v>
      </c>
      <c r="C507" s="327" t="s">
        <v>168</v>
      </c>
      <c r="D507" s="327" t="s">
        <v>1029</v>
      </c>
      <c r="E507" s="327" t="s">
        <v>1030</v>
      </c>
      <c r="F507" s="328" t="s">
        <v>1334</v>
      </c>
    </row>
    <row r="508" spans="1:6" s="324" customFormat="1" ht="51">
      <c r="A508" s="325">
        <v>3</v>
      </c>
      <c r="B508" s="326">
        <v>3192201</v>
      </c>
      <c r="C508" s="327" t="s">
        <v>168</v>
      </c>
      <c r="D508" s="327" t="s">
        <v>1335</v>
      </c>
      <c r="E508" s="327" t="s">
        <v>1336</v>
      </c>
      <c r="F508" s="328" t="s">
        <v>1337</v>
      </c>
    </row>
    <row r="509" spans="1:6" s="324" customFormat="1" ht="38.25">
      <c r="A509" s="325">
        <v>3</v>
      </c>
      <c r="B509" s="326">
        <v>3201101</v>
      </c>
      <c r="C509" s="327" t="s">
        <v>168</v>
      </c>
      <c r="D509" s="327" t="s">
        <v>1035</v>
      </c>
      <c r="E509" s="327" t="s">
        <v>1036</v>
      </c>
      <c r="F509" s="328" t="s">
        <v>1338</v>
      </c>
    </row>
    <row r="510" spans="1:6" s="324" customFormat="1" ht="38.25">
      <c r="A510" s="325">
        <v>3</v>
      </c>
      <c r="B510" s="326">
        <v>3201102</v>
      </c>
      <c r="C510" s="327" t="s">
        <v>168</v>
      </c>
      <c r="D510" s="327" t="s">
        <v>1035</v>
      </c>
      <c r="E510" s="327" t="s">
        <v>1036</v>
      </c>
      <c r="F510" s="328" t="s">
        <v>1339</v>
      </c>
    </row>
    <row r="511" spans="1:6" s="324" customFormat="1" ht="51">
      <c r="A511" s="325">
        <v>3</v>
      </c>
      <c r="B511" s="326">
        <v>3201401</v>
      </c>
      <c r="C511" s="327" t="s">
        <v>168</v>
      </c>
      <c r="D511" s="327" t="s">
        <v>1035</v>
      </c>
      <c r="E511" s="327" t="s">
        <v>1036</v>
      </c>
      <c r="F511" s="328" t="s">
        <v>1340</v>
      </c>
    </row>
    <row r="512" spans="1:6" s="324" customFormat="1" ht="51">
      <c r="A512" s="325">
        <v>3</v>
      </c>
      <c r="B512" s="326">
        <v>3202201</v>
      </c>
      <c r="C512" s="327" t="s">
        <v>168</v>
      </c>
      <c r="D512" s="327" t="s">
        <v>1035</v>
      </c>
      <c r="E512" s="327" t="s">
        <v>1038</v>
      </c>
      <c r="F512" s="328" t="s">
        <v>1341</v>
      </c>
    </row>
    <row r="513" spans="1:6" s="324" customFormat="1" ht="51">
      <c r="A513" s="325">
        <v>3</v>
      </c>
      <c r="B513" s="326">
        <v>3202301</v>
      </c>
      <c r="C513" s="327" t="s">
        <v>168</v>
      </c>
      <c r="D513" s="327" t="s">
        <v>1035</v>
      </c>
      <c r="E513" s="327" t="s">
        <v>1038</v>
      </c>
      <c r="F513" s="328" t="s">
        <v>1342</v>
      </c>
    </row>
    <row r="514" spans="1:6" s="324" customFormat="1" ht="89.25">
      <c r="A514" s="325">
        <v>3</v>
      </c>
      <c r="B514" s="326">
        <v>3202302</v>
      </c>
      <c r="C514" s="327" t="s">
        <v>168</v>
      </c>
      <c r="D514" s="327" t="s">
        <v>1035</v>
      </c>
      <c r="E514" s="327" t="s">
        <v>1038</v>
      </c>
      <c r="F514" s="328" t="s">
        <v>1343</v>
      </c>
    </row>
    <row r="515" spans="1:6" s="324" customFormat="1" ht="114.75">
      <c r="A515" s="325">
        <v>3</v>
      </c>
      <c r="B515" s="326">
        <v>3202303</v>
      </c>
      <c r="C515" s="327" t="s">
        <v>168</v>
      </c>
      <c r="D515" s="327" t="s">
        <v>1035</v>
      </c>
      <c r="E515" s="327" t="s">
        <v>1038</v>
      </c>
      <c r="F515" s="328" t="s">
        <v>1344</v>
      </c>
    </row>
    <row r="516" spans="1:6" s="324" customFormat="1" ht="76.5">
      <c r="A516" s="325">
        <v>3</v>
      </c>
      <c r="B516" s="326">
        <v>3202304</v>
      </c>
      <c r="C516" s="327" t="s">
        <v>168</v>
      </c>
      <c r="D516" s="327" t="s">
        <v>1035</v>
      </c>
      <c r="E516" s="327" t="s">
        <v>1038</v>
      </c>
      <c r="F516" s="328" t="s">
        <v>1345</v>
      </c>
    </row>
    <row r="517" spans="1:6" s="324" customFormat="1" ht="63.75">
      <c r="A517" s="325">
        <v>3</v>
      </c>
      <c r="B517" s="326">
        <v>3202901</v>
      </c>
      <c r="C517" s="327" t="s">
        <v>168</v>
      </c>
      <c r="D517" s="327" t="s">
        <v>1035</v>
      </c>
      <c r="E517" s="327" t="s">
        <v>1038</v>
      </c>
      <c r="F517" s="328" t="s">
        <v>1346</v>
      </c>
    </row>
    <row r="518" spans="1:6" s="324" customFormat="1" ht="51">
      <c r="A518" s="325">
        <v>3</v>
      </c>
      <c r="B518" s="326">
        <v>3202902</v>
      </c>
      <c r="C518" s="327" t="s">
        <v>168</v>
      </c>
      <c r="D518" s="327" t="s">
        <v>1035</v>
      </c>
      <c r="E518" s="327" t="s">
        <v>1038</v>
      </c>
      <c r="F518" s="328" t="s">
        <v>1347</v>
      </c>
    </row>
    <row r="519" spans="1:6" s="324" customFormat="1" ht="38.25">
      <c r="A519" s="325">
        <v>3</v>
      </c>
      <c r="B519" s="326">
        <v>3202903</v>
      </c>
      <c r="C519" s="327" t="s">
        <v>168</v>
      </c>
      <c r="D519" s="327" t="s">
        <v>1035</v>
      </c>
      <c r="E519" s="327" t="s">
        <v>1038</v>
      </c>
      <c r="F519" s="328" t="s">
        <v>1348</v>
      </c>
    </row>
    <row r="520" spans="1:6" s="324" customFormat="1" ht="25.5">
      <c r="A520" s="325">
        <v>3</v>
      </c>
      <c r="B520" s="326">
        <v>3202904</v>
      </c>
      <c r="C520" s="327" t="s">
        <v>168</v>
      </c>
      <c r="D520" s="327" t="s">
        <v>1035</v>
      </c>
      <c r="E520" s="327" t="s">
        <v>1038</v>
      </c>
      <c r="F520" s="328" t="s">
        <v>1349</v>
      </c>
    </row>
    <row r="521" spans="1:6" s="324" customFormat="1" ht="25.5">
      <c r="A521" s="325">
        <v>3</v>
      </c>
      <c r="B521" s="326">
        <v>3202905</v>
      </c>
      <c r="C521" s="327" t="s">
        <v>168</v>
      </c>
      <c r="D521" s="327" t="s">
        <v>1035</v>
      </c>
      <c r="E521" s="327" t="s">
        <v>1038</v>
      </c>
      <c r="F521" s="328" t="s">
        <v>1350</v>
      </c>
    </row>
    <row r="522" spans="1:6" s="324" customFormat="1" ht="25.5">
      <c r="A522" s="325">
        <v>3</v>
      </c>
      <c r="B522" s="326">
        <v>3202906</v>
      </c>
      <c r="C522" s="327" t="s">
        <v>168</v>
      </c>
      <c r="D522" s="327" t="s">
        <v>1035</v>
      </c>
      <c r="E522" s="327" t="s">
        <v>1038</v>
      </c>
      <c r="F522" s="328" t="s">
        <v>1351</v>
      </c>
    </row>
    <row r="523" spans="1:6" s="324" customFormat="1" ht="25.5">
      <c r="A523" s="325">
        <v>3</v>
      </c>
      <c r="B523" s="326">
        <v>3202907</v>
      </c>
      <c r="C523" s="327" t="s">
        <v>168</v>
      </c>
      <c r="D523" s="327" t="s">
        <v>1035</v>
      </c>
      <c r="E523" s="327" t="s">
        <v>1038</v>
      </c>
      <c r="F523" s="328" t="s">
        <v>1352</v>
      </c>
    </row>
    <row r="524" spans="1:6" s="324" customFormat="1" ht="25.5">
      <c r="A524" s="325">
        <v>3</v>
      </c>
      <c r="B524" s="326">
        <v>3202908</v>
      </c>
      <c r="C524" s="327" t="s">
        <v>168</v>
      </c>
      <c r="D524" s="327" t="s">
        <v>1035</v>
      </c>
      <c r="E524" s="327" t="s">
        <v>1038</v>
      </c>
      <c r="F524" s="328" t="s">
        <v>1353</v>
      </c>
    </row>
    <row r="525" spans="1:6" s="324" customFormat="1" ht="51">
      <c r="A525" s="325">
        <v>3</v>
      </c>
      <c r="B525" s="326">
        <v>3203001</v>
      </c>
      <c r="C525" s="327" t="s">
        <v>168</v>
      </c>
      <c r="D525" s="327" t="s">
        <v>1035</v>
      </c>
      <c r="E525" s="327" t="s">
        <v>1354</v>
      </c>
      <c r="F525" s="328" t="s">
        <v>1355</v>
      </c>
    </row>
    <row r="526" spans="1:6" s="324" customFormat="1" ht="63.75">
      <c r="A526" s="325">
        <v>3</v>
      </c>
      <c r="B526" s="326">
        <v>3203002</v>
      </c>
      <c r="C526" s="327" t="s">
        <v>168</v>
      </c>
      <c r="D526" s="327" t="s">
        <v>1035</v>
      </c>
      <c r="E526" s="327" t="s">
        <v>1354</v>
      </c>
      <c r="F526" s="328" t="s">
        <v>1356</v>
      </c>
    </row>
    <row r="527" spans="1:6" s="324" customFormat="1" ht="25.5">
      <c r="A527" s="325">
        <v>3</v>
      </c>
      <c r="B527" s="326">
        <v>3203003</v>
      </c>
      <c r="C527" s="327" t="s">
        <v>168</v>
      </c>
      <c r="D527" s="327" t="s">
        <v>1035</v>
      </c>
      <c r="E527" s="327" t="s">
        <v>1354</v>
      </c>
      <c r="F527" s="328" t="s">
        <v>1357</v>
      </c>
    </row>
    <row r="528" spans="1:6" s="324" customFormat="1" ht="76.5">
      <c r="A528" s="325">
        <v>3</v>
      </c>
      <c r="B528" s="326">
        <v>3210001</v>
      </c>
      <c r="C528" s="327" t="s">
        <v>168</v>
      </c>
      <c r="D528" s="327" t="s">
        <v>1358</v>
      </c>
      <c r="E528" s="327" t="s">
        <v>1358</v>
      </c>
      <c r="F528" s="328" t="s">
        <v>1359</v>
      </c>
    </row>
    <row r="529" spans="1:6" s="324" customFormat="1" ht="114.75">
      <c r="A529" s="325">
        <v>3</v>
      </c>
      <c r="B529" s="326">
        <v>3210002</v>
      </c>
      <c r="C529" s="327" t="s">
        <v>168</v>
      </c>
      <c r="D529" s="327" t="s">
        <v>1358</v>
      </c>
      <c r="E529" s="327" t="s">
        <v>1358</v>
      </c>
      <c r="F529" s="328" t="s">
        <v>1360</v>
      </c>
    </row>
    <row r="530" spans="1:6" s="324" customFormat="1" ht="38.25">
      <c r="A530" s="325">
        <v>3</v>
      </c>
      <c r="B530" s="326">
        <v>3210003</v>
      </c>
      <c r="C530" s="327" t="s">
        <v>168</v>
      </c>
      <c r="D530" s="327" t="s">
        <v>1358</v>
      </c>
      <c r="E530" s="327" t="s">
        <v>1358</v>
      </c>
      <c r="F530" s="328" t="s">
        <v>1361</v>
      </c>
    </row>
    <row r="531" spans="1:6" s="324" customFormat="1" ht="38.25">
      <c r="A531" s="325">
        <v>3</v>
      </c>
      <c r="B531" s="326">
        <v>3210004</v>
      </c>
      <c r="C531" s="327" t="s">
        <v>168</v>
      </c>
      <c r="D531" s="327" t="s">
        <v>1358</v>
      </c>
      <c r="E531" s="327" t="s">
        <v>1358</v>
      </c>
      <c r="F531" s="328" t="s">
        <v>1362</v>
      </c>
    </row>
    <row r="532" spans="1:6" s="324" customFormat="1" ht="63.75">
      <c r="A532" s="325">
        <v>3</v>
      </c>
      <c r="B532" s="326">
        <v>3210005</v>
      </c>
      <c r="C532" s="327" t="s">
        <v>168</v>
      </c>
      <c r="D532" s="327" t="s">
        <v>1358</v>
      </c>
      <c r="E532" s="327" t="s">
        <v>1358</v>
      </c>
      <c r="F532" s="328" t="s">
        <v>1363</v>
      </c>
    </row>
    <row r="533" spans="1:6" s="324" customFormat="1" ht="63.75">
      <c r="A533" s="325">
        <v>3</v>
      </c>
      <c r="B533" s="326">
        <v>3221901</v>
      </c>
      <c r="C533" s="327" t="s">
        <v>168</v>
      </c>
      <c r="D533" s="327" t="s">
        <v>1043</v>
      </c>
      <c r="E533" s="327" t="s">
        <v>1044</v>
      </c>
      <c r="F533" s="328" t="s">
        <v>1364</v>
      </c>
    </row>
    <row r="534" spans="1:6" s="324" customFormat="1" ht="51">
      <c r="A534" s="325">
        <v>3</v>
      </c>
      <c r="B534" s="326">
        <v>3221902</v>
      </c>
      <c r="C534" s="327" t="s">
        <v>168</v>
      </c>
      <c r="D534" s="327" t="s">
        <v>1043</v>
      </c>
      <c r="E534" s="327" t="s">
        <v>1044</v>
      </c>
      <c r="F534" s="328" t="s">
        <v>1365</v>
      </c>
    </row>
    <row r="535" spans="1:6" s="324" customFormat="1" ht="51">
      <c r="A535" s="325">
        <v>3</v>
      </c>
      <c r="B535" s="326">
        <v>3221903</v>
      </c>
      <c r="C535" s="327" t="s">
        <v>168</v>
      </c>
      <c r="D535" s="327" t="s">
        <v>1043</v>
      </c>
      <c r="E535" s="327" t="s">
        <v>1044</v>
      </c>
      <c r="F535" s="328" t="s">
        <v>1366</v>
      </c>
    </row>
    <row r="536" spans="1:6" s="324" customFormat="1" ht="38.25">
      <c r="A536" s="325">
        <v>3</v>
      </c>
      <c r="B536" s="326">
        <v>3221904</v>
      </c>
      <c r="C536" s="327" t="s">
        <v>168</v>
      </c>
      <c r="D536" s="327" t="s">
        <v>1043</v>
      </c>
      <c r="E536" s="327" t="s">
        <v>1044</v>
      </c>
      <c r="F536" s="328" t="s">
        <v>1367</v>
      </c>
    </row>
    <row r="537" spans="1:6" s="324" customFormat="1" ht="153">
      <c r="A537" s="325">
        <v>3</v>
      </c>
      <c r="B537" s="326">
        <v>3222901</v>
      </c>
      <c r="C537" s="327" t="s">
        <v>168</v>
      </c>
      <c r="D537" s="327" t="s">
        <v>1043</v>
      </c>
      <c r="E537" s="327" t="s">
        <v>1368</v>
      </c>
      <c r="F537" s="328" t="s">
        <v>1369</v>
      </c>
    </row>
    <row r="538" spans="1:6" s="324" customFormat="1" ht="51">
      <c r="A538" s="325">
        <v>3</v>
      </c>
      <c r="B538" s="326">
        <v>3222902</v>
      </c>
      <c r="C538" s="327" t="s">
        <v>168</v>
      </c>
      <c r="D538" s="327" t="s">
        <v>1043</v>
      </c>
      <c r="E538" s="327" t="s">
        <v>1368</v>
      </c>
      <c r="F538" s="328" t="s">
        <v>1370</v>
      </c>
    </row>
    <row r="539" spans="1:6" s="324" customFormat="1" ht="51">
      <c r="A539" s="325">
        <v>3</v>
      </c>
      <c r="B539" s="326">
        <v>3222903</v>
      </c>
      <c r="C539" s="327" t="s">
        <v>168</v>
      </c>
      <c r="D539" s="327" t="s">
        <v>1043</v>
      </c>
      <c r="E539" s="327" t="s">
        <v>1368</v>
      </c>
      <c r="F539" s="328" t="s">
        <v>1371</v>
      </c>
    </row>
    <row r="540" spans="1:6" s="324" customFormat="1" ht="25.5">
      <c r="A540" s="325">
        <v>3</v>
      </c>
      <c r="B540" s="326">
        <v>3231001</v>
      </c>
      <c r="C540" s="327" t="s">
        <v>168</v>
      </c>
      <c r="D540" s="327" t="s">
        <v>1372</v>
      </c>
      <c r="E540" s="327" t="s">
        <v>1373</v>
      </c>
      <c r="F540" s="328" t="s">
        <v>1374</v>
      </c>
    </row>
    <row r="541" spans="1:6" s="324" customFormat="1" ht="25.5">
      <c r="A541" s="325">
        <v>3</v>
      </c>
      <c r="B541" s="326">
        <v>3239401</v>
      </c>
      <c r="C541" s="327" t="s">
        <v>168</v>
      </c>
      <c r="D541" s="327" t="s">
        <v>1372</v>
      </c>
      <c r="E541" s="327" t="s">
        <v>1375</v>
      </c>
      <c r="F541" s="328" t="s">
        <v>1376</v>
      </c>
    </row>
    <row r="542" spans="1:6" s="324" customFormat="1" ht="25.5">
      <c r="A542" s="325">
        <v>3</v>
      </c>
      <c r="B542" s="326">
        <v>3239601</v>
      </c>
      <c r="C542" s="327" t="s">
        <v>168</v>
      </c>
      <c r="D542" s="327" t="s">
        <v>1372</v>
      </c>
      <c r="E542" s="327" t="s">
        <v>1375</v>
      </c>
      <c r="F542" s="328" t="s">
        <v>1377</v>
      </c>
    </row>
    <row r="543" spans="1:6" s="324" customFormat="1" ht="38.25">
      <c r="A543" s="325">
        <v>3</v>
      </c>
      <c r="B543" s="326">
        <v>3239901</v>
      </c>
      <c r="C543" s="327" t="s">
        <v>168</v>
      </c>
      <c r="D543" s="327" t="s">
        <v>1372</v>
      </c>
      <c r="E543" s="327" t="s">
        <v>1375</v>
      </c>
      <c r="F543" s="328" t="s">
        <v>1378</v>
      </c>
    </row>
    <row r="544" spans="1:6" s="324" customFormat="1" ht="51">
      <c r="A544" s="325">
        <v>3</v>
      </c>
      <c r="B544" s="326">
        <v>3242101</v>
      </c>
      <c r="C544" s="327" t="s">
        <v>168</v>
      </c>
      <c r="D544" s="327" t="s">
        <v>1379</v>
      </c>
      <c r="E544" s="327" t="s">
        <v>1380</v>
      </c>
      <c r="F544" s="328" t="s">
        <v>1381</v>
      </c>
    </row>
    <row r="545" spans="1:6" s="324" customFormat="1" ht="25.5">
      <c r="A545" s="325">
        <v>3</v>
      </c>
      <c r="B545" s="326">
        <v>3242102</v>
      </c>
      <c r="C545" s="327" t="s">
        <v>168</v>
      </c>
      <c r="D545" s="327" t="s">
        <v>1379</v>
      </c>
      <c r="E545" s="327" t="s">
        <v>1380</v>
      </c>
      <c r="F545" s="328" t="s">
        <v>1382</v>
      </c>
    </row>
    <row r="546" spans="1:6" s="324" customFormat="1" ht="38.25">
      <c r="A546" s="325">
        <v>3</v>
      </c>
      <c r="B546" s="326">
        <v>3242103</v>
      </c>
      <c r="C546" s="327" t="s">
        <v>168</v>
      </c>
      <c r="D546" s="327" t="s">
        <v>1379</v>
      </c>
      <c r="E546" s="327" t="s">
        <v>1380</v>
      </c>
      <c r="F546" s="328" t="s">
        <v>1383</v>
      </c>
    </row>
    <row r="547" spans="1:6" s="324" customFormat="1" ht="25.5">
      <c r="A547" s="325">
        <v>3</v>
      </c>
      <c r="B547" s="326">
        <v>3242104</v>
      </c>
      <c r="C547" s="327" t="s">
        <v>168</v>
      </c>
      <c r="D547" s="327" t="s">
        <v>1379</v>
      </c>
      <c r="E547" s="327" t="s">
        <v>1380</v>
      </c>
      <c r="F547" s="328" t="s">
        <v>1384</v>
      </c>
    </row>
    <row r="548" spans="1:6" s="324" customFormat="1" ht="63.75">
      <c r="A548" s="325">
        <v>3</v>
      </c>
      <c r="B548" s="326">
        <v>3251101</v>
      </c>
      <c r="C548" s="327" t="s">
        <v>168</v>
      </c>
      <c r="D548" s="327" t="s">
        <v>1046</v>
      </c>
      <c r="E548" s="327" t="s">
        <v>1385</v>
      </c>
      <c r="F548" s="328" t="s">
        <v>1386</v>
      </c>
    </row>
    <row r="549" spans="1:6" s="324" customFormat="1" ht="76.5">
      <c r="A549" s="325">
        <v>3</v>
      </c>
      <c r="B549" s="326">
        <v>3252001</v>
      </c>
      <c r="C549" s="327" t="s">
        <v>168</v>
      </c>
      <c r="D549" s="327" t="s">
        <v>1046</v>
      </c>
      <c r="E549" s="327" t="s">
        <v>1387</v>
      </c>
      <c r="F549" s="328" t="s">
        <v>1388</v>
      </c>
    </row>
    <row r="550" spans="1:6" s="324" customFormat="1" ht="25.5">
      <c r="A550" s="325">
        <v>3</v>
      </c>
      <c r="B550" s="326">
        <v>3252002</v>
      </c>
      <c r="C550" s="327" t="s">
        <v>168</v>
      </c>
      <c r="D550" s="327" t="s">
        <v>1046</v>
      </c>
      <c r="E550" s="327" t="s">
        <v>1387</v>
      </c>
      <c r="F550" s="328" t="s">
        <v>1389</v>
      </c>
    </row>
    <row r="551" spans="1:6" s="324" customFormat="1" ht="25.5">
      <c r="A551" s="325">
        <v>3</v>
      </c>
      <c r="B551" s="326">
        <v>3259101</v>
      </c>
      <c r="C551" s="327" t="s">
        <v>168</v>
      </c>
      <c r="D551" s="327" t="s">
        <v>1046</v>
      </c>
      <c r="E551" s="327" t="s">
        <v>1047</v>
      </c>
      <c r="F551" s="328" t="s">
        <v>1390</v>
      </c>
    </row>
    <row r="552" spans="1:6" s="324" customFormat="1" ht="63.75">
      <c r="A552" s="325">
        <v>3</v>
      </c>
      <c r="B552" s="326">
        <v>3259201</v>
      </c>
      <c r="C552" s="327" t="s">
        <v>168</v>
      </c>
      <c r="D552" s="327" t="s">
        <v>1046</v>
      </c>
      <c r="E552" s="327" t="s">
        <v>1047</v>
      </c>
      <c r="F552" s="328" t="s">
        <v>1391</v>
      </c>
    </row>
    <row r="553" spans="1:6" s="324" customFormat="1" ht="25.5">
      <c r="A553" s="325">
        <v>3</v>
      </c>
      <c r="B553" s="326">
        <v>3259202</v>
      </c>
      <c r="C553" s="327" t="s">
        <v>168</v>
      </c>
      <c r="D553" s="327" t="s">
        <v>1046</v>
      </c>
      <c r="E553" s="327" t="s">
        <v>1047</v>
      </c>
      <c r="F553" s="328" t="s">
        <v>1392</v>
      </c>
    </row>
    <row r="554" spans="1:6" s="324" customFormat="1" ht="38.25">
      <c r="A554" s="325">
        <v>3</v>
      </c>
      <c r="B554" s="326">
        <v>3259301</v>
      </c>
      <c r="C554" s="327" t="s">
        <v>168</v>
      </c>
      <c r="D554" s="327" t="s">
        <v>1046</v>
      </c>
      <c r="E554" s="327" t="s">
        <v>1047</v>
      </c>
      <c r="F554" s="328" t="s">
        <v>1393</v>
      </c>
    </row>
    <row r="555" spans="1:6" s="324" customFormat="1" ht="51">
      <c r="A555" s="325">
        <v>3</v>
      </c>
      <c r="B555" s="326">
        <v>3259302</v>
      </c>
      <c r="C555" s="327" t="s">
        <v>168</v>
      </c>
      <c r="D555" s="327" t="s">
        <v>1046</v>
      </c>
      <c r="E555" s="327" t="s">
        <v>1047</v>
      </c>
      <c r="F555" s="328" t="s">
        <v>1394</v>
      </c>
    </row>
    <row r="556" spans="1:6" s="324" customFormat="1" ht="114.75">
      <c r="A556" s="325">
        <v>3</v>
      </c>
      <c r="B556" s="326">
        <v>3261001</v>
      </c>
      <c r="C556" s="327" t="s">
        <v>168</v>
      </c>
      <c r="D556" s="327" t="s">
        <v>1049</v>
      </c>
      <c r="E556" s="327" t="s">
        <v>1395</v>
      </c>
      <c r="F556" s="328" t="s">
        <v>1396</v>
      </c>
    </row>
    <row r="557" spans="1:6" s="324" customFormat="1" ht="89.25">
      <c r="A557" s="325">
        <v>3</v>
      </c>
      <c r="B557" s="326">
        <v>3261002</v>
      </c>
      <c r="C557" s="327" t="s">
        <v>168</v>
      </c>
      <c r="D557" s="327" t="s">
        <v>1049</v>
      </c>
      <c r="E557" s="327" t="s">
        <v>1395</v>
      </c>
      <c r="F557" s="328" t="s">
        <v>1397</v>
      </c>
    </row>
    <row r="558" spans="1:6" s="324" customFormat="1" ht="51">
      <c r="A558" s="325">
        <v>3</v>
      </c>
      <c r="B558" s="326">
        <v>3261003</v>
      </c>
      <c r="C558" s="327" t="s">
        <v>168</v>
      </c>
      <c r="D558" s="327" t="s">
        <v>1049</v>
      </c>
      <c r="E558" s="327" t="s">
        <v>1395</v>
      </c>
      <c r="F558" s="328" t="s">
        <v>1398</v>
      </c>
    </row>
    <row r="559" spans="1:6" s="324" customFormat="1" ht="25.5">
      <c r="A559" s="325">
        <v>3</v>
      </c>
      <c r="B559" s="326">
        <v>3261004</v>
      </c>
      <c r="C559" s="327" t="s">
        <v>168</v>
      </c>
      <c r="D559" s="327" t="s">
        <v>1049</v>
      </c>
      <c r="E559" s="327" t="s">
        <v>1395</v>
      </c>
      <c r="F559" s="328" t="s">
        <v>1399</v>
      </c>
    </row>
    <row r="560" spans="1:6" s="324" customFormat="1" ht="51">
      <c r="A560" s="325">
        <v>3</v>
      </c>
      <c r="B560" s="326">
        <v>3262001</v>
      </c>
      <c r="C560" s="327" t="s">
        <v>168</v>
      </c>
      <c r="D560" s="327" t="s">
        <v>1049</v>
      </c>
      <c r="E560" s="327" t="s">
        <v>1400</v>
      </c>
      <c r="F560" s="328" t="s">
        <v>1401</v>
      </c>
    </row>
    <row r="561" spans="1:6" s="324" customFormat="1" ht="51">
      <c r="A561" s="325">
        <v>3</v>
      </c>
      <c r="B561" s="326">
        <v>3263001</v>
      </c>
      <c r="C561" s="327" t="s">
        <v>168</v>
      </c>
      <c r="D561" s="327" t="s">
        <v>1049</v>
      </c>
      <c r="E561" s="327" t="s">
        <v>1402</v>
      </c>
      <c r="F561" s="328" t="s">
        <v>1403</v>
      </c>
    </row>
    <row r="562" spans="1:6" s="324" customFormat="1" ht="51">
      <c r="A562" s="325">
        <v>3</v>
      </c>
      <c r="B562" s="326">
        <v>3263002</v>
      </c>
      <c r="C562" s="327" t="s">
        <v>168</v>
      </c>
      <c r="D562" s="327" t="s">
        <v>1049</v>
      </c>
      <c r="E562" s="327" t="s">
        <v>1402</v>
      </c>
      <c r="F562" s="328" t="s">
        <v>1404</v>
      </c>
    </row>
    <row r="563" spans="1:6" s="324" customFormat="1" ht="38.25">
      <c r="A563" s="325">
        <v>3</v>
      </c>
      <c r="B563" s="326">
        <v>3263003</v>
      </c>
      <c r="C563" s="327" t="s">
        <v>168</v>
      </c>
      <c r="D563" s="327" t="s">
        <v>1049</v>
      </c>
      <c r="E563" s="327" t="s">
        <v>1402</v>
      </c>
      <c r="F563" s="328" t="s">
        <v>1405</v>
      </c>
    </row>
    <row r="564" spans="1:6" s="324" customFormat="1" ht="25.5">
      <c r="A564" s="325">
        <v>3</v>
      </c>
      <c r="B564" s="326">
        <v>3263004</v>
      </c>
      <c r="C564" s="327" t="s">
        <v>168</v>
      </c>
      <c r="D564" s="327" t="s">
        <v>1049</v>
      </c>
      <c r="E564" s="327" t="s">
        <v>1402</v>
      </c>
      <c r="F564" s="328" t="s">
        <v>1406</v>
      </c>
    </row>
    <row r="565" spans="1:6" s="324" customFormat="1" ht="25.5">
      <c r="A565" s="325">
        <v>3</v>
      </c>
      <c r="B565" s="326">
        <v>3263005</v>
      </c>
      <c r="C565" s="327" t="s">
        <v>168</v>
      </c>
      <c r="D565" s="327" t="s">
        <v>1049</v>
      </c>
      <c r="E565" s="327" t="s">
        <v>1402</v>
      </c>
      <c r="F565" s="328" t="s">
        <v>1407</v>
      </c>
    </row>
    <row r="566" spans="1:6" s="324" customFormat="1" ht="63.75">
      <c r="A566" s="325">
        <v>3</v>
      </c>
      <c r="B566" s="326">
        <v>3264001</v>
      </c>
      <c r="C566" s="327" t="s">
        <v>168</v>
      </c>
      <c r="D566" s="327" t="s">
        <v>1049</v>
      </c>
      <c r="E566" s="327" t="s">
        <v>1408</v>
      </c>
      <c r="F566" s="328" t="s">
        <v>1409</v>
      </c>
    </row>
    <row r="567" spans="1:6" s="324" customFormat="1" ht="76.5">
      <c r="A567" s="325">
        <v>3</v>
      </c>
      <c r="B567" s="326">
        <v>3264002</v>
      </c>
      <c r="C567" s="327" t="s">
        <v>168</v>
      </c>
      <c r="D567" s="327" t="s">
        <v>1049</v>
      </c>
      <c r="E567" s="327" t="s">
        <v>1408</v>
      </c>
      <c r="F567" s="328" t="s">
        <v>1410</v>
      </c>
    </row>
    <row r="568" spans="1:6" s="324" customFormat="1" ht="89.25">
      <c r="A568" s="325">
        <v>3</v>
      </c>
      <c r="B568" s="326">
        <v>3265101</v>
      </c>
      <c r="C568" s="327" t="s">
        <v>168</v>
      </c>
      <c r="D568" s="327" t="s">
        <v>1049</v>
      </c>
      <c r="E568" s="327" t="s">
        <v>1411</v>
      </c>
      <c r="F568" s="328" t="s">
        <v>1412</v>
      </c>
    </row>
    <row r="569" spans="1:6" s="324" customFormat="1" ht="38.25">
      <c r="A569" s="325">
        <v>3</v>
      </c>
      <c r="B569" s="326">
        <v>3265102</v>
      </c>
      <c r="C569" s="327" t="s">
        <v>168</v>
      </c>
      <c r="D569" s="327" t="s">
        <v>1049</v>
      </c>
      <c r="E569" s="327" t="s">
        <v>1411</v>
      </c>
      <c r="F569" s="328" t="s">
        <v>1413</v>
      </c>
    </row>
    <row r="570" spans="1:6" s="324" customFormat="1" ht="89.25">
      <c r="A570" s="325">
        <v>3</v>
      </c>
      <c r="B570" s="326">
        <v>3265103</v>
      </c>
      <c r="C570" s="327" t="s">
        <v>168</v>
      </c>
      <c r="D570" s="327" t="s">
        <v>1049</v>
      </c>
      <c r="E570" s="327" t="s">
        <v>1411</v>
      </c>
      <c r="F570" s="328" t="s">
        <v>1414</v>
      </c>
    </row>
    <row r="571" spans="1:6" s="324" customFormat="1" ht="114.75">
      <c r="A571" s="325">
        <v>3</v>
      </c>
      <c r="B571" s="326">
        <v>3265104</v>
      </c>
      <c r="C571" s="327" t="s">
        <v>168</v>
      </c>
      <c r="D571" s="327" t="s">
        <v>1049</v>
      </c>
      <c r="E571" s="327" t="s">
        <v>1411</v>
      </c>
      <c r="F571" s="328" t="s">
        <v>1415</v>
      </c>
    </row>
    <row r="572" spans="1:6" s="324" customFormat="1" ht="63.75">
      <c r="A572" s="325">
        <v>3</v>
      </c>
      <c r="B572" s="326">
        <v>3265105</v>
      </c>
      <c r="C572" s="327" t="s">
        <v>168</v>
      </c>
      <c r="D572" s="327" t="s">
        <v>1049</v>
      </c>
      <c r="E572" s="327" t="s">
        <v>1411</v>
      </c>
      <c r="F572" s="328" t="s">
        <v>1416</v>
      </c>
    </row>
    <row r="573" spans="1:6" s="324" customFormat="1" ht="204">
      <c r="A573" s="325">
        <v>3</v>
      </c>
      <c r="B573" s="326">
        <v>3265106</v>
      </c>
      <c r="C573" s="327" t="s">
        <v>168</v>
      </c>
      <c r="D573" s="327" t="s">
        <v>1049</v>
      </c>
      <c r="E573" s="327" t="s">
        <v>1411</v>
      </c>
      <c r="F573" s="328" t="s">
        <v>1417</v>
      </c>
    </row>
    <row r="574" spans="1:6" s="324" customFormat="1" ht="76.5">
      <c r="A574" s="325">
        <v>3</v>
      </c>
      <c r="B574" s="326">
        <v>3265107</v>
      </c>
      <c r="C574" s="327" t="s">
        <v>168</v>
      </c>
      <c r="D574" s="327" t="s">
        <v>1049</v>
      </c>
      <c r="E574" s="327" t="s">
        <v>1411</v>
      </c>
      <c r="F574" s="328" t="s">
        <v>1418</v>
      </c>
    </row>
    <row r="575" spans="1:6" s="324" customFormat="1" ht="102">
      <c r="A575" s="325">
        <v>3</v>
      </c>
      <c r="B575" s="326">
        <v>3265108</v>
      </c>
      <c r="C575" s="327" t="s">
        <v>168</v>
      </c>
      <c r="D575" s="327" t="s">
        <v>1049</v>
      </c>
      <c r="E575" s="327" t="s">
        <v>1411</v>
      </c>
      <c r="F575" s="328" t="s">
        <v>1419</v>
      </c>
    </row>
    <row r="576" spans="1:6" s="324" customFormat="1" ht="89.25">
      <c r="A576" s="325">
        <v>3</v>
      </c>
      <c r="B576" s="326">
        <v>3265109</v>
      </c>
      <c r="C576" s="327" t="s">
        <v>168</v>
      </c>
      <c r="D576" s="327" t="s">
        <v>1049</v>
      </c>
      <c r="E576" s="327" t="s">
        <v>1411</v>
      </c>
      <c r="F576" s="328" t="s">
        <v>1420</v>
      </c>
    </row>
    <row r="577" spans="1:6" s="324" customFormat="1" ht="153">
      <c r="A577" s="325">
        <v>3</v>
      </c>
      <c r="B577" s="326">
        <v>3265110</v>
      </c>
      <c r="C577" s="327" t="s">
        <v>168</v>
      </c>
      <c r="D577" s="327" t="s">
        <v>1049</v>
      </c>
      <c r="E577" s="327" t="s">
        <v>1411</v>
      </c>
      <c r="F577" s="328" t="s">
        <v>1421</v>
      </c>
    </row>
    <row r="578" spans="1:6" s="324" customFormat="1" ht="114.75">
      <c r="A578" s="325">
        <v>3</v>
      </c>
      <c r="B578" s="326">
        <v>3265201</v>
      </c>
      <c r="C578" s="327" t="s">
        <v>168</v>
      </c>
      <c r="D578" s="327" t="s">
        <v>1049</v>
      </c>
      <c r="E578" s="327" t="s">
        <v>1411</v>
      </c>
      <c r="F578" s="328" t="s">
        <v>1422</v>
      </c>
    </row>
    <row r="579" spans="1:6" s="324" customFormat="1" ht="63.75">
      <c r="A579" s="325">
        <v>3</v>
      </c>
      <c r="B579" s="326">
        <v>3266001</v>
      </c>
      <c r="C579" s="327" t="s">
        <v>168</v>
      </c>
      <c r="D579" s="327" t="s">
        <v>1049</v>
      </c>
      <c r="E579" s="327" t="s">
        <v>1423</v>
      </c>
      <c r="F579" s="328" t="s">
        <v>1424</v>
      </c>
    </row>
    <row r="580" spans="1:6" s="324" customFormat="1" ht="76.5">
      <c r="A580" s="325">
        <v>3</v>
      </c>
      <c r="B580" s="326">
        <v>3267001</v>
      </c>
      <c r="C580" s="327" t="s">
        <v>168</v>
      </c>
      <c r="D580" s="327" t="s">
        <v>1049</v>
      </c>
      <c r="E580" s="327" t="s">
        <v>1050</v>
      </c>
      <c r="F580" s="328" t="s">
        <v>1425</v>
      </c>
    </row>
    <row r="581" spans="1:6" s="324" customFormat="1" ht="38.25">
      <c r="A581" s="325">
        <v>3</v>
      </c>
      <c r="B581" s="326">
        <v>3267002</v>
      </c>
      <c r="C581" s="327" t="s">
        <v>168</v>
      </c>
      <c r="D581" s="327" t="s">
        <v>1049</v>
      </c>
      <c r="E581" s="327" t="s">
        <v>1050</v>
      </c>
      <c r="F581" s="328" t="s">
        <v>1426</v>
      </c>
    </row>
    <row r="582" spans="1:6" s="324" customFormat="1" ht="153">
      <c r="A582" s="325">
        <v>3</v>
      </c>
      <c r="B582" s="326">
        <v>3267003</v>
      </c>
      <c r="C582" s="327" t="s">
        <v>168</v>
      </c>
      <c r="D582" s="327" t="s">
        <v>1049</v>
      </c>
      <c r="E582" s="327" t="s">
        <v>1050</v>
      </c>
      <c r="F582" s="328" t="s">
        <v>1427</v>
      </c>
    </row>
    <row r="583" spans="1:6" s="324" customFormat="1" ht="51">
      <c r="A583" s="325">
        <v>3</v>
      </c>
      <c r="B583" s="326">
        <v>3271101</v>
      </c>
      <c r="C583" s="327" t="s">
        <v>168</v>
      </c>
      <c r="D583" s="327" t="s">
        <v>1428</v>
      </c>
      <c r="E583" s="327" t="s">
        <v>1429</v>
      </c>
      <c r="F583" s="328" t="s">
        <v>1430</v>
      </c>
    </row>
    <row r="584" spans="1:6" s="324" customFormat="1" ht="38.25">
      <c r="A584" s="325">
        <v>3</v>
      </c>
      <c r="B584" s="326">
        <v>3271102</v>
      </c>
      <c r="C584" s="327" t="s">
        <v>168</v>
      </c>
      <c r="D584" s="327" t="s">
        <v>1428</v>
      </c>
      <c r="E584" s="327" t="s">
        <v>1429</v>
      </c>
      <c r="F584" s="328" t="s">
        <v>1431</v>
      </c>
    </row>
    <row r="585" spans="1:6" s="324" customFormat="1" ht="38.25">
      <c r="A585" s="325">
        <v>3</v>
      </c>
      <c r="B585" s="326">
        <v>3271103</v>
      </c>
      <c r="C585" s="327" t="s">
        <v>168</v>
      </c>
      <c r="D585" s="327" t="s">
        <v>1428</v>
      </c>
      <c r="E585" s="327" t="s">
        <v>1429</v>
      </c>
      <c r="F585" s="328" t="s">
        <v>1432</v>
      </c>
    </row>
    <row r="586" spans="1:6" s="324" customFormat="1" ht="63.75">
      <c r="A586" s="325">
        <v>3</v>
      </c>
      <c r="B586" s="326">
        <v>3271201</v>
      </c>
      <c r="C586" s="327" t="s">
        <v>168</v>
      </c>
      <c r="D586" s="327" t="s">
        <v>1428</v>
      </c>
      <c r="E586" s="327" t="s">
        <v>1429</v>
      </c>
      <c r="F586" s="328" t="s">
        <v>1433</v>
      </c>
    </row>
    <row r="587" spans="1:6" s="324" customFormat="1" ht="114.75">
      <c r="A587" s="325">
        <v>3</v>
      </c>
      <c r="B587" s="326">
        <v>3273201</v>
      </c>
      <c r="C587" s="327" t="s">
        <v>168</v>
      </c>
      <c r="D587" s="327" t="s">
        <v>1428</v>
      </c>
      <c r="E587" s="327" t="s">
        <v>1434</v>
      </c>
      <c r="F587" s="328" t="s">
        <v>1435</v>
      </c>
    </row>
    <row r="588" spans="1:6" s="324" customFormat="1" ht="76.5">
      <c r="A588" s="325">
        <v>3</v>
      </c>
      <c r="B588" s="326">
        <v>3274001</v>
      </c>
      <c r="C588" s="327" t="s">
        <v>168</v>
      </c>
      <c r="D588" s="327" t="s">
        <v>1428</v>
      </c>
      <c r="E588" s="327" t="s">
        <v>1436</v>
      </c>
      <c r="F588" s="328" t="s">
        <v>1437</v>
      </c>
    </row>
    <row r="589" spans="1:6" s="324" customFormat="1" ht="76.5">
      <c r="A589" s="325">
        <v>3</v>
      </c>
      <c r="B589" s="326">
        <v>3274002</v>
      </c>
      <c r="C589" s="327" t="s">
        <v>168</v>
      </c>
      <c r="D589" s="327" t="s">
        <v>1428</v>
      </c>
      <c r="E589" s="327" t="s">
        <v>1436</v>
      </c>
      <c r="F589" s="328" t="s">
        <v>1438</v>
      </c>
    </row>
    <row r="590" spans="1:6" s="324" customFormat="1" ht="89.25">
      <c r="A590" s="325">
        <v>3</v>
      </c>
      <c r="B590" s="326">
        <v>3275001</v>
      </c>
      <c r="C590" s="327" t="s">
        <v>168</v>
      </c>
      <c r="D590" s="327" t="s">
        <v>1428</v>
      </c>
      <c r="E590" s="327" t="s">
        <v>1439</v>
      </c>
      <c r="F590" s="328" t="s">
        <v>1440</v>
      </c>
    </row>
    <row r="591" spans="1:6" s="324" customFormat="1" ht="25.5">
      <c r="A591" s="325">
        <v>3</v>
      </c>
      <c r="B591" s="326">
        <v>3275002</v>
      </c>
      <c r="C591" s="327" t="s">
        <v>168</v>
      </c>
      <c r="D591" s="327" t="s">
        <v>1428</v>
      </c>
      <c r="E591" s="327" t="s">
        <v>1439</v>
      </c>
      <c r="F591" s="328" t="s">
        <v>1441</v>
      </c>
    </row>
    <row r="592" spans="1:6" s="324" customFormat="1" ht="89.25">
      <c r="A592" s="325">
        <v>3</v>
      </c>
      <c r="B592" s="326">
        <v>3279001</v>
      </c>
      <c r="C592" s="327" t="s">
        <v>168</v>
      </c>
      <c r="D592" s="327" t="s">
        <v>1428</v>
      </c>
      <c r="E592" s="327" t="s">
        <v>1442</v>
      </c>
      <c r="F592" s="328" t="s">
        <v>1443</v>
      </c>
    </row>
    <row r="593" spans="1:6" s="324" customFormat="1" ht="102">
      <c r="A593" s="325">
        <v>3</v>
      </c>
      <c r="B593" s="326">
        <v>3279002</v>
      </c>
      <c r="C593" s="327" t="s">
        <v>168</v>
      </c>
      <c r="D593" s="327" t="s">
        <v>1428</v>
      </c>
      <c r="E593" s="327" t="s">
        <v>1442</v>
      </c>
      <c r="F593" s="328" t="s">
        <v>1444</v>
      </c>
    </row>
    <row r="594" spans="1:6" s="324" customFormat="1" ht="51">
      <c r="A594" s="325">
        <v>3</v>
      </c>
      <c r="B594" s="326">
        <v>3279003</v>
      </c>
      <c r="C594" s="327" t="s">
        <v>168</v>
      </c>
      <c r="D594" s="327" t="s">
        <v>1428</v>
      </c>
      <c r="E594" s="327" t="s">
        <v>1442</v>
      </c>
      <c r="F594" s="328" t="s">
        <v>1445</v>
      </c>
    </row>
    <row r="595" spans="1:6" s="324" customFormat="1" ht="89.25">
      <c r="A595" s="325">
        <v>3</v>
      </c>
      <c r="B595" s="326">
        <v>3279004</v>
      </c>
      <c r="C595" s="327" t="s">
        <v>168</v>
      </c>
      <c r="D595" s="327" t="s">
        <v>1428</v>
      </c>
      <c r="E595" s="327" t="s">
        <v>1442</v>
      </c>
      <c r="F595" s="328" t="s">
        <v>1446</v>
      </c>
    </row>
    <row r="596" spans="1:6" s="324" customFormat="1" ht="51">
      <c r="A596" s="325">
        <v>3</v>
      </c>
      <c r="B596" s="326">
        <v>3279005</v>
      </c>
      <c r="C596" s="327" t="s">
        <v>168</v>
      </c>
      <c r="D596" s="327" t="s">
        <v>1428</v>
      </c>
      <c r="E596" s="327" t="s">
        <v>1442</v>
      </c>
      <c r="F596" s="328" t="s">
        <v>1447</v>
      </c>
    </row>
    <row r="597" spans="1:6" s="324" customFormat="1" ht="63.75">
      <c r="A597" s="325">
        <v>3</v>
      </c>
      <c r="B597" s="326">
        <v>3279006</v>
      </c>
      <c r="C597" s="327" t="s">
        <v>168</v>
      </c>
      <c r="D597" s="327" t="s">
        <v>1428</v>
      </c>
      <c r="E597" s="327" t="s">
        <v>1442</v>
      </c>
      <c r="F597" s="328" t="s">
        <v>1448</v>
      </c>
    </row>
    <row r="598" spans="1:6" s="324" customFormat="1" ht="127.5">
      <c r="A598" s="325">
        <v>3</v>
      </c>
      <c r="B598" s="326">
        <v>3281701</v>
      </c>
      <c r="C598" s="327" t="s">
        <v>168</v>
      </c>
      <c r="D598" s="327" t="s">
        <v>1449</v>
      </c>
      <c r="E598" s="327" t="s">
        <v>1450</v>
      </c>
      <c r="F598" s="328" t="s">
        <v>1451</v>
      </c>
    </row>
    <row r="599" spans="1:6" s="324" customFormat="1" ht="25.5">
      <c r="A599" s="325">
        <v>3</v>
      </c>
      <c r="B599" s="326">
        <v>3281801</v>
      </c>
      <c r="C599" s="327" t="s">
        <v>168</v>
      </c>
      <c r="D599" s="327" t="s">
        <v>1449</v>
      </c>
      <c r="E599" s="327" t="s">
        <v>1450</v>
      </c>
      <c r="F599" s="328" t="s">
        <v>1452</v>
      </c>
    </row>
    <row r="600" spans="1:6" s="324" customFormat="1" ht="140.25">
      <c r="A600" s="325">
        <v>3</v>
      </c>
      <c r="B600" s="326">
        <v>3281901</v>
      </c>
      <c r="C600" s="327" t="s">
        <v>168</v>
      </c>
      <c r="D600" s="327" t="s">
        <v>1449</v>
      </c>
      <c r="E600" s="327" t="s">
        <v>1450</v>
      </c>
      <c r="F600" s="328" t="s">
        <v>1453</v>
      </c>
    </row>
    <row r="601" spans="1:6" s="324" customFormat="1" ht="38.25">
      <c r="A601" s="325">
        <v>3</v>
      </c>
      <c r="B601" s="326">
        <v>3281902</v>
      </c>
      <c r="C601" s="327" t="s">
        <v>168</v>
      </c>
      <c r="D601" s="327" t="s">
        <v>1449</v>
      </c>
      <c r="E601" s="327" t="s">
        <v>1450</v>
      </c>
      <c r="F601" s="328" t="s">
        <v>1454</v>
      </c>
    </row>
    <row r="602" spans="1:6" s="324" customFormat="1" ht="89.25">
      <c r="A602" s="325">
        <v>3</v>
      </c>
      <c r="B602" s="326">
        <v>3282101</v>
      </c>
      <c r="C602" s="327" t="s">
        <v>168</v>
      </c>
      <c r="D602" s="327" t="s">
        <v>1449</v>
      </c>
      <c r="E602" s="327" t="s">
        <v>1455</v>
      </c>
      <c r="F602" s="328" t="s">
        <v>1456</v>
      </c>
    </row>
    <row r="603" spans="1:6" s="324" customFormat="1" ht="63.75">
      <c r="A603" s="325">
        <v>3</v>
      </c>
      <c r="B603" s="326">
        <v>3282102</v>
      </c>
      <c r="C603" s="327" t="s">
        <v>168</v>
      </c>
      <c r="D603" s="327" t="s">
        <v>1449</v>
      </c>
      <c r="E603" s="327" t="s">
        <v>1455</v>
      </c>
      <c r="F603" s="328" t="s">
        <v>1457</v>
      </c>
    </row>
    <row r="604" spans="1:6" s="324" customFormat="1" ht="51">
      <c r="A604" s="325">
        <v>3</v>
      </c>
      <c r="B604" s="326">
        <v>3282201</v>
      </c>
      <c r="C604" s="327" t="s">
        <v>168</v>
      </c>
      <c r="D604" s="327" t="s">
        <v>1449</v>
      </c>
      <c r="E604" s="327" t="s">
        <v>1455</v>
      </c>
      <c r="F604" s="328" t="s">
        <v>1458</v>
      </c>
    </row>
    <row r="605" spans="1:6" s="324" customFormat="1" ht="76.5">
      <c r="A605" s="325">
        <v>3</v>
      </c>
      <c r="B605" s="326">
        <v>3282202</v>
      </c>
      <c r="C605" s="327" t="s">
        <v>168</v>
      </c>
      <c r="D605" s="327" t="s">
        <v>1449</v>
      </c>
      <c r="E605" s="327" t="s">
        <v>1455</v>
      </c>
      <c r="F605" s="328" t="s">
        <v>1459</v>
      </c>
    </row>
    <row r="606" spans="1:6" s="324" customFormat="1" ht="76.5">
      <c r="A606" s="325">
        <v>3</v>
      </c>
      <c r="B606" s="326">
        <v>3282203</v>
      </c>
      <c r="C606" s="327" t="s">
        <v>168</v>
      </c>
      <c r="D606" s="327" t="s">
        <v>1449</v>
      </c>
      <c r="E606" s="327" t="s">
        <v>1455</v>
      </c>
      <c r="F606" s="328" t="s">
        <v>1460</v>
      </c>
    </row>
    <row r="607" spans="1:6" s="324" customFormat="1" ht="76.5">
      <c r="A607" s="325">
        <v>3</v>
      </c>
      <c r="B607" s="326">
        <v>3282601</v>
      </c>
      <c r="C607" s="327" t="s">
        <v>168</v>
      </c>
      <c r="D607" s="327" t="s">
        <v>1449</v>
      </c>
      <c r="E607" s="327" t="s">
        <v>1455</v>
      </c>
      <c r="F607" s="328" t="s">
        <v>1461</v>
      </c>
    </row>
    <row r="608" spans="1:6" s="324" customFormat="1" ht="140.25">
      <c r="A608" s="325">
        <v>3</v>
      </c>
      <c r="B608" s="326">
        <v>3282901</v>
      </c>
      <c r="C608" s="327" t="s">
        <v>168</v>
      </c>
      <c r="D608" s="327" t="s">
        <v>1449</v>
      </c>
      <c r="E608" s="327" t="s">
        <v>1455</v>
      </c>
      <c r="F608" s="328" t="s">
        <v>1462</v>
      </c>
    </row>
    <row r="609" spans="1:6" s="324" customFormat="1" ht="25.5">
      <c r="A609" s="325">
        <v>3</v>
      </c>
      <c r="B609" s="326">
        <v>3282902</v>
      </c>
      <c r="C609" s="327" t="s">
        <v>168</v>
      </c>
      <c r="D609" s="327" t="s">
        <v>1449</v>
      </c>
      <c r="E609" s="327" t="s">
        <v>1455</v>
      </c>
      <c r="F609" s="328" t="s">
        <v>1463</v>
      </c>
    </row>
    <row r="610" spans="1:6" s="324" customFormat="1" ht="38.25">
      <c r="A610" s="325">
        <v>3</v>
      </c>
      <c r="B610" s="326">
        <v>3282903</v>
      </c>
      <c r="C610" s="327" t="s">
        <v>168</v>
      </c>
      <c r="D610" s="327" t="s">
        <v>1449</v>
      </c>
      <c r="E610" s="327" t="s">
        <v>1455</v>
      </c>
      <c r="F610" s="328" t="s">
        <v>1464</v>
      </c>
    </row>
    <row r="611" spans="1:6" s="324" customFormat="1" ht="127.5">
      <c r="A611" s="325">
        <v>3</v>
      </c>
      <c r="B611" s="326">
        <v>3292001</v>
      </c>
      <c r="C611" s="327" t="s">
        <v>168</v>
      </c>
      <c r="D611" s="327" t="s">
        <v>1465</v>
      </c>
      <c r="E611" s="327" t="s">
        <v>1466</v>
      </c>
      <c r="F611" s="328" t="s">
        <v>1467</v>
      </c>
    </row>
    <row r="612" spans="1:6" s="324" customFormat="1" ht="51">
      <c r="A612" s="325">
        <v>3</v>
      </c>
      <c r="B612" s="326">
        <v>3292002</v>
      </c>
      <c r="C612" s="327" t="s">
        <v>168</v>
      </c>
      <c r="D612" s="327" t="s">
        <v>1465</v>
      </c>
      <c r="E612" s="327" t="s">
        <v>1466</v>
      </c>
      <c r="F612" s="328" t="s">
        <v>1468</v>
      </c>
    </row>
    <row r="613" spans="1:6" s="324" customFormat="1" ht="25.5">
      <c r="A613" s="325">
        <v>3</v>
      </c>
      <c r="B613" s="326">
        <v>3309101</v>
      </c>
      <c r="C613" s="327" t="s">
        <v>168</v>
      </c>
      <c r="D613" s="327" t="s">
        <v>1469</v>
      </c>
      <c r="E613" s="327" t="s">
        <v>1470</v>
      </c>
      <c r="F613" s="328" t="s">
        <v>1471</v>
      </c>
    </row>
    <row r="614" spans="1:6" s="324" customFormat="1" ht="38.25">
      <c r="A614" s="325">
        <v>3</v>
      </c>
      <c r="B614" s="326">
        <v>3309201</v>
      </c>
      <c r="C614" s="327" t="s">
        <v>168</v>
      </c>
      <c r="D614" s="327" t="s">
        <v>1469</v>
      </c>
      <c r="E614" s="327" t="s">
        <v>1470</v>
      </c>
      <c r="F614" s="328" t="s">
        <v>1472</v>
      </c>
    </row>
    <row r="615" spans="1:6" s="324" customFormat="1" ht="25.5">
      <c r="A615" s="325">
        <v>3</v>
      </c>
      <c r="B615" s="326">
        <v>3309202</v>
      </c>
      <c r="C615" s="327" t="s">
        <v>168</v>
      </c>
      <c r="D615" s="327" t="s">
        <v>1469</v>
      </c>
      <c r="E615" s="327" t="s">
        <v>1470</v>
      </c>
      <c r="F615" s="328" t="s">
        <v>1473</v>
      </c>
    </row>
    <row r="616" spans="1:6" s="324" customFormat="1" ht="51">
      <c r="A616" s="325">
        <v>3</v>
      </c>
      <c r="B616" s="326">
        <v>3309901</v>
      </c>
      <c r="C616" s="327" t="s">
        <v>168</v>
      </c>
      <c r="D616" s="327" t="s">
        <v>1469</v>
      </c>
      <c r="E616" s="327" t="s">
        <v>1470</v>
      </c>
      <c r="F616" s="328" t="s">
        <v>1474</v>
      </c>
    </row>
    <row r="617" spans="1:6" s="324" customFormat="1" ht="76.5">
      <c r="A617" s="325">
        <v>3</v>
      </c>
      <c r="B617" s="326">
        <v>3311001</v>
      </c>
      <c r="C617" s="327" t="s">
        <v>168</v>
      </c>
      <c r="D617" s="327" t="s">
        <v>1054</v>
      </c>
      <c r="E617" s="327" t="s">
        <v>1055</v>
      </c>
      <c r="F617" s="328" t="s">
        <v>1475</v>
      </c>
    </row>
    <row r="618" spans="1:6" s="324" customFormat="1" ht="25.5">
      <c r="A618" s="325">
        <v>3</v>
      </c>
      <c r="B618" s="326">
        <v>3312001</v>
      </c>
      <c r="C618" s="327" t="s">
        <v>168</v>
      </c>
      <c r="D618" s="327" t="s">
        <v>1054</v>
      </c>
      <c r="E618" s="327" t="s">
        <v>1476</v>
      </c>
      <c r="F618" s="328" t="s">
        <v>1477</v>
      </c>
    </row>
    <row r="619" spans="1:6" s="324" customFormat="1" ht="25.5">
      <c r="A619" s="325">
        <v>3</v>
      </c>
      <c r="B619" s="326">
        <v>3321001</v>
      </c>
      <c r="C619" s="327" t="s">
        <v>168</v>
      </c>
      <c r="D619" s="327" t="s">
        <v>1058</v>
      </c>
      <c r="E619" s="327" t="s">
        <v>1478</v>
      </c>
      <c r="F619" s="328" t="s">
        <v>1479</v>
      </c>
    </row>
    <row r="620" spans="1:6" s="324" customFormat="1" ht="25.5">
      <c r="A620" s="325">
        <v>3</v>
      </c>
      <c r="B620" s="326">
        <v>3321002</v>
      </c>
      <c r="C620" s="327" t="s">
        <v>168</v>
      </c>
      <c r="D620" s="327" t="s">
        <v>1058</v>
      </c>
      <c r="E620" s="327" t="s">
        <v>1478</v>
      </c>
      <c r="F620" s="328" t="s">
        <v>1480</v>
      </c>
    </row>
    <row r="621" spans="1:6" s="324" customFormat="1" ht="25.5">
      <c r="A621" s="325">
        <v>3</v>
      </c>
      <c r="B621" s="326">
        <v>3321003</v>
      </c>
      <c r="C621" s="327" t="s">
        <v>168</v>
      </c>
      <c r="D621" s="327" t="s">
        <v>1058</v>
      </c>
      <c r="E621" s="327" t="s">
        <v>1478</v>
      </c>
      <c r="F621" s="328" t="s">
        <v>1481</v>
      </c>
    </row>
    <row r="622" spans="1:6" s="324" customFormat="1" ht="89.25">
      <c r="A622" s="325">
        <v>3</v>
      </c>
      <c r="B622" s="326">
        <v>3322001</v>
      </c>
      <c r="C622" s="327" t="s">
        <v>168</v>
      </c>
      <c r="D622" s="327" t="s">
        <v>1058</v>
      </c>
      <c r="E622" s="327" t="s">
        <v>1059</v>
      </c>
      <c r="F622" s="328" t="s">
        <v>1482</v>
      </c>
    </row>
    <row r="623" spans="1:6" s="324" customFormat="1" ht="25.5">
      <c r="A623" s="325">
        <v>3</v>
      </c>
      <c r="B623" s="326">
        <v>3322002</v>
      </c>
      <c r="C623" s="327" t="s">
        <v>168</v>
      </c>
      <c r="D623" s="327" t="s">
        <v>1058</v>
      </c>
      <c r="E623" s="327" t="s">
        <v>1059</v>
      </c>
      <c r="F623" s="328" t="s">
        <v>1483</v>
      </c>
    </row>
    <row r="624" spans="1:6" s="324" customFormat="1" ht="76.5">
      <c r="A624" s="325">
        <v>3</v>
      </c>
      <c r="B624" s="326">
        <v>3322003</v>
      </c>
      <c r="C624" s="327" t="s">
        <v>168</v>
      </c>
      <c r="D624" s="327" t="s">
        <v>1058</v>
      </c>
      <c r="E624" s="327" t="s">
        <v>1059</v>
      </c>
      <c r="F624" s="328" t="s">
        <v>1484</v>
      </c>
    </row>
    <row r="625" spans="1:6" s="324" customFormat="1" ht="63.75">
      <c r="A625" s="325">
        <v>3</v>
      </c>
      <c r="B625" s="326">
        <v>3324001</v>
      </c>
      <c r="C625" s="327" t="s">
        <v>168</v>
      </c>
      <c r="D625" s="327" t="s">
        <v>1058</v>
      </c>
      <c r="E625" s="327" t="s">
        <v>1485</v>
      </c>
      <c r="F625" s="328" t="s">
        <v>1486</v>
      </c>
    </row>
    <row r="626" spans="1:6" s="324" customFormat="1" ht="38.25">
      <c r="A626" s="325">
        <v>3</v>
      </c>
      <c r="B626" s="326">
        <v>3324002</v>
      </c>
      <c r="C626" s="327" t="s">
        <v>168</v>
      </c>
      <c r="D626" s="327" t="s">
        <v>1058</v>
      </c>
      <c r="E626" s="327" t="s">
        <v>1485</v>
      </c>
      <c r="F626" s="328" t="s">
        <v>1487</v>
      </c>
    </row>
    <row r="627" spans="1:6" s="324" customFormat="1" ht="25.5">
      <c r="A627" s="325">
        <v>3</v>
      </c>
      <c r="B627" s="326">
        <v>3324003</v>
      </c>
      <c r="C627" s="327" t="s">
        <v>168</v>
      </c>
      <c r="D627" s="327" t="s">
        <v>1058</v>
      </c>
      <c r="E627" s="327" t="s">
        <v>1485</v>
      </c>
      <c r="F627" s="328" t="s">
        <v>1488</v>
      </c>
    </row>
    <row r="628" spans="1:6" s="324" customFormat="1" ht="51">
      <c r="A628" s="325">
        <v>3</v>
      </c>
      <c r="B628" s="326">
        <v>3325001</v>
      </c>
      <c r="C628" s="327" t="s">
        <v>168</v>
      </c>
      <c r="D628" s="327" t="s">
        <v>1058</v>
      </c>
      <c r="E628" s="327" t="s">
        <v>1489</v>
      </c>
      <c r="F628" s="328" t="s">
        <v>1490</v>
      </c>
    </row>
    <row r="629" spans="1:6" s="324" customFormat="1" ht="63.75">
      <c r="A629" s="325">
        <v>3</v>
      </c>
      <c r="B629" s="326">
        <v>3325002</v>
      </c>
      <c r="C629" s="327" t="s">
        <v>168</v>
      </c>
      <c r="D629" s="327" t="s">
        <v>1058</v>
      </c>
      <c r="E629" s="327" t="s">
        <v>1489</v>
      </c>
      <c r="F629" s="328" t="s">
        <v>1491</v>
      </c>
    </row>
    <row r="630" spans="1:6" s="324" customFormat="1" ht="89.25">
      <c r="A630" s="325">
        <v>3</v>
      </c>
      <c r="B630" s="326">
        <v>3325003</v>
      </c>
      <c r="C630" s="327" t="s">
        <v>168</v>
      </c>
      <c r="D630" s="327" t="s">
        <v>1058</v>
      </c>
      <c r="E630" s="327" t="s">
        <v>1489</v>
      </c>
      <c r="F630" s="328" t="s">
        <v>1492</v>
      </c>
    </row>
    <row r="631" spans="1:6" s="324" customFormat="1" ht="63.75">
      <c r="A631" s="325">
        <v>3</v>
      </c>
      <c r="B631" s="326">
        <v>3325004</v>
      </c>
      <c r="C631" s="327" t="s">
        <v>168</v>
      </c>
      <c r="D631" s="327" t="s">
        <v>1058</v>
      </c>
      <c r="E631" s="327" t="s">
        <v>1489</v>
      </c>
      <c r="F631" s="328" t="s">
        <v>1493</v>
      </c>
    </row>
    <row r="632" spans="1:6" s="324" customFormat="1" ht="38.25">
      <c r="A632" s="325">
        <v>3</v>
      </c>
      <c r="B632" s="326">
        <v>3325005</v>
      </c>
      <c r="C632" s="327" t="s">
        <v>168</v>
      </c>
      <c r="D632" s="327" t="s">
        <v>1058</v>
      </c>
      <c r="E632" s="327" t="s">
        <v>1489</v>
      </c>
      <c r="F632" s="328" t="s">
        <v>1494</v>
      </c>
    </row>
    <row r="633" spans="1:6" s="324" customFormat="1" ht="38.25">
      <c r="A633" s="325">
        <v>3</v>
      </c>
      <c r="B633" s="326">
        <v>3325006</v>
      </c>
      <c r="C633" s="327" t="s">
        <v>168</v>
      </c>
      <c r="D633" s="327" t="s">
        <v>1058</v>
      </c>
      <c r="E633" s="327" t="s">
        <v>1489</v>
      </c>
      <c r="F633" s="328" t="s">
        <v>1495</v>
      </c>
    </row>
    <row r="634" spans="1:6" s="324" customFormat="1" ht="102">
      <c r="A634" s="325">
        <v>3</v>
      </c>
      <c r="B634" s="326">
        <v>3325007</v>
      </c>
      <c r="C634" s="327" t="s">
        <v>168</v>
      </c>
      <c r="D634" s="327" t="s">
        <v>1058</v>
      </c>
      <c r="E634" s="327" t="s">
        <v>1489</v>
      </c>
      <c r="F634" s="328" t="s">
        <v>1496</v>
      </c>
    </row>
    <row r="635" spans="1:6" s="324" customFormat="1" ht="114.75">
      <c r="A635" s="325">
        <v>3</v>
      </c>
      <c r="B635" s="326">
        <v>3325008</v>
      </c>
      <c r="C635" s="327" t="s">
        <v>168</v>
      </c>
      <c r="D635" s="327" t="s">
        <v>1058</v>
      </c>
      <c r="E635" s="327" t="s">
        <v>1489</v>
      </c>
      <c r="F635" s="328" t="s">
        <v>1497</v>
      </c>
    </row>
    <row r="636" spans="1:6" s="324" customFormat="1" ht="191.25">
      <c r="A636" s="325">
        <v>3</v>
      </c>
      <c r="B636" s="326">
        <v>3329001</v>
      </c>
      <c r="C636" s="327" t="s">
        <v>168</v>
      </c>
      <c r="D636" s="327" t="s">
        <v>1058</v>
      </c>
      <c r="E636" s="327" t="s">
        <v>1067</v>
      </c>
      <c r="F636" s="328" t="s">
        <v>1498</v>
      </c>
    </row>
    <row r="637" spans="1:6" s="324" customFormat="1" ht="102">
      <c r="A637" s="325">
        <v>3</v>
      </c>
      <c r="B637" s="326">
        <v>3329002</v>
      </c>
      <c r="C637" s="327" t="s">
        <v>168</v>
      </c>
      <c r="D637" s="327" t="s">
        <v>1058</v>
      </c>
      <c r="E637" s="327" t="s">
        <v>1067</v>
      </c>
      <c r="F637" s="328" t="s">
        <v>1499</v>
      </c>
    </row>
    <row r="638" spans="1:6" s="324" customFormat="1" ht="51">
      <c r="A638" s="325">
        <v>3</v>
      </c>
      <c r="B638" s="326">
        <v>3329003</v>
      </c>
      <c r="C638" s="327" t="s">
        <v>168</v>
      </c>
      <c r="D638" s="327" t="s">
        <v>1058</v>
      </c>
      <c r="E638" s="327" t="s">
        <v>1067</v>
      </c>
      <c r="F638" s="328" t="s">
        <v>1500</v>
      </c>
    </row>
    <row r="639" spans="1:6" s="324" customFormat="1" ht="25.5">
      <c r="A639" s="325">
        <v>3</v>
      </c>
      <c r="B639" s="326">
        <v>3329004</v>
      </c>
      <c r="C639" s="327" t="s">
        <v>168</v>
      </c>
      <c r="D639" s="327" t="s">
        <v>1058</v>
      </c>
      <c r="E639" s="327" t="s">
        <v>1067</v>
      </c>
      <c r="F639" s="328" t="s">
        <v>1501</v>
      </c>
    </row>
    <row r="640" spans="1:6" s="324" customFormat="1" ht="38.25">
      <c r="A640" s="325">
        <v>3</v>
      </c>
      <c r="B640" s="326">
        <v>3329005</v>
      </c>
      <c r="C640" s="327" t="s">
        <v>168</v>
      </c>
      <c r="D640" s="327" t="s">
        <v>1058</v>
      </c>
      <c r="E640" s="327" t="s">
        <v>1067</v>
      </c>
      <c r="F640" s="328" t="s">
        <v>1502</v>
      </c>
    </row>
    <row r="641" spans="1:6" s="324" customFormat="1" ht="25.5">
      <c r="A641" s="325">
        <v>3</v>
      </c>
      <c r="B641" s="326">
        <v>3331101</v>
      </c>
      <c r="C641" s="327" t="s">
        <v>168</v>
      </c>
      <c r="D641" s="327" t="s">
        <v>1069</v>
      </c>
      <c r="E641" s="327" t="s">
        <v>1070</v>
      </c>
      <c r="F641" s="328" t="s">
        <v>1503</v>
      </c>
    </row>
    <row r="642" spans="1:6" s="324" customFormat="1" ht="38.25">
      <c r="A642" s="325">
        <v>3</v>
      </c>
      <c r="B642" s="326">
        <v>3331201</v>
      </c>
      <c r="C642" s="327" t="s">
        <v>168</v>
      </c>
      <c r="D642" s="327" t="s">
        <v>1069</v>
      </c>
      <c r="E642" s="327" t="s">
        <v>1070</v>
      </c>
      <c r="F642" s="328" t="s">
        <v>1504</v>
      </c>
    </row>
    <row r="643" spans="1:6" s="324" customFormat="1" ht="51">
      <c r="A643" s="325">
        <v>3</v>
      </c>
      <c r="B643" s="326">
        <v>3331301</v>
      </c>
      <c r="C643" s="327" t="s">
        <v>168</v>
      </c>
      <c r="D643" s="327" t="s">
        <v>1069</v>
      </c>
      <c r="E643" s="327" t="s">
        <v>1070</v>
      </c>
      <c r="F643" s="328" t="s">
        <v>1505</v>
      </c>
    </row>
    <row r="644" spans="1:6" s="324" customFormat="1" ht="38.25">
      <c r="A644" s="325">
        <v>3</v>
      </c>
      <c r="B644" s="326">
        <v>3331401</v>
      </c>
      <c r="C644" s="327" t="s">
        <v>168</v>
      </c>
      <c r="D644" s="327" t="s">
        <v>1069</v>
      </c>
      <c r="E644" s="327" t="s">
        <v>1070</v>
      </c>
      <c r="F644" s="328" t="s">
        <v>1506</v>
      </c>
    </row>
    <row r="645" spans="1:6" s="324" customFormat="1" ht="25.5">
      <c r="A645" s="325">
        <v>3</v>
      </c>
      <c r="B645" s="326">
        <v>3353001</v>
      </c>
      <c r="C645" s="327" t="s">
        <v>1507</v>
      </c>
      <c r="D645" s="327" t="s">
        <v>1508</v>
      </c>
      <c r="E645" s="327" t="s">
        <v>1509</v>
      </c>
      <c r="F645" s="328" t="s">
        <v>1510</v>
      </c>
    </row>
    <row r="646" spans="1:6" s="324" customFormat="1" ht="63.75">
      <c r="A646" s="325">
        <v>3</v>
      </c>
      <c r="B646" s="326">
        <v>3360001</v>
      </c>
      <c r="C646" s="327" t="s">
        <v>1511</v>
      </c>
      <c r="D646" s="327" t="s">
        <v>1512</v>
      </c>
      <c r="E646" s="327" t="s">
        <v>1512</v>
      </c>
      <c r="F646" s="328" t="s">
        <v>1513</v>
      </c>
    </row>
    <row r="647" spans="1:6" s="324" customFormat="1" ht="63.75">
      <c r="A647" s="325">
        <v>3</v>
      </c>
      <c r="B647" s="326">
        <v>3360002</v>
      </c>
      <c r="C647" s="327" t="s">
        <v>1511</v>
      </c>
      <c r="D647" s="327" t="s">
        <v>1512</v>
      </c>
      <c r="E647" s="327" t="s">
        <v>1512</v>
      </c>
      <c r="F647" s="328" t="s">
        <v>1514</v>
      </c>
    </row>
    <row r="648" spans="1:6" s="324" customFormat="1" ht="63.75">
      <c r="A648" s="325">
        <v>3</v>
      </c>
      <c r="B648" s="326">
        <v>3381101</v>
      </c>
      <c r="C648" s="327" t="s">
        <v>1511</v>
      </c>
      <c r="D648" s="327" t="s">
        <v>1515</v>
      </c>
      <c r="E648" s="327" t="s">
        <v>1516</v>
      </c>
      <c r="F648" s="328" t="s">
        <v>1517</v>
      </c>
    </row>
    <row r="649" spans="1:6" s="324" customFormat="1" ht="63.75">
      <c r="A649" s="325">
        <v>3</v>
      </c>
      <c r="B649" s="326">
        <v>3381102</v>
      </c>
      <c r="C649" s="327" t="s">
        <v>1511</v>
      </c>
      <c r="D649" s="327" t="s">
        <v>1515</v>
      </c>
      <c r="E649" s="327" t="s">
        <v>1516</v>
      </c>
      <c r="F649" s="328" t="s">
        <v>1518</v>
      </c>
    </row>
    <row r="650" spans="1:6" s="324" customFormat="1" ht="63.75">
      <c r="A650" s="325">
        <v>3</v>
      </c>
      <c r="B650" s="326">
        <v>3382101</v>
      </c>
      <c r="C650" s="327" t="s">
        <v>1511</v>
      </c>
      <c r="D650" s="327" t="s">
        <v>1515</v>
      </c>
      <c r="E650" s="327" t="s">
        <v>1519</v>
      </c>
      <c r="F650" s="328" t="s">
        <v>1520</v>
      </c>
    </row>
    <row r="651" spans="1:6" s="324" customFormat="1" ht="63.75">
      <c r="A651" s="325">
        <v>3</v>
      </c>
      <c r="B651" s="326">
        <v>3383001</v>
      </c>
      <c r="C651" s="327" t="s">
        <v>1511</v>
      </c>
      <c r="D651" s="327" t="s">
        <v>1515</v>
      </c>
      <c r="E651" s="327" t="s">
        <v>1521</v>
      </c>
      <c r="F651" s="328" t="s">
        <v>1522</v>
      </c>
    </row>
    <row r="652" spans="1:6" s="324" customFormat="1" ht="38.25">
      <c r="A652" s="325">
        <v>3</v>
      </c>
      <c r="B652" s="326">
        <v>3432101</v>
      </c>
      <c r="C652" s="327" t="s">
        <v>1077</v>
      </c>
      <c r="D652" s="327" t="s">
        <v>1078</v>
      </c>
      <c r="E652" s="327" t="s">
        <v>1523</v>
      </c>
      <c r="F652" s="328" t="s">
        <v>1524</v>
      </c>
    </row>
    <row r="653" spans="1:6" s="324" customFormat="1" ht="38.25">
      <c r="A653" s="325">
        <v>3</v>
      </c>
      <c r="B653" s="326">
        <v>3432201</v>
      </c>
      <c r="C653" s="327" t="s">
        <v>1077</v>
      </c>
      <c r="D653" s="327" t="s">
        <v>1078</v>
      </c>
      <c r="E653" s="327" t="s">
        <v>1523</v>
      </c>
      <c r="F653" s="328" t="s">
        <v>1525</v>
      </c>
    </row>
    <row r="654" spans="1:6" s="324" customFormat="1" ht="38.25">
      <c r="A654" s="325">
        <v>3</v>
      </c>
      <c r="B654" s="326">
        <v>3432202</v>
      </c>
      <c r="C654" s="327" t="s">
        <v>1077</v>
      </c>
      <c r="D654" s="327" t="s">
        <v>1078</v>
      </c>
      <c r="E654" s="327" t="s">
        <v>1523</v>
      </c>
      <c r="F654" s="328" t="s">
        <v>1526</v>
      </c>
    </row>
    <row r="655" spans="1:6" s="324" customFormat="1" ht="38.25">
      <c r="A655" s="325">
        <v>3</v>
      </c>
      <c r="B655" s="326">
        <v>3433001</v>
      </c>
      <c r="C655" s="327" t="s">
        <v>1077</v>
      </c>
      <c r="D655" s="327" t="s">
        <v>1078</v>
      </c>
      <c r="E655" s="327" t="s">
        <v>1079</v>
      </c>
      <c r="F655" s="328" t="s">
        <v>1527</v>
      </c>
    </row>
    <row r="656" spans="1:6" s="324" customFormat="1" ht="51">
      <c r="A656" s="325">
        <v>3</v>
      </c>
      <c r="B656" s="326">
        <v>3452001</v>
      </c>
      <c r="C656" s="327" t="s">
        <v>621</v>
      </c>
      <c r="D656" s="327" t="s">
        <v>622</v>
      </c>
      <c r="E656" s="327" t="s">
        <v>1528</v>
      </c>
      <c r="F656" s="328" t="s">
        <v>1529</v>
      </c>
    </row>
    <row r="657" spans="1:6" s="324" customFormat="1" ht="51">
      <c r="A657" s="325">
        <v>3</v>
      </c>
      <c r="B657" s="326">
        <v>3453001</v>
      </c>
      <c r="C657" s="327" t="s">
        <v>621</v>
      </c>
      <c r="D657" s="327" t="s">
        <v>622</v>
      </c>
      <c r="E657" s="327" t="s">
        <v>1530</v>
      </c>
      <c r="F657" s="328" t="s">
        <v>1531</v>
      </c>
    </row>
    <row r="658" spans="1:6" s="324" customFormat="1" ht="38.25">
      <c r="A658" s="325">
        <v>3</v>
      </c>
      <c r="B658" s="326">
        <v>3461001</v>
      </c>
      <c r="C658" s="327" t="s">
        <v>621</v>
      </c>
      <c r="D658" s="327" t="s">
        <v>626</v>
      </c>
      <c r="E658" s="327" t="s">
        <v>627</v>
      </c>
      <c r="F658" s="328" t="s">
        <v>1532</v>
      </c>
    </row>
    <row r="659" spans="1:6" s="324" customFormat="1" ht="38.25">
      <c r="A659" s="325">
        <v>3</v>
      </c>
      <c r="B659" s="326">
        <v>3466101</v>
      </c>
      <c r="C659" s="327" t="s">
        <v>621</v>
      </c>
      <c r="D659" s="327" t="s">
        <v>626</v>
      </c>
      <c r="E659" s="327" t="s">
        <v>649</v>
      </c>
      <c r="F659" s="328" t="s">
        <v>1533</v>
      </c>
    </row>
    <row r="660" spans="1:6" s="324" customFormat="1" ht="51">
      <c r="A660" s="325">
        <v>3</v>
      </c>
      <c r="B660" s="326">
        <v>3466501</v>
      </c>
      <c r="C660" s="327" t="s">
        <v>621</v>
      </c>
      <c r="D660" s="327" t="s">
        <v>626</v>
      </c>
      <c r="E660" s="327" t="s">
        <v>649</v>
      </c>
      <c r="F660" s="328" t="s">
        <v>1534</v>
      </c>
    </row>
    <row r="661" spans="1:6" s="324" customFormat="1" ht="51">
      <c r="A661" s="325">
        <v>3</v>
      </c>
      <c r="B661" s="326">
        <v>3473101</v>
      </c>
      <c r="C661" s="327" t="s">
        <v>621</v>
      </c>
      <c r="D661" s="327" t="s">
        <v>656</v>
      </c>
      <c r="E661" s="327" t="s">
        <v>668</v>
      </c>
      <c r="F661" s="328" t="s">
        <v>1535</v>
      </c>
    </row>
    <row r="662" spans="1:6" s="324" customFormat="1" ht="51">
      <c r="A662" s="325">
        <v>3</v>
      </c>
      <c r="B662" s="326">
        <v>3475201</v>
      </c>
      <c r="C662" s="327" t="s">
        <v>621</v>
      </c>
      <c r="D662" s="327" t="s">
        <v>656</v>
      </c>
      <c r="E662" s="327" t="s">
        <v>673</v>
      </c>
      <c r="F662" s="328" t="s">
        <v>1536</v>
      </c>
    </row>
    <row r="663" spans="1:6" s="324" customFormat="1" ht="51">
      <c r="A663" s="325">
        <v>3</v>
      </c>
      <c r="B663" s="326">
        <v>3475901</v>
      </c>
      <c r="C663" s="327" t="s">
        <v>621</v>
      </c>
      <c r="D663" s="327" t="s">
        <v>656</v>
      </c>
      <c r="E663" s="327" t="s">
        <v>673</v>
      </c>
      <c r="F663" s="328" t="s">
        <v>1537</v>
      </c>
    </row>
    <row r="664" spans="1:6" s="324" customFormat="1" ht="25.5">
      <c r="A664" s="325">
        <v>3</v>
      </c>
      <c r="B664" s="326">
        <v>3492301</v>
      </c>
      <c r="C664" s="327" t="s">
        <v>1101</v>
      </c>
      <c r="D664" s="327" t="s">
        <v>1538</v>
      </c>
      <c r="E664" s="327" t="s">
        <v>1539</v>
      </c>
      <c r="F664" s="328" t="s">
        <v>1540</v>
      </c>
    </row>
    <row r="665" spans="1:6" s="324" customFormat="1" ht="38.25">
      <c r="A665" s="325">
        <v>3</v>
      </c>
      <c r="B665" s="326">
        <v>3521001</v>
      </c>
      <c r="C665" s="327" t="s">
        <v>1101</v>
      </c>
      <c r="D665" s="327" t="s">
        <v>1102</v>
      </c>
      <c r="E665" s="327" t="s">
        <v>1103</v>
      </c>
      <c r="F665" s="328" t="s">
        <v>1541</v>
      </c>
    </row>
    <row r="666" spans="1:6" s="324" customFormat="1" ht="25.5">
      <c r="A666" s="325">
        <v>3</v>
      </c>
      <c r="B666" s="326">
        <v>3522401</v>
      </c>
      <c r="C666" s="327" t="s">
        <v>1101</v>
      </c>
      <c r="D666" s="327" t="s">
        <v>1102</v>
      </c>
      <c r="E666" s="327" t="s">
        <v>1105</v>
      </c>
      <c r="F666" s="328" t="s">
        <v>1542</v>
      </c>
    </row>
    <row r="667" spans="1:6" s="324" customFormat="1" ht="51">
      <c r="A667" s="325">
        <v>3</v>
      </c>
      <c r="B667" s="326">
        <v>3551101</v>
      </c>
      <c r="C667" s="327" t="s">
        <v>701</v>
      </c>
      <c r="D667" s="327" t="s">
        <v>1107</v>
      </c>
      <c r="E667" s="327" t="s">
        <v>1108</v>
      </c>
      <c r="F667" s="328" t="s">
        <v>1543</v>
      </c>
    </row>
    <row r="668" spans="1:6" s="324" customFormat="1" ht="25.5">
      <c r="A668" s="325">
        <v>3</v>
      </c>
      <c r="B668" s="326">
        <v>3551901</v>
      </c>
      <c r="C668" s="327" t="s">
        <v>701</v>
      </c>
      <c r="D668" s="327" t="s">
        <v>1107</v>
      </c>
      <c r="E668" s="327" t="s">
        <v>1108</v>
      </c>
      <c r="F668" s="328" t="s">
        <v>1544</v>
      </c>
    </row>
    <row r="669" spans="1:6" s="324" customFormat="1" ht="25.5">
      <c r="A669" s="325">
        <v>3</v>
      </c>
      <c r="B669" s="326">
        <v>3559001</v>
      </c>
      <c r="C669" s="327" t="s">
        <v>701</v>
      </c>
      <c r="D669" s="327" t="s">
        <v>1107</v>
      </c>
      <c r="E669" s="327" t="s">
        <v>1118</v>
      </c>
      <c r="F669" s="328" t="s">
        <v>1545</v>
      </c>
    </row>
    <row r="670" spans="1:6" s="324" customFormat="1" ht="38.25">
      <c r="A670" s="325">
        <v>3</v>
      </c>
      <c r="B670" s="326">
        <v>3561101</v>
      </c>
      <c r="C670" s="327" t="s">
        <v>701</v>
      </c>
      <c r="D670" s="327" t="s">
        <v>702</v>
      </c>
      <c r="E670" s="327" t="s">
        <v>703</v>
      </c>
      <c r="F670" s="328" t="s">
        <v>1546</v>
      </c>
    </row>
    <row r="671" spans="1:6" s="324" customFormat="1" ht="51">
      <c r="A671" s="325">
        <v>3</v>
      </c>
      <c r="B671" s="326">
        <v>3561201</v>
      </c>
      <c r="C671" s="327" t="s">
        <v>701</v>
      </c>
      <c r="D671" s="327" t="s">
        <v>702</v>
      </c>
      <c r="E671" s="327" t="s">
        <v>703</v>
      </c>
      <c r="F671" s="328" t="s">
        <v>1547</v>
      </c>
    </row>
    <row r="672" spans="1:6" s="324" customFormat="1" ht="51">
      <c r="A672" s="325">
        <v>3</v>
      </c>
      <c r="B672" s="326">
        <v>3561901</v>
      </c>
      <c r="C672" s="327" t="s">
        <v>701</v>
      </c>
      <c r="D672" s="327" t="s">
        <v>702</v>
      </c>
      <c r="E672" s="327" t="s">
        <v>703</v>
      </c>
      <c r="F672" s="328" t="s">
        <v>1548</v>
      </c>
    </row>
    <row r="673" spans="1:6" s="324" customFormat="1" ht="25.5">
      <c r="A673" s="325">
        <v>3</v>
      </c>
      <c r="B673" s="326">
        <v>3562101</v>
      </c>
      <c r="C673" s="327" t="s">
        <v>701</v>
      </c>
      <c r="D673" s="327" t="s">
        <v>702</v>
      </c>
      <c r="E673" s="327" t="s">
        <v>1549</v>
      </c>
      <c r="F673" s="328" t="s">
        <v>1550</v>
      </c>
    </row>
    <row r="674" spans="1:6" s="324" customFormat="1" ht="76.5">
      <c r="A674" s="325">
        <v>3</v>
      </c>
      <c r="B674" s="326">
        <v>3562901</v>
      </c>
      <c r="C674" s="327" t="s">
        <v>701</v>
      </c>
      <c r="D674" s="327" t="s">
        <v>702</v>
      </c>
      <c r="E674" s="327" t="s">
        <v>1549</v>
      </c>
      <c r="F674" s="328" t="s">
        <v>1551</v>
      </c>
    </row>
    <row r="675" spans="1:6" s="324" customFormat="1" ht="25.5">
      <c r="A675" s="325">
        <v>3</v>
      </c>
      <c r="B675" s="326">
        <v>3581101</v>
      </c>
      <c r="C675" s="327" t="s">
        <v>705</v>
      </c>
      <c r="D675" s="327" t="s">
        <v>706</v>
      </c>
      <c r="E675" s="327" t="s">
        <v>1552</v>
      </c>
      <c r="F675" s="328" t="s">
        <v>1553</v>
      </c>
    </row>
    <row r="676" spans="1:6" s="324" customFormat="1" ht="38.25">
      <c r="A676" s="325">
        <v>3</v>
      </c>
      <c r="B676" s="326">
        <v>3581201</v>
      </c>
      <c r="C676" s="327" t="s">
        <v>705</v>
      </c>
      <c r="D676" s="327" t="s">
        <v>706</v>
      </c>
      <c r="E676" s="327" t="s">
        <v>1552</v>
      </c>
      <c r="F676" s="328" t="s">
        <v>1554</v>
      </c>
    </row>
    <row r="677" spans="1:6" s="324" customFormat="1" ht="76.5">
      <c r="A677" s="325">
        <v>3</v>
      </c>
      <c r="B677" s="326">
        <v>3581301</v>
      </c>
      <c r="C677" s="327" t="s">
        <v>705</v>
      </c>
      <c r="D677" s="327" t="s">
        <v>706</v>
      </c>
      <c r="E677" s="327" t="s">
        <v>1552</v>
      </c>
      <c r="F677" s="328" t="s">
        <v>1555</v>
      </c>
    </row>
    <row r="678" spans="1:6" s="324" customFormat="1" ht="76.5">
      <c r="A678" s="325">
        <v>3</v>
      </c>
      <c r="B678" s="326">
        <v>3581901</v>
      </c>
      <c r="C678" s="327" t="s">
        <v>705</v>
      </c>
      <c r="D678" s="327" t="s">
        <v>706</v>
      </c>
      <c r="E678" s="327" t="s">
        <v>1552</v>
      </c>
      <c r="F678" s="328" t="s">
        <v>1556</v>
      </c>
    </row>
    <row r="679" spans="1:6" s="324" customFormat="1" ht="38.25">
      <c r="A679" s="325">
        <v>3</v>
      </c>
      <c r="B679" s="326">
        <v>3592001</v>
      </c>
      <c r="C679" s="327" t="s">
        <v>705</v>
      </c>
      <c r="D679" s="327" t="s">
        <v>1123</v>
      </c>
      <c r="E679" s="327" t="s">
        <v>1130</v>
      </c>
      <c r="F679" s="328" t="s">
        <v>1557</v>
      </c>
    </row>
    <row r="680" spans="1:6" s="324" customFormat="1" ht="38.25">
      <c r="A680" s="325">
        <v>3</v>
      </c>
      <c r="B680" s="326">
        <v>3611001</v>
      </c>
      <c r="C680" s="327" t="s">
        <v>705</v>
      </c>
      <c r="D680" s="327" t="s">
        <v>1138</v>
      </c>
      <c r="E680" s="327" t="s">
        <v>1558</v>
      </c>
      <c r="F680" s="328" t="s">
        <v>1559</v>
      </c>
    </row>
    <row r="681" spans="1:6" s="324" customFormat="1" ht="25.5">
      <c r="A681" s="325">
        <v>3</v>
      </c>
      <c r="B681" s="326">
        <v>3611002</v>
      </c>
      <c r="C681" s="327" t="s">
        <v>705</v>
      </c>
      <c r="D681" s="327" t="s">
        <v>1138</v>
      </c>
      <c r="E681" s="327" t="s">
        <v>1558</v>
      </c>
      <c r="F681" s="328" t="s">
        <v>1560</v>
      </c>
    </row>
    <row r="682" spans="1:6" s="324" customFormat="1" ht="51">
      <c r="A682" s="325">
        <v>3</v>
      </c>
      <c r="B682" s="326">
        <v>3611003</v>
      </c>
      <c r="C682" s="327" t="s">
        <v>705</v>
      </c>
      <c r="D682" s="327" t="s">
        <v>1138</v>
      </c>
      <c r="E682" s="327" t="s">
        <v>1558</v>
      </c>
      <c r="F682" s="328" t="s">
        <v>1561</v>
      </c>
    </row>
    <row r="683" spans="1:6" s="324" customFormat="1" ht="114.75">
      <c r="A683" s="325">
        <v>3</v>
      </c>
      <c r="B683" s="326">
        <v>3612001</v>
      </c>
      <c r="C683" s="327" t="s">
        <v>705</v>
      </c>
      <c r="D683" s="327" t="s">
        <v>1138</v>
      </c>
      <c r="E683" s="327" t="s">
        <v>1562</v>
      </c>
      <c r="F683" s="328" t="s">
        <v>1563</v>
      </c>
    </row>
    <row r="684" spans="1:6" s="324" customFormat="1" ht="165.75">
      <c r="A684" s="325">
        <v>3</v>
      </c>
      <c r="B684" s="326">
        <v>3619001</v>
      </c>
      <c r="C684" s="327" t="s">
        <v>705</v>
      </c>
      <c r="D684" s="327" t="s">
        <v>1138</v>
      </c>
      <c r="E684" s="327" t="s">
        <v>1141</v>
      </c>
      <c r="F684" s="328" t="s">
        <v>1564</v>
      </c>
    </row>
    <row r="685" spans="1:6" s="324" customFormat="1" ht="51">
      <c r="A685" s="325">
        <v>3</v>
      </c>
      <c r="B685" s="326">
        <v>3711001</v>
      </c>
      <c r="C685" s="327" t="s">
        <v>766</v>
      </c>
      <c r="D685" s="327" t="s">
        <v>777</v>
      </c>
      <c r="E685" s="327" t="s">
        <v>778</v>
      </c>
      <c r="F685" s="328" t="s">
        <v>1565</v>
      </c>
    </row>
    <row r="686" spans="1:6" s="324" customFormat="1" ht="38.25">
      <c r="A686" s="325">
        <v>3</v>
      </c>
      <c r="B686" s="326">
        <v>3711002</v>
      </c>
      <c r="C686" s="327" t="s">
        <v>766</v>
      </c>
      <c r="D686" s="327" t="s">
        <v>777</v>
      </c>
      <c r="E686" s="327" t="s">
        <v>778</v>
      </c>
      <c r="F686" s="328" t="s">
        <v>1566</v>
      </c>
    </row>
    <row r="687" spans="1:6" s="324" customFormat="1" ht="51">
      <c r="A687" s="325">
        <v>3</v>
      </c>
      <c r="B687" s="326">
        <v>3721001</v>
      </c>
      <c r="C687" s="327" t="s">
        <v>766</v>
      </c>
      <c r="D687" s="327" t="s">
        <v>780</v>
      </c>
      <c r="E687" s="327" t="s">
        <v>781</v>
      </c>
      <c r="F687" s="328" t="s">
        <v>1567</v>
      </c>
    </row>
    <row r="688" spans="1:6" s="324" customFormat="1" ht="51">
      <c r="A688" s="325">
        <v>3</v>
      </c>
      <c r="B688" s="326">
        <v>3722001</v>
      </c>
      <c r="C688" s="327" t="s">
        <v>766</v>
      </c>
      <c r="D688" s="327" t="s">
        <v>780</v>
      </c>
      <c r="E688" s="327" t="s">
        <v>1568</v>
      </c>
      <c r="F688" s="328" t="s">
        <v>1569</v>
      </c>
    </row>
    <row r="689" spans="1:6" s="324" customFormat="1" ht="25.5">
      <c r="A689" s="325">
        <v>3</v>
      </c>
      <c r="B689" s="326">
        <v>3741001</v>
      </c>
      <c r="C689" s="327" t="s">
        <v>766</v>
      </c>
      <c r="D689" s="327" t="s">
        <v>788</v>
      </c>
      <c r="E689" s="327" t="s">
        <v>1155</v>
      </c>
      <c r="F689" s="328" t="s">
        <v>1570</v>
      </c>
    </row>
    <row r="690" spans="1:6" s="324" customFormat="1" ht="25.5">
      <c r="A690" s="325">
        <v>3</v>
      </c>
      <c r="B690" s="326">
        <v>3772101</v>
      </c>
      <c r="C690" s="327" t="s">
        <v>791</v>
      </c>
      <c r="D690" s="327" t="s">
        <v>792</v>
      </c>
      <c r="E690" s="327" t="s">
        <v>793</v>
      </c>
      <c r="F690" s="328" t="s">
        <v>1571</v>
      </c>
    </row>
    <row r="691" spans="1:6" s="324" customFormat="1" ht="63.75">
      <c r="A691" s="325">
        <v>3</v>
      </c>
      <c r="B691" s="326">
        <v>3782001</v>
      </c>
      <c r="C691" s="327" t="s">
        <v>791</v>
      </c>
      <c r="D691" s="327" t="s">
        <v>799</v>
      </c>
      <c r="E691" s="327" t="s">
        <v>1572</v>
      </c>
      <c r="F691" s="328" t="s">
        <v>1573</v>
      </c>
    </row>
    <row r="692" spans="1:6" s="324" customFormat="1" ht="76.5">
      <c r="A692" s="325">
        <v>3</v>
      </c>
      <c r="B692" s="326">
        <v>3783001</v>
      </c>
      <c r="C692" s="327" t="s">
        <v>791</v>
      </c>
      <c r="D692" s="327" t="s">
        <v>799</v>
      </c>
      <c r="E692" s="327" t="s">
        <v>1574</v>
      </c>
      <c r="F692" s="328" t="s">
        <v>1575</v>
      </c>
    </row>
    <row r="693" spans="1:6" s="324" customFormat="1" ht="63.75">
      <c r="A693" s="325">
        <v>3</v>
      </c>
      <c r="B693" s="326">
        <v>3813001</v>
      </c>
      <c r="C693" s="327" t="s">
        <v>791</v>
      </c>
      <c r="D693" s="327" t="s">
        <v>1180</v>
      </c>
      <c r="E693" s="327" t="s">
        <v>1186</v>
      </c>
      <c r="F693" s="328" t="s">
        <v>1576</v>
      </c>
    </row>
    <row r="694" spans="1:6" s="324" customFormat="1" ht="51">
      <c r="A694" s="325">
        <v>3</v>
      </c>
      <c r="B694" s="326">
        <v>3829201</v>
      </c>
      <c r="C694" s="327" t="s">
        <v>791</v>
      </c>
      <c r="D694" s="327" t="s">
        <v>810</v>
      </c>
      <c r="E694" s="327" t="s">
        <v>815</v>
      </c>
      <c r="F694" s="328" t="s">
        <v>1577</v>
      </c>
    </row>
    <row r="695" spans="1:6" s="324" customFormat="1" ht="38.25">
      <c r="A695" s="325">
        <v>3</v>
      </c>
      <c r="B695" s="326">
        <v>3855901</v>
      </c>
      <c r="C695" s="327" t="s">
        <v>833</v>
      </c>
      <c r="D695" s="327" t="s">
        <v>834</v>
      </c>
      <c r="E695" s="327" t="s">
        <v>846</v>
      </c>
      <c r="F695" s="328" t="s">
        <v>1578</v>
      </c>
    </row>
    <row r="696" spans="1:6" s="324" customFormat="1" ht="127.5">
      <c r="A696" s="325">
        <v>3</v>
      </c>
      <c r="B696" s="326">
        <v>3861001</v>
      </c>
      <c r="C696" s="327" t="s">
        <v>852</v>
      </c>
      <c r="D696" s="327" t="s">
        <v>1201</v>
      </c>
      <c r="E696" s="327" t="s">
        <v>1579</v>
      </c>
      <c r="F696" s="328" t="s">
        <v>1580</v>
      </c>
    </row>
    <row r="697" spans="1:6" s="324" customFormat="1" ht="51">
      <c r="A697" s="325">
        <v>3</v>
      </c>
      <c r="B697" s="326">
        <v>3869101</v>
      </c>
      <c r="C697" s="327" t="s">
        <v>852</v>
      </c>
      <c r="D697" s="327" t="s">
        <v>1201</v>
      </c>
      <c r="E697" s="327" t="s">
        <v>1581</v>
      </c>
      <c r="F697" s="328" t="s">
        <v>1582</v>
      </c>
    </row>
    <row r="698" spans="1:6" s="324" customFormat="1" ht="140.25">
      <c r="A698" s="325">
        <v>3</v>
      </c>
      <c r="B698" s="326">
        <v>3869201</v>
      </c>
      <c r="C698" s="327" t="s">
        <v>852</v>
      </c>
      <c r="D698" s="327" t="s">
        <v>1201</v>
      </c>
      <c r="E698" s="327" t="s">
        <v>1581</v>
      </c>
      <c r="F698" s="328" t="s">
        <v>1583</v>
      </c>
    </row>
    <row r="699" spans="1:6" s="324" customFormat="1" ht="38.25">
      <c r="A699" s="325">
        <v>3</v>
      </c>
      <c r="B699" s="326">
        <v>3869202</v>
      </c>
      <c r="C699" s="327" t="s">
        <v>852</v>
      </c>
      <c r="D699" s="327" t="s">
        <v>1201</v>
      </c>
      <c r="E699" s="327" t="s">
        <v>1581</v>
      </c>
      <c r="F699" s="328" t="s">
        <v>1584</v>
      </c>
    </row>
    <row r="700" spans="1:6" s="324" customFormat="1" ht="89.25">
      <c r="A700" s="325">
        <v>3</v>
      </c>
      <c r="B700" s="326">
        <v>3900701</v>
      </c>
      <c r="C700" s="327" t="s">
        <v>858</v>
      </c>
      <c r="D700" s="327" t="s">
        <v>859</v>
      </c>
      <c r="E700" s="327" t="s">
        <v>859</v>
      </c>
      <c r="F700" s="328" t="s">
        <v>1585</v>
      </c>
    </row>
    <row r="701" spans="1:6" s="324" customFormat="1" ht="25.5">
      <c r="A701" s="325">
        <v>3</v>
      </c>
      <c r="B701" s="326">
        <v>3900801</v>
      </c>
      <c r="C701" s="327" t="s">
        <v>858</v>
      </c>
      <c r="D701" s="327" t="s">
        <v>859</v>
      </c>
      <c r="E701" s="327" t="s">
        <v>859</v>
      </c>
      <c r="F701" s="328" t="s">
        <v>1586</v>
      </c>
    </row>
    <row r="702" spans="1:6" s="324" customFormat="1" ht="63.75">
      <c r="A702" s="325">
        <v>3</v>
      </c>
      <c r="B702" s="326">
        <v>3910301</v>
      </c>
      <c r="C702" s="327" t="s">
        <v>858</v>
      </c>
      <c r="D702" s="327" t="s">
        <v>863</v>
      </c>
      <c r="E702" s="327" t="s">
        <v>863</v>
      </c>
      <c r="F702" s="328" t="s">
        <v>1587</v>
      </c>
    </row>
    <row r="703" spans="1:6" s="324" customFormat="1" ht="102">
      <c r="A703" s="325">
        <v>3</v>
      </c>
      <c r="B703" s="326">
        <v>3931101</v>
      </c>
      <c r="C703" s="327" t="s">
        <v>858</v>
      </c>
      <c r="D703" s="327" t="s">
        <v>1220</v>
      </c>
      <c r="E703" s="327" t="s">
        <v>1221</v>
      </c>
      <c r="F703" s="328" t="s">
        <v>1588</v>
      </c>
    </row>
    <row r="704" spans="1:6" s="324" customFormat="1" ht="25.5">
      <c r="A704" s="325">
        <v>3</v>
      </c>
      <c r="B704" s="326">
        <v>3931201</v>
      </c>
      <c r="C704" s="327" t="s">
        <v>858</v>
      </c>
      <c r="D704" s="327" t="s">
        <v>1220</v>
      </c>
      <c r="E704" s="327" t="s">
        <v>1221</v>
      </c>
      <c r="F704" s="328" t="s">
        <v>1589</v>
      </c>
    </row>
    <row r="705" spans="1:6" s="324" customFormat="1" ht="25.5">
      <c r="A705" s="325">
        <v>3</v>
      </c>
      <c r="B705" s="326">
        <v>3931202</v>
      </c>
      <c r="C705" s="327" t="s">
        <v>858</v>
      </c>
      <c r="D705" s="327" t="s">
        <v>1220</v>
      </c>
      <c r="E705" s="327" t="s">
        <v>1221</v>
      </c>
      <c r="F705" s="328" t="s">
        <v>1590</v>
      </c>
    </row>
    <row r="706" spans="1:6" s="324" customFormat="1" ht="38.25">
      <c r="A706" s="325">
        <v>3</v>
      </c>
      <c r="B706" s="326">
        <v>3931901</v>
      </c>
      <c r="C706" s="327" t="s">
        <v>858</v>
      </c>
      <c r="D706" s="327" t="s">
        <v>1220</v>
      </c>
      <c r="E706" s="327" t="s">
        <v>1221</v>
      </c>
      <c r="F706" s="328" t="s">
        <v>1591</v>
      </c>
    </row>
    <row r="707" spans="1:6" s="324" customFormat="1" ht="25.5">
      <c r="A707" s="325">
        <v>3</v>
      </c>
      <c r="B707" s="326">
        <v>3931902</v>
      </c>
      <c r="C707" s="327" t="s">
        <v>858</v>
      </c>
      <c r="D707" s="327" t="s">
        <v>1220</v>
      </c>
      <c r="E707" s="327" t="s">
        <v>1221</v>
      </c>
      <c r="F707" s="328" t="s">
        <v>1592</v>
      </c>
    </row>
    <row r="708" spans="1:6" s="324" customFormat="1" ht="38.25">
      <c r="A708" s="325">
        <v>3</v>
      </c>
      <c r="B708" s="326">
        <v>3931903</v>
      </c>
      <c r="C708" s="327" t="s">
        <v>858</v>
      </c>
      <c r="D708" s="327" t="s">
        <v>1220</v>
      </c>
      <c r="E708" s="327" t="s">
        <v>1221</v>
      </c>
      <c r="F708" s="328" t="s">
        <v>1593</v>
      </c>
    </row>
    <row r="709" spans="1:6" s="324" customFormat="1" ht="51">
      <c r="A709" s="325">
        <v>3</v>
      </c>
      <c r="B709" s="326">
        <v>3932101</v>
      </c>
      <c r="C709" s="327" t="s">
        <v>858</v>
      </c>
      <c r="D709" s="327" t="s">
        <v>1220</v>
      </c>
      <c r="E709" s="327" t="s">
        <v>1223</v>
      </c>
      <c r="F709" s="328" t="s">
        <v>1594</v>
      </c>
    </row>
    <row r="710" spans="1:6" s="324" customFormat="1" ht="63.75">
      <c r="A710" s="325">
        <v>3</v>
      </c>
      <c r="B710" s="326">
        <v>3932901</v>
      </c>
      <c r="C710" s="327" t="s">
        <v>858</v>
      </c>
      <c r="D710" s="327" t="s">
        <v>1220</v>
      </c>
      <c r="E710" s="327" t="s">
        <v>1223</v>
      </c>
      <c r="F710" s="328" t="s">
        <v>1595</v>
      </c>
    </row>
    <row r="711" spans="1:6" s="324" customFormat="1" ht="63.75">
      <c r="A711" s="325">
        <v>3</v>
      </c>
      <c r="B711" s="326">
        <v>3942001</v>
      </c>
      <c r="C711" s="327" t="s">
        <v>169</v>
      </c>
      <c r="D711" s="327" t="s">
        <v>868</v>
      </c>
      <c r="E711" s="327" t="s">
        <v>1596</v>
      </c>
      <c r="F711" s="328" t="s">
        <v>1597</v>
      </c>
    </row>
    <row r="712" spans="1:6" s="324" customFormat="1" ht="63.75">
      <c r="A712" s="325">
        <v>3</v>
      </c>
      <c r="B712" s="326">
        <v>3949201</v>
      </c>
      <c r="C712" s="327" t="s">
        <v>169</v>
      </c>
      <c r="D712" s="327" t="s">
        <v>868</v>
      </c>
      <c r="E712" s="327" t="s">
        <v>872</v>
      </c>
      <c r="F712" s="328" t="s">
        <v>1598</v>
      </c>
    </row>
    <row r="713" spans="1:6" s="324" customFormat="1" ht="102">
      <c r="A713" s="325">
        <v>3</v>
      </c>
      <c r="B713" s="326">
        <v>3960101</v>
      </c>
      <c r="C713" s="327" t="s">
        <v>169</v>
      </c>
      <c r="D713" s="327" t="s">
        <v>881</v>
      </c>
      <c r="E713" s="327" t="s">
        <v>881</v>
      </c>
      <c r="F713" s="328" t="s">
        <v>1599</v>
      </c>
    </row>
    <row r="714" spans="1:6" s="324" customFormat="1" ht="25.5">
      <c r="A714" s="325">
        <v>3</v>
      </c>
      <c r="B714" s="326">
        <v>3960301</v>
      </c>
      <c r="C714" s="327" t="s">
        <v>169</v>
      </c>
      <c r="D714" s="327" t="s">
        <v>881</v>
      </c>
      <c r="E714" s="327" t="s">
        <v>881</v>
      </c>
      <c r="F714" s="328" t="s">
        <v>1600</v>
      </c>
    </row>
    <row r="715" spans="1:6" s="324" customFormat="1" ht="25.5">
      <c r="A715" s="325">
        <v>3</v>
      </c>
      <c r="B715" s="326">
        <v>3960901</v>
      </c>
      <c r="C715" s="327" t="s">
        <v>169</v>
      </c>
      <c r="D715" s="327" t="s">
        <v>881</v>
      </c>
      <c r="E715" s="327" t="s">
        <v>881</v>
      </c>
      <c r="F715" s="328" t="s">
        <v>1601</v>
      </c>
    </row>
    <row r="716" spans="1:6" s="324" customFormat="1" ht="76.5">
      <c r="A716" s="325">
        <v>3</v>
      </c>
      <c r="B716" s="326">
        <v>3970001</v>
      </c>
      <c r="C716" s="327" t="s">
        <v>889</v>
      </c>
      <c r="D716" s="327" t="s">
        <v>890</v>
      </c>
      <c r="E716" s="327" t="s">
        <v>890</v>
      </c>
      <c r="F716" s="328" t="s">
        <v>1602</v>
      </c>
    </row>
    <row r="717" spans="1:6" s="324" customFormat="1" ht="89.25">
      <c r="A717" s="325">
        <v>3</v>
      </c>
      <c r="B717" s="326">
        <v>3990001</v>
      </c>
      <c r="C717" s="327" t="s">
        <v>1603</v>
      </c>
      <c r="D717" s="327" t="s">
        <v>1604</v>
      </c>
      <c r="E717" s="327" t="s">
        <v>1604</v>
      </c>
      <c r="F717" s="328" t="s">
        <v>1605</v>
      </c>
    </row>
    <row r="718" spans="1:6" s="324" customFormat="1" ht="25.5">
      <c r="A718" s="325">
        <v>4</v>
      </c>
      <c r="B718" s="326">
        <v>4012401</v>
      </c>
      <c r="C718" s="327" t="s">
        <v>893</v>
      </c>
      <c r="D718" s="327" t="s">
        <v>894</v>
      </c>
      <c r="E718" s="327" t="s">
        <v>906</v>
      </c>
      <c r="F718" s="328" t="s">
        <v>1606</v>
      </c>
    </row>
    <row r="719" spans="1:6" s="324" customFormat="1" ht="25.5">
      <c r="A719" s="325">
        <v>4</v>
      </c>
      <c r="B719" s="326">
        <v>4016101</v>
      </c>
      <c r="C719" s="327" t="s">
        <v>893</v>
      </c>
      <c r="D719" s="327" t="s">
        <v>894</v>
      </c>
      <c r="E719" s="327" t="s">
        <v>935</v>
      </c>
      <c r="F719" s="328" t="s">
        <v>1607</v>
      </c>
    </row>
    <row r="720" spans="1:6" s="324" customFormat="1" ht="38.25">
      <c r="A720" s="325">
        <v>4</v>
      </c>
      <c r="B720" s="326">
        <v>4031101</v>
      </c>
      <c r="C720" s="327" t="s">
        <v>893</v>
      </c>
      <c r="D720" s="327" t="s">
        <v>966</v>
      </c>
      <c r="E720" s="327" t="s">
        <v>1608</v>
      </c>
      <c r="F720" s="328" t="s">
        <v>1609</v>
      </c>
    </row>
    <row r="721" spans="1:6" s="324" customFormat="1" ht="25.5">
      <c r="A721" s="325">
        <v>4</v>
      </c>
      <c r="B721" s="326">
        <v>4031102</v>
      </c>
      <c r="C721" s="327" t="s">
        <v>893</v>
      </c>
      <c r="D721" s="327" t="s">
        <v>966</v>
      </c>
      <c r="E721" s="327" t="s">
        <v>1608</v>
      </c>
      <c r="F721" s="328" t="s">
        <v>1610</v>
      </c>
    </row>
    <row r="722" spans="1:6" s="324" customFormat="1" ht="25.5">
      <c r="A722" s="325">
        <v>4</v>
      </c>
      <c r="B722" s="326">
        <v>4031201</v>
      </c>
      <c r="C722" s="327" t="s">
        <v>893</v>
      </c>
      <c r="D722" s="327" t="s">
        <v>966</v>
      </c>
      <c r="E722" s="327" t="s">
        <v>1608</v>
      </c>
      <c r="F722" s="328" t="s">
        <v>1611</v>
      </c>
    </row>
    <row r="723" spans="1:6" s="324" customFormat="1" ht="25.5">
      <c r="A723" s="325">
        <v>4</v>
      </c>
      <c r="B723" s="326">
        <v>4031202</v>
      </c>
      <c r="C723" s="327" t="s">
        <v>893</v>
      </c>
      <c r="D723" s="327" t="s">
        <v>966</v>
      </c>
      <c r="E723" s="327" t="s">
        <v>1608</v>
      </c>
      <c r="F723" s="328" t="s">
        <v>1612</v>
      </c>
    </row>
    <row r="724" spans="1:6" s="324" customFormat="1" ht="25.5">
      <c r="A724" s="325">
        <v>4</v>
      </c>
      <c r="B724" s="326">
        <v>4072901</v>
      </c>
      <c r="C724" s="327" t="s">
        <v>1238</v>
      </c>
      <c r="D724" s="327" t="s">
        <v>1613</v>
      </c>
      <c r="E724" s="327" t="s">
        <v>1614</v>
      </c>
      <c r="F724" s="328" t="s">
        <v>1615</v>
      </c>
    </row>
    <row r="725" spans="1:6" s="324" customFormat="1" ht="25.5">
      <c r="A725" s="325">
        <v>4</v>
      </c>
      <c r="B725" s="326">
        <v>4089901</v>
      </c>
      <c r="C725" s="327" t="s">
        <v>1238</v>
      </c>
      <c r="D725" s="327" t="s">
        <v>1239</v>
      </c>
      <c r="E725" s="327" t="s">
        <v>1240</v>
      </c>
      <c r="F725" s="328" t="s">
        <v>1616</v>
      </c>
    </row>
    <row r="726" spans="1:6" s="324" customFormat="1" ht="38.25">
      <c r="A726" s="325">
        <v>4</v>
      </c>
      <c r="B726" s="326">
        <v>4101101</v>
      </c>
      <c r="C726" s="327" t="s">
        <v>168</v>
      </c>
      <c r="D726" s="327" t="s">
        <v>974</v>
      </c>
      <c r="E726" s="327" t="s">
        <v>975</v>
      </c>
      <c r="F726" s="328" t="s">
        <v>1617</v>
      </c>
    </row>
    <row r="727" spans="1:6" s="324" customFormat="1" ht="25.5">
      <c r="A727" s="325">
        <v>4</v>
      </c>
      <c r="B727" s="326">
        <v>4101102</v>
      </c>
      <c r="C727" s="327" t="s">
        <v>168</v>
      </c>
      <c r="D727" s="327" t="s">
        <v>974</v>
      </c>
      <c r="E727" s="327" t="s">
        <v>975</v>
      </c>
      <c r="F727" s="328" t="s">
        <v>1618</v>
      </c>
    </row>
    <row r="728" spans="1:6" s="324" customFormat="1" ht="25.5">
      <c r="A728" s="325">
        <v>4</v>
      </c>
      <c r="B728" s="326">
        <v>4101103</v>
      </c>
      <c r="C728" s="327" t="s">
        <v>168</v>
      </c>
      <c r="D728" s="327" t="s">
        <v>974</v>
      </c>
      <c r="E728" s="327" t="s">
        <v>975</v>
      </c>
      <c r="F728" s="328" t="s">
        <v>1619</v>
      </c>
    </row>
    <row r="729" spans="1:6" s="324" customFormat="1" ht="25.5">
      <c r="A729" s="325">
        <v>4</v>
      </c>
      <c r="B729" s="326">
        <v>4103001</v>
      </c>
      <c r="C729" s="327" t="s">
        <v>168</v>
      </c>
      <c r="D729" s="327" t="s">
        <v>974</v>
      </c>
      <c r="E729" s="327" t="s">
        <v>1620</v>
      </c>
      <c r="F729" s="328" t="s">
        <v>1621</v>
      </c>
    </row>
    <row r="730" spans="1:6" s="324" customFormat="1" ht="25.5">
      <c r="A730" s="325">
        <v>4</v>
      </c>
      <c r="B730" s="326">
        <v>4103002</v>
      </c>
      <c r="C730" s="327" t="s">
        <v>168</v>
      </c>
      <c r="D730" s="327" t="s">
        <v>974</v>
      </c>
      <c r="E730" s="327" t="s">
        <v>1620</v>
      </c>
      <c r="F730" s="328" t="s">
        <v>1622</v>
      </c>
    </row>
    <row r="731" spans="1:6" s="324" customFormat="1" ht="25.5">
      <c r="A731" s="325">
        <v>4</v>
      </c>
      <c r="B731" s="326">
        <v>4103003</v>
      </c>
      <c r="C731" s="327" t="s">
        <v>168</v>
      </c>
      <c r="D731" s="327" t="s">
        <v>974</v>
      </c>
      <c r="E731" s="327" t="s">
        <v>1620</v>
      </c>
      <c r="F731" s="328" t="s">
        <v>1623</v>
      </c>
    </row>
    <row r="732" spans="1:6" s="324" customFormat="1" ht="25.5">
      <c r="A732" s="325">
        <v>4</v>
      </c>
      <c r="B732" s="326">
        <v>4103004</v>
      </c>
      <c r="C732" s="327" t="s">
        <v>168</v>
      </c>
      <c r="D732" s="327" t="s">
        <v>974</v>
      </c>
      <c r="E732" s="327" t="s">
        <v>1620</v>
      </c>
      <c r="F732" s="328" t="s">
        <v>1624</v>
      </c>
    </row>
    <row r="733" spans="1:6" s="324" customFormat="1" ht="38.25">
      <c r="A733" s="325">
        <v>4</v>
      </c>
      <c r="B733" s="326">
        <v>4103005</v>
      </c>
      <c r="C733" s="327" t="s">
        <v>168</v>
      </c>
      <c r="D733" s="327" t="s">
        <v>974</v>
      </c>
      <c r="E733" s="327" t="s">
        <v>1620</v>
      </c>
      <c r="F733" s="328" t="s">
        <v>1625</v>
      </c>
    </row>
    <row r="734" spans="1:6" s="324" customFormat="1" ht="25.5">
      <c r="A734" s="325">
        <v>4</v>
      </c>
      <c r="B734" s="326">
        <v>4106301</v>
      </c>
      <c r="C734" s="327" t="s">
        <v>168</v>
      </c>
      <c r="D734" s="327" t="s">
        <v>974</v>
      </c>
      <c r="E734" s="327" t="s">
        <v>1259</v>
      </c>
      <c r="F734" s="328" t="s">
        <v>1626</v>
      </c>
    </row>
    <row r="735" spans="1:6" s="324" customFormat="1" ht="25.5">
      <c r="A735" s="325">
        <v>4</v>
      </c>
      <c r="B735" s="326">
        <v>4107101</v>
      </c>
      <c r="C735" s="327" t="s">
        <v>168</v>
      </c>
      <c r="D735" s="327" t="s">
        <v>974</v>
      </c>
      <c r="E735" s="327" t="s">
        <v>1263</v>
      </c>
      <c r="F735" s="328" t="s">
        <v>1627</v>
      </c>
    </row>
    <row r="736" spans="1:6" s="324" customFormat="1" ht="25.5">
      <c r="A736" s="325">
        <v>4</v>
      </c>
      <c r="B736" s="326">
        <v>4107102</v>
      </c>
      <c r="C736" s="327" t="s">
        <v>168</v>
      </c>
      <c r="D736" s="327" t="s">
        <v>974</v>
      </c>
      <c r="E736" s="327" t="s">
        <v>1263</v>
      </c>
      <c r="F736" s="328" t="s">
        <v>1628</v>
      </c>
    </row>
    <row r="737" spans="1:6" s="324" customFormat="1" ht="38.25">
      <c r="A737" s="325">
        <v>4</v>
      </c>
      <c r="B737" s="326">
        <v>4110101</v>
      </c>
      <c r="C737" s="327" t="s">
        <v>168</v>
      </c>
      <c r="D737" s="327" t="s">
        <v>1284</v>
      </c>
      <c r="E737" s="327" t="s">
        <v>1284</v>
      </c>
      <c r="F737" s="328" t="s">
        <v>1629</v>
      </c>
    </row>
    <row r="738" spans="1:6" s="324" customFormat="1" ht="25.5">
      <c r="A738" s="325">
        <v>4</v>
      </c>
      <c r="B738" s="326">
        <v>4110301</v>
      </c>
      <c r="C738" s="327" t="s">
        <v>168</v>
      </c>
      <c r="D738" s="327" t="s">
        <v>1284</v>
      </c>
      <c r="E738" s="327" t="s">
        <v>1284</v>
      </c>
      <c r="F738" s="328" t="s">
        <v>1630</v>
      </c>
    </row>
    <row r="739" spans="1:6" s="324" customFormat="1" ht="25.5">
      <c r="A739" s="325">
        <v>4</v>
      </c>
      <c r="B739" s="326">
        <v>4110302</v>
      </c>
      <c r="C739" s="327" t="s">
        <v>168</v>
      </c>
      <c r="D739" s="327" t="s">
        <v>1284</v>
      </c>
      <c r="E739" s="327" t="s">
        <v>1284</v>
      </c>
      <c r="F739" s="328" t="s">
        <v>1631</v>
      </c>
    </row>
    <row r="740" spans="1:6" s="324" customFormat="1" ht="51">
      <c r="A740" s="325">
        <v>4</v>
      </c>
      <c r="B740" s="326">
        <v>4131101</v>
      </c>
      <c r="C740" s="327" t="s">
        <v>168</v>
      </c>
      <c r="D740" s="327" t="s">
        <v>612</v>
      </c>
      <c r="E740" s="327" t="s">
        <v>613</v>
      </c>
      <c r="F740" s="328" t="s">
        <v>1632</v>
      </c>
    </row>
    <row r="741" spans="1:6" s="324" customFormat="1" ht="25.5">
      <c r="A741" s="325">
        <v>4</v>
      </c>
      <c r="B741" s="326">
        <v>4131102</v>
      </c>
      <c r="C741" s="327" t="s">
        <v>168</v>
      </c>
      <c r="D741" s="327" t="s">
        <v>612</v>
      </c>
      <c r="E741" s="327" t="s">
        <v>613</v>
      </c>
      <c r="F741" s="328" t="s">
        <v>1633</v>
      </c>
    </row>
    <row r="742" spans="1:6" s="324" customFormat="1" ht="38.25">
      <c r="A742" s="325">
        <v>4</v>
      </c>
      <c r="B742" s="326">
        <v>4131201</v>
      </c>
      <c r="C742" s="327" t="s">
        <v>168</v>
      </c>
      <c r="D742" s="327" t="s">
        <v>612</v>
      </c>
      <c r="E742" s="327" t="s">
        <v>613</v>
      </c>
      <c r="F742" s="328" t="s">
        <v>1634</v>
      </c>
    </row>
    <row r="743" spans="1:6" s="324" customFormat="1" ht="38.25">
      <c r="A743" s="325">
        <v>4</v>
      </c>
      <c r="B743" s="326">
        <v>4131202</v>
      </c>
      <c r="C743" s="327" t="s">
        <v>168</v>
      </c>
      <c r="D743" s="327" t="s">
        <v>612</v>
      </c>
      <c r="E743" s="327" t="s">
        <v>613</v>
      </c>
      <c r="F743" s="328" t="s">
        <v>1635</v>
      </c>
    </row>
    <row r="744" spans="1:6" s="324" customFormat="1" ht="25.5">
      <c r="A744" s="325">
        <v>4</v>
      </c>
      <c r="B744" s="326">
        <v>4131203</v>
      </c>
      <c r="C744" s="327" t="s">
        <v>168</v>
      </c>
      <c r="D744" s="327" t="s">
        <v>612</v>
      </c>
      <c r="E744" s="327" t="s">
        <v>613</v>
      </c>
      <c r="F744" s="328" t="s">
        <v>1636</v>
      </c>
    </row>
    <row r="745" spans="1:6" s="324" customFormat="1" ht="38.25">
      <c r="A745" s="325">
        <v>4</v>
      </c>
      <c r="B745" s="326">
        <v>4131204</v>
      </c>
      <c r="C745" s="327" t="s">
        <v>168</v>
      </c>
      <c r="D745" s="327" t="s">
        <v>612</v>
      </c>
      <c r="E745" s="327" t="s">
        <v>613</v>
      </c>
      <c r="F745" s="328" t="s">
        <v>1637</v>
      </c>
    </row>
    <row r="746" spans="1:6" s="324" customFormat="1" ht="12.75">
      <c r="A746" s="325">
        <v>4</v>
      </c>
      <c r="B746" s="326">
        <v>4131301</v>
      </c>
      <c r="C746" s="327" t="s">
        <v>168</v>
      </c>
      <c r="D746" s="327" t="s">
        <v>612</v>
      </c>
      <c r="E746" s="327" t="s">
        <v>613</v>
      </c>
      <c r="F746" s="328" t="s">
        <v>1638</v>
      </c>
    </row>
    <row r="747" spans="1:6" s="324" customFormat="1" ht="38.25">
      <c r="A747" s="325">
        <v>4</v>
      </c>
      <c r="B747" s="326">
        <v>4139901</v>
      </c>
      <c r="C747" s="327" t="s">
        <v>168</v>
      </c>
      <c r="D747" s="327" t="s">
        <v>612</v>
      </c>
      <c r="E747" s="327" t="s">
        <v>616</v>
      </c>
      <c r="F747" s="328" t="s">
        <v>1639</v>
      </c>
    </row>
    <row r="748" spans="1:6" s="324" customFormat="1" ht="63.75">
      <c r="A748" s="325">
        <v>4</v>
      </c>
      <c r="B748" s="326">
        <v>4139902</v>
      </c>
      <c r="C748" s="327" t="s">
        <v>168</v>
      </c>
      <c r="D748" s="327" t="s">
        <v>612</v>
      </c>
      <c r="E748" s="327" t="s">
        <v>616</v>
      </c>
      <c r="F748" s="328" t="s">
        <v>1640</v>
      </c>
    </row>
    <row r="749" spans="1:6" s="324" customFormat="1" ht="38.25">
      <c r="A749" s="325">
        <v>4</v>
      </c>
      <c r="B749" s="326">
        <v>4139903</v>
      </c>
      <c r="C749" s="327" t="s">
        <v>168</v>
      </c>
      <c r="D749" s="327" t="s">
        <v>612</v>
      </c>
      <c r="E749" s="327" t="s">
        <v>616</v>
      </c>
      <c r="F749" s="328" t="s">
        <v>1641</v>
      </c>
    </row>
    <row r="750" spans="1:6" s="324" customFormat="1" ht="63.75">
      <c r="A750" s="325">
        <v>4</v>
      </c>
      <c r="B750" s="326">
        <v>4139904</v>
      </c>
      <c r="C750" s="327" t="s">
        <v>168</v>
      </c>
      <c r="D750" s="327" t="s">
        <v>612</v>
      </c>
      <c r="E750" s="327" t="s">
        <v>616</v>
      </c>
      <c r="F750" s="328" t="s">
        <v>1642</v>
      </c>
    </row>
    <row r="751" spans="1:6" s="324" customFormat="1" ht="76.5">
      <c r="A751" s="325">
        <v>4</v>
      </c>
      <c r="B751" s="326">
        <v>4151101</v>
      </c>
      <c r="C751" s="327" t="s">
        <v>168</v>
      </c>
      <c r="D751" s="327" t="s">
        <v>1016</v>
      </c>
      <c r="E751" s="327" t="s">
        <v>1017</v>
      </c>
      <c r="F751" s="328" t="s">
        <v>1643</v>
      </c>
    </row>
    <row r="752" spans="1:6" s="324" customFormat="1" ht="76.5">
      <c r="A752" s="325">
        <v>4</v>
      </c>
      <c r="B752" s="326">
        <v>4151102</v>
      </c>
      <c r="C752" s="327" t="s">
        <v>168</v>
      </c>
      <c r="D752" s="327" t="s">
        <v>1016</v>
      </c>
      <c r="E752" s="327" t="s">
        <v>1017</v>
      </c>
      <c r="F752" s="328" t="s">
        <v>1644</v>
      </c>
    </row>
    <row r="753" spans="1:6" s="324" customFormat="1" ht="51">
      <c r="A753" s="325">
        <v>4</v>
      </c>
      <c r="B753" s="326">
        <v>4161001</v>
      </c>
      <c r="C753" s="327" t="s">
        <v>168</v>
      </c>
      <c r="D753" s="327" t="s">
        <v>1022</v>
      </c>
      <c r="E753" s="327" t="s">
        <v>1319</v>
      </c>
      <c r="F753" s="328" t="s">
        <v>1645</v>
      </c>
    </row>
    <row r="754" spans="1:6" s="324" customFormat="1" ht="51">
      <c r="A754" s="325">
        <v>4</v>
      </c>
      <c r="B754" s="326">
        <v>4162001</v>
      </c>
      <c r="C754" s="327" t="s">
        <v>168</v>
      </c>
      <c r="D754" s="327" t="s">
        <v>1022</v>
      </c>
      <c r="E754" s="327" t="s">
        <v>1646</v>
      </c>
      <c r="F754" s="328" t="s">
        <v>1647</v>
      </c>
    </row>
    <row r="755" spans="1:6" s="324" customFormat="1" ht="51">
      <c r="A755" s="325">
        <v>4</v>
      </c>
      <c r="B755" s="326">
        <v>4162002</v>
      </c>
      <c r="C755" s="327" t="s">
        <v>168</v>
      </c>
      <c r="D755" s="327" t="s">
        <v>1022</v>
      </c>
      <c r="E755" s="327" t="s">
        <v>1646</v>
      </c>
      <c r="F755" s="328" t="s">
        <v>1648</v>
      </c>
    </row>
    <row r="756" spans="1:6" s="324" customFormat="1" ht="38.25">
      <c r="A756" s="325">
        <v>4</v>
      </c>
      <c r="B756" s="326">
        <v>4170101</v>
      </c>
      <c r="C756" s="327" t="s">
        <v>168</v>
      </c>
      <c r="D756" s="327" t="s">
        <v>1025</v>
      </c>
      <c r="E756" s="327" t="s">
        <v>1025</v>
      </c>
      <c r="F756" s="328" t="s">
        <v>1649</v>
      </c>
    </row>
    <row r="757" spans="1:6" s="324" customFormat="1" ht="38.25">
      <c r="A757" s="325">
        <v>4</v>
      </c>
      <c r="B757" s="326">
        <v>4170102</v>
      </c>
      <c r="C757" s="327" t="s">
        <v>168</v>
      </c>
      <c r="D757" s="327" t="s">
        <v>1025</v>
      </c>
      <c r="E757" s="327" t="s">
        <v>1025</v>
      </c>
      <c r="F757" s="328" t="s">
        <v>1650</v>
      </c>
    </row>
    <row r="758" spans="1:6" s="324" customFormat="1" ht="25.5">
      <c r="A758" s="325">
        <v>4</v>
      </c>
      <c r="B758" s="326">
        <v>4170103</v>
      </c>
      <c r="C758" s="327" t="s">
        <v>168</v>
      </c>
      <c r="D758" s="327" t="s">
        <v>1025</v>
      </c>
      <c r="E758" s="327" t="s">
        <v>1025</v>
      </c>
      <c r="F758" s="328" t="s">
        <v>1651</v>
      </c>
    </row>
    <row r="759" spans="1:6" s="324" customFormat="1" ht="38.25">
      <c r="A759" s="325">
        <v>4</v>
      </c>
      <c r="B759" s="326">
        <v>4170104</v>
      </c>
      <c r="C759" s="327" t="s">
        <v>168</v>
      </c>
      <c r="D759" s="327" t="s">
        <v>1025</v>
      </c>
      <c r="E759" s="327" t="s">
        <v>1025</v>
      </c>
      <c r="F759" s="328" t="s">
        <v>1652</v>
      </c>
    </row>
    <row r="760" spans="1:6" s="324" customFormat="1" ht="38.25">
      <c r="A760" s="325">
        <v>4</v>
      </c>
      <c r="B760" s="326">
        <v>4170105</v>
      </c>
      <c r="C760" s="327" t="s">
        <v>168</v>
      </c>
      <c r="D760" s="327" t="s">
        <v>1025</v>
      </c>
      <c r="E760" s="327" t="s">
        <v>1025</v>
      </c>
      <c r="F760" s="328" t="s">
        <v>1653</v>
      </c>
    </row>
    <row r="761" spans="1:6" s="324" customFormat="1" ht="38.25">
      <c r="A761" s="325">
        <v>4</v>
      </c>
      <c r="B761" s="326">
        <v>4170106</v>
      </c>
      <c r="C761" s="327" t="s">
        <v>168</v>
      </c>
      <c r="D761" s="327" t="s">
        <v>1025</v>
      </c>
      <c r="E761" s="327" t="s">
        <v>1025</v>
      </c>
      <c r="F761" s="328" t="s">
        <v>1654</v>
      </c>
    </row>
    <row r="762" spans="1:6" s="324" customFormat="1" ht="25.5">
      <c r="A762" s="325">
        <v>4</v>
      </c>
      <c r="B762" s="326">
        <v>4170107</v>
      </c>
      <c r="C762" s="327" t="s">
        <v>168</v>
      </c>
      <c r="D762" s="327" t="s">
        <v>1025</v>
      </c>
      <c r="E762" s="327" t="s">
        <v>1025</v>
      </c>
      <c r="F762" s="328" t="s">
        <v>1655</v>
      </c>
    </row>
    <row r="763" spans="1:6" s="324" customFormat="1" ht="25.5">
      <c r="A763" s="325">
        <v>4</v>
      </c>
      <c r="B763" s="326">
        <v>4170201</v>
      </c>
      <c r="C763" s="327" t="s">
        <v>168</v>
      </c>
      <c r="D763" s="327" t="s">
        <v>1025</v>
      </c>
      <c r="E763" s="327" t="s">
        <v>1025</v>
      </c>
      <c r="F763" s="328" t="s">
        <v>1656</v>
      </c>
    </row>
    <row r="764" spans="1:6" s="324" customFormat="1" ht="63.75">
      <c r="A764" s="325">
        <v>4</v>
      </c>
      <c r="B764" s="326">
        <v>4170901</v>
      </c>
      <c r="C764" s="327" t="s">
        <v>168</v>
      </c>
      <c r="D764" s="327" t="s">
        <v>1025</v>
      </c>
      <c r="E764" s="327" t="s">
        <v>1025</v>
      </c>
      <c r="F764" s="328" t="s">
        <v>1657</v>
      </c>
    </row>
    <row r="765" spans="1:6" s="324" customFormat="1" ht="102">
      <c r="A765" s="325">
        <v>4</v>
      </c>
      <c r="B765" s="326">
        <v>4170902</v>
      </c>
      <c r="C765" s="327" t="s">
        <v>168</v>
      </c>
      <c r="D765" s="327" t="s">
        <v>1025</v>
      </c>
      <c r="E765" s="327" t="s">
        <v>1025</v>
      </c>
      <c r="F765" s="328" t="s">
        <v>1658</v>
      </c>
    </row>
    <row r="766" spans="1:6" s="324" customFormat="1" ht="38.25">
      <c r="A766" s="325">
        <v>4</v>
      </c>
      <c r="B766" s="326">
        <v>4170903</v>
      </c>
      <c r="C766" s="327" t="s">
        <v>168</v>
      </c>
      <c r="D766" s="327" t="s">
        <v>1025</v>
      </c>
      <c r="E766" s="327" t="s">
        <v>1025</v>
      </c>
      <c r="F766" s="328" t="s">
        <v>1659</v>
      </c>
    </row>
    <row r="767" spans="1:6" s="324" customFormat="1" ht="114.75">
      <c r="A767" s="325">
        <v>4</v>
      </c>
      <c r="B767" s="326">
        <v>4181101</v>
      </c>
      <c r="C767" s="327" t="s">
        <v>168</v>
      </c>
      <c r="D767" s="327" t="s">
        <v>1029</v>
      </c>
      <c r="E767" s="327" t="s">
        <v>1030</v>
      </c>
      <c r="F767" s="328" t="s">
        <v>1660</v>
      </c>
    </row>
    <row r="768" spans="1:6" s="324" customFormat="1" ht="38.25">
      <c r="A768" s="325">
        <v>4</v>
      </c>
      <c r="B768" s="326">
        <v>4181102</v>
      </c>
      <c r="C768" s="327" t="s">
        <v>168</v>
      </c>
      <c r="D768" s="327" t="s">
        <v>1029</v>
      </c>
      <c r="E768" s="327" t="s">
        <v>1030</v>
      </c>
      <c r="F768" s="328" t="s">
        <v>1661</v>
      </c>
    </row>
    <row r="769" spans="1:6" s="324" customFormat="1" ht="38.25">
      <c r="A769" s="325">
        <v>4</v>
      </c>
      <c r="B769" s="326">
        <v>4181103</v>
      </c>
      <c r="C769" s="327" t="s">
        <v>168</v>
      </c>
      <c r="D769" s="327" t="s">
        <v>1029</v>
      </c>
      <c r="E769" s="327" t="s">
        <v>1030</v>
      </c>
      <c r="F769" s="328" t="s">
        <v>1662</v>
      </c>
    </row>
    <row r="770" spans="1:6" s="324" customFormat="1" ht="38.25">
      <c r="A770" s="325">
        <v>4</v>
      </c>
      <c r="B770" s="326">
        <v>4181104</v>
      </c>
      <c r="C770" s="327" t="s">
        <v>168</v>
      </c>
      <c r="D770" s="327" t="s">
        <v>1029</v>
      </c>
      <c r="E770" s="327" t="s">
        <v>1030</v>
      </c>
      <c r="F770" s="328" t="s">
        <v>1663</v>
      </c>
    </row>
    <row r="771" spans="1:6" s="324" customFormat="1" ht="38.25">
      <c r="A771" s="325">
        <v>4</v>
      </c>
      <c r="B771" s="326">
        <v>4192101</v>
      </c>
      <c r="C771" s="327" t="s">
        <v>168</v>
      </c>
      <c r="D771" s="327" t="s">
        <v>1335</v>
      </c>
      <c r="E771" s="327" t="s">
        <v>1336</v>
      </c>
      <c r="F771" s="328" t="s">
        <v>1664</v>
      </c>
    </row>
    <row r="772" spans="1:6" s="324" customFormat="1" ht="38.25">
      <c r="A772" s="325">
        <v>4</v>
      </c>
      <c r="B772" s="326">
        <v>4192102</v>
      </c>
      <c r="C772" s="327" t="s">
        <v>168</v>
      </c>
      <c r="D772" s="327" t="s">
        <v>1335</v>
      </c>
      <c r="E772" s="327" t="s">
        <v>1336</v>
      </c>
      <c r="F772" s="328" t="s">
        <v>1665</v>
      </c>
    </row>
    <row r="773" spans="1:6" s="324" customFormat="1" ht="51">
      <c r="A773" s="325">
        <v>4</v>
      </c>
      <c r="B773" s="326">
        <v>4201101</v>
      </c>
      <c r="C773" s="327" t="s">
        <v>168</v>
      </c>
      <c r="D773" s="327" t="s">
        <v>1035</v>
      </c>
      <c r="E773" s="327" t="s">
        <v>1036</v>
      </c>
      <c r="F773" s="328" t="s">
        <v>1666</v>
      </c>
    </row>
    <row r="774" spans="1:6" s="324" customFormat="1" ht="51">
      <c r="A774" s="325">
        <v>4</v>
      </c>
      <c r="B774" s="326">
        <v>4201102</v>
      </c>
      <c r="C774" s="327" t="s">
        <v>168</v>
      </c>
      <c r="D774" s="327" t="s">
        <v>1035</v>
      </c>
      <c r="E774" s="327" t="s">
        <v>1036</v>
      </c>
      <c r="F774" s="328" t="s">
        <v>1667</v>
      </c>
    </row>
    <row r="775" spans="1:6" s="324" customFormat="1" ht="38.25">
      <c r="A775" s="325">
        <v>4</v>
      </c>
      <c r="B775" s="326">
        <v>4201103</v>
      </c>
      <c r="C775" s="327" t="s">
        <v>168</v>
      </c>
      <c r="D775" s="327" t="s">
        <v>1035</v>
      </c>
      <c r="E775" s="327" t="s">
        <v>1036</v>
      </c>
      <c r="F775" s="328" t="s">
        <v>1668</v>
      </c>
    </row>
    <row r="776" spans="1:6" s="324" customFormat="1" ht="63.75">
      <c r="A776" s="325">
        <v>4</v>
      </c>
      <c r="B776" s="326">
        <v>4201104</v>
      </c>
      <c r="C776" s="327" t="s">
        <v>168</v>
      </c>
      <c r="D776" s="327" t="s">
        <v>1035</v>
      </c>
      <c r="E776" s="327" t="s">
        <v>1036</v>
      </c>
      <c r="F776" s="328" t="s">
        <v>1669</v>
      </c>
    </row>
    <row r="777" spans="1:6" s="324" customFormat="1" ht="38.25">
      <c r="A777" s="325">
        <v>4</v>
      </c>
      <c r="B777" s="326">
        <v>4201201</v>
      </c>
      <c r="C777" s="327" t="s">
        <v>168</v>
      </c>
      <c r="D777" s="327" t="s">
        <v>1035</v>
      </c>
      <c r="E777" s="327" t="s">
        <v>1036</v>
      </c>
      <c r="F777" s="328" t="s">
        <v>1670</v>
      </c>
    </row>
    <row r="778" spans="1:6" s="324" customFormat="1" ht="89.25">
      <c r="A778" s="325">
        <v>4</v>
      </c>
      <c r="B778" s="326">
        <v>4201202</v>
      </c>
      <c r="C778" s="327" t="s">
        <v>168</v>
      </c>
      <c r="D778" s="327" t="s">
        <v>1035</v>
      </c>
      <c r="E778" s="327" t="s">
        <v>1036</v>
      </c>
      <c r="F778" s="328" t="s">
        <v>1671</v>
      </c>
    </row>
    <row r="779" spans="1:6" s="324" customFormat="1" ht="63.75">
      <c r="A779" s="325">
        <v>4</v>
      </c>
      <c r="B779" s="326">
        <v>4202201</v>
      </c>
      <c r="C779" s="327" t="s">
        <v>168</v>
      </c>
      <c r="D779" s="327" t="s">
        <v>1035</v>
      </c>
      <c r="E779" s="327" t="s">
        <v>1038</v>
      </c>
      <c r="F779" s="328" t="s">
        <v>1672</v>
      </c>
    </row>
    <row r="780" spans="1:6" s="324" customFormat="1" ht="76.5">
      <c r="A780" s="325">
        <v>4</v>
      </c>
      <c r="B780" s="326">
        <v>4202202</v>
      </c>
      <c r="C780" s="327" t="s">
        <v>168</v>
      </c>
      <c r="D780" s="327" t="s">
        <v>1035</v>
      </c>
      <c r="E780" s="327" t="s">
        <v>1038</v>
      </c>
      <c r="F780" s="328" t="s">
        <v>1673</v>
      </c>
    </row>
    <row r="781" spans="1:6" s="324" customFormat="1" ht="63.75">
      <c r="A781" s="325">
        <v>4</v>
      </c>
      <c r="B781" s="326">
        <v>4202901</v>
      </c>
      <c r="C781" s="327" t="s">
        <v>168</v>
      </c>
      <c r="D781" s="327" t="s">
        <v>1035</v>
      </c>
      <c r="E781" s="327" t="s">
        <v>1038</v>
      </c>
      <c r="F781" s="328" t="s">
        <v>1674</v>
      </c>
    </row>
    <row r="782" spans="1:6" s="324" customFormat="1" ht="25.5">
      <c r="A782" s="325">
        <v>4</v>
      </c>
      <c r="B782" s="326">
        <v>4202902</v>
      </c>
      <c r="C782" s="327" t="s">
        <v>168</v>
      </c>
      <c r="D782" s="327" t="s">
        <v>1035</v>
      </c>
      <c r="E782" s="327" t="s">
        <v>1038</v>
      </c>
      <c r="F782" s="328" t="s">
        <v>1675</v>
      </c>
    </row>
    <row r="783" spans="1:6" s="324" customFormat="1" ht="25.5">
      <c r="A783" s="325">
        <v>4</v>
      </c>
      <c r="B783" s="326">
        <v>4202903</v>
      </c>
      <c r="C783" s="327" t="s">
        <v>168</v>
      </c>
      <c r="D783" s="327" t="s">
        <v>1035</v>
      </c>
      <c r="E783" s="327" t="s">
        <v>1038</v>
      </c>
      <c r="F783" s="328" t="s">
        <v>1676</v>
      </c>
    </row>
    <row r="784" spans="1:6" s="324" customFormat="1" ht="51">
      <c r="A784" s="325">
        <v>4</v>
      </c>
      <c r="B784" s="326">
        <v>4202904</v>
      </c>
      <c r="C784" s="327" t="s">
        <v>168</v>
      </c>
      <c r="D784" s="327" t="s">
        <v>1035</v>
      </c>
      <c r="E784" s="327" t="s">
        <v>1038</v>
      </c>
      <c r="F784" s="328" t="s">
        <v>1677</v>
      </c>
    </row>
    <row r="785" spans="1:6" s="324" customFormat="1" ht="51">
      <c r="A785" s="325">
        <v>4</v>
      </c>
      <c r="B785" s="326">
        <v>4202905</v>
      </c>
      <c r="C785" s="327" t="s">
        <v>168</v>
      </c>
      <c r="D785" s="327" t="s">
        <v>1035</v>
      </c>
      <c r="E785" s="327" t="s">
        <v>1038</v>
      </c>
      <c r="F785" s="328" t="s">
        <v>1678</v>
      </c>
    </row>
    <row r="786" spans="1:6" s="324" customFormat="1" ht="38.25">
      <c r="A786" s="325">
        <v>4</v>
      </c>
      <c r="B786" s="326">
        <v>4202906</v>
      </c>
      <c r="C786" s="327" t="s">
        <v>168</v>
      </c>
      <c r="D786" s="327" t="s">
        <v>1035</v>
      </c>
      <c r="E786" s="327" t="s">
        <v>1038</v>
      </c>
      <c r="F786" s="328" t="s">
        <v>1679</v>
      </c>
    </row>
    <row r="787" spans="1:6" s="324" customFormat="1" ht="25.5">
      <c r="A787" s="325">
        <v>4</v>
      </c>
      <c r="B787" s="326">
        <v>4202907</v>
      </c>
      <c r="C787" s="327" t="s">
        <v>168</v>
      </c>
      <c r="D787" s="327" t="s">
        <v>1035</v>
      </c>
      <c r="E787" s="327" t="s">
        <v>1038</v>
      </c>
      <c r="F787" s="328" t="s">
        <v>1680</v>
      </c>
    </row>
    <row r="788" spans="1:6" s="324" customFormat="1" ht="51">
      <c r="A788" s="325">
        <v>4</v>
      </c>
      <c r="B788" s="326">
        <v>4221101</v>
      </c>
      <c r="C788" s="327" t="s">
        <v>168</v>
      </c>
      <c r="D788" s="327" t="s">
        <v>1043</v>
      </c>
      <c r="E788" s="327" t="s">
        <v>1044</v>
      </c>
      <c r="F788" s="328" t="s">
        <v>1681</v>
      </c>
    </row>
    <row r="789" spans="1:6" s="324" customFormat="1" ht="38.25">
      <c r="A789" s="325">
        <v>4</v>
      </c>
      <c r="B789" s="326">
        <v>4221102</v>
      </c>
      <c r="C789" s="327" t="s">
        <v>168</v>
      </c>
      <c r="D789" s="327" t="s">
        <v>1043</v>
      </c>
      <c r="E789" s="327" t="s">
        <v>1044</v>
      </c>
      <c r="F789" s="328" t="s">
        <v>1682</v>
      </c>
    </row>
    <row r="790" spans="1:6" s="324" customFormat="1" ht="38.25">
      <c r="A790" s="325">
        <v>4</v>
      </c>
      <c r="B790" s="326">
        <v>4221201</v>
      </c>
      <c r="C790" s="327" t="s">
        <v>168</v>
      </c>
      <c r="D790" s="327" t="s">
        <v>1043</v>
      </c>
      <c r="E790" s="327" t="s">
        <v>1044</v>
      </c>
      <c r="F790" s="328" t="s">
        <v>1683</v>
      </c>
    </row>
    <row r="791" spans="1:6" s="324" customFormat="1" ht="63.75">
      <c r="A791" s="325">
        <v>4</v>
      </c>
      <c r="B791" s="326">
        <v>4221901</v>
      </c>
      <c r="C791" s="327" t="s">
        <v>168</v>
      </c>
      <c r="D791" s="327" t="s">
        <v>1043</v>
      </c>
      <c r="E791" s="327" t="s">
        <v>1044</v>
      </c>
      <c r="F791" s="328" t="s">
        <v>1684</v>
      </c>
    </row>
    <row r="792" spans="1:6" s="324" customFormat="1" ht="38.25">
      <c r="A792" s="325">
        <v>4</v>
      </c>
      <c r="B792" s="326">
        <v>4221902</v>
      </c>
      <c r="C792" s="327" t="s">
        <v>168</v>
      </c>
      <c r="D792" s="327" t="s">
        <v>1043</v>
      </c>
      <c r="E792" s="327" t="s">
        <v>1044</v>
      </c>
      <c r="F792" s="328" t="s">
        <v>1685</v>
      </c>
    </row>
    <row r="793" spans="1:6" s="324" customFormat="1" ht="76.5">
      <c r="A793" s="325">
        <v>4</v>
      </c>
      <c r="B793" s="326">
        <v>4222101</v>
      </c>
      <c r="C793" s="327" t="s">
        <v>168</v>
      </c>
      <c r="D793" s="327" t="s">
        <v>1043</v>
      </c>
      <c r="E793" s="327" t="s">
        <v>1368</v>
      </c>
      <c r="F793" s="328" t="s">
        <v>1686</v>
      </c>
    </row>
    <row r="794" spans="1:6" s="324" customFormat="1" ht="102">
      <c r="A794" s="325">
        <v>4</v>
      </c>
      <c r="B794" s="326">
        <v>4231001</v>
      </c>
      <c r="C794" s="327" t="s">
        <v>168</v>
      </c>
      <c r="D794" s="327" t="s">
        <v>1372</v>
      </c>
      <c r="E794" s="327" t="s">
        <v>1373</v>
      </c>
      <c r="F794" s="328" t="s">
        <v>1687</v>
      </c>
    </row>
    <row r="795" spans="1:6" s="324" customFormat="1" ht="51">
      <c r="A795" s="325">
        <v>4</v>
      </c>
      <c r="B795" s="326">
        <v>4231002</v>
      </c>
      <c r="C795" s="327" t="s">
        <v>168</v>
      </c>
      <c r="D795" s="327" t="s">
        <v>1372</v>
      </c>
      <c r="E795" s="327" t="s">
        <v>1373</v>
      </c>
      <c r="F795" s="328" t="s">
        <v>1688</v>
      </c>
    </row>
    <row r="796" spans="1:6" s="324" customFormat="1" ht="63.75">
      <c r="A796" s="325">
        <v>4</v>
      </c>
      <c r="B796" s="326">
        <v>4239101</v>
      </c>
      <c r="C796" s="327" t="s">
        <v>168</v>
      </c>
      <c r="D796" s="327" t="s">
        <v>1372</v>
      </c>
      <c r="E796" s="327" t="s">
        <v>1375</v>
      </c>
      <c r="F796" s="328" t="s">
        <v>1689</v>
      </c>
    </row>
    <row r="797" spans="1:6" s="324" customFormat="1" ht="63.75">
      <c r="A797" s="325">
        <v>4</v>
      </c>
      <c r="B797" s="326">
        <v>4239102</v>
      </c>
      <c r="C797" s="327" t="s">
        <v>168</v>
      </c>
      <c r="D797" s="327" t="s">
        <v>1372</v>
      </c>
      <c r="E797" s="327" t="s">
        <v>1375</v>
      </c>
      <c r="F797" s="328" t="s">
        <v>1690</v>
      </c>
    </row>
    <row r="798" spans="1:6" s="324" customFormat="1" ht="89.25">
      <c r="A798" s="325">
        <v>4</v>
      </c>
      <c r="B798" s="326">
        <v>4239201</v>
      </c>
      <c r="C798" s="327" t="s">
        <v>168</v>
      </c>
      <c r="D798" s="327" t="s">
        <v>1372</v>
      </c>
      <c r="E798" s="327" t="s">
        <v>1375</v>
      </c>
      <c r="F798" s="328" t="s">
        <v>1691</v>
      </c>
    </row>
    <row r="799" spans="1:6" s="324" customFormat="1" ht="38.25">
      <c r="A799" s="325">
        <v>4</v>
      </c>
      <c r="B799" s="326">
        <v>4239301</v>
      </c>
      <c r="C799" s="327" t="s">
        <v>168</v>
      </c>
      <c r="D799" s="327" t="s">
        <v>1372</v>
      </c>
      <c r="E799" s="327" t="s">
        <v>1375</v>
      </c>
      <c r="F799" s="328" t="s">
        <v>1692</v>
      </c>
    </row>
    <row r="800" spans="1:6" s="324" customFormat="1" ht="25.5">
      <c r="A800" s="325">
        <v>4</v>
      </c>
      <c r="B800" s="326">
        <v>4239302</v>
      </c>
      <c r="C800" s="327" t="s">
        <v>168</v>
      </c>
      <c r="D800" s="327" t="s">
        <v>1372</v>
      </c>
      <c r="E800" s="327" t="s">
        <v>1375</v>
      </c>
      <c r="F800" s="328" t="s">
        <v>1693</v>
      </c>
    </row>
    <row r="801" spans="1:6" s="324" customFormat="1" ht="25.5">
      <c r="A801" s="325">
        <v>4</v>
      </c>
      <c r="B801" s="326">
        <v>4239303</v>
      </c>
      <c r="C801" s="327" t="s">
        <v>168</v>
      </c>
      <c r="D801" s="327" t="s">
        <v>1372</v>
      </c>
      <c r="E801" s="327" t="s">
        <v>1375</v>
      </c>
      <c r="F801" s="328" t="s">
        <v>1694</v>
      </c>
    </row>
    <row r="802" spans="1:6" s="324" customFormat="1" ht="25.5">
      <c r="A802" s="325">
        <v>4</v>
      </c>
      <c r="B802" s="326">
        <v>4239304</v>
      </c>
      <c r="C802" s="327" t="s">
        <v>168</v>
      </c>
      <c r="D802" s="327" t="s">
        <v>1372</v>
      </c>
      <c r="E802" s="327" t="s">
        <v>1375</v>
      </c>
      <c r="F802" s="328" t="s">
        <v>1695</v>
      </c>
    </row>
    <row r="803" spans="1:6" s="324" customFormat="1" ht="25.5">
      <c r="A803" s="325">
        <v>4</v>
      </c>
      <c r="B803" s="326">
        <v>4239305</v>
      </c>
      <c r="C803" s="327" t="s">
        <v>168</v>
      </c>
      <c r="D803" s="327" t="s">
        <v>1372</v>
      </c>
      <c r="E803" s="327" t="s">
        <v>1375</v>
      </c>
      <c r="F803" s="328" t="s">
        <v>1696</v>
      </c>
    </row>
    <row r="804" spans="1:6" s="324" customFormat="1" ht="25.5">
      <c r="A804" s="325">
        <v>4</v>
      </c>
      <c r="B804" s="326">
        <v>4239306</v>
      </c>
      <c r="C804" s="327" t="s">
        <v>168</v>
      </c>
      <c r="D804" s="327" t="s">
        <v>1372</v>
      </c>
      <c r="E804" s="327" t="s">
        <v>1375</v>
      </c>
      <c r="F804" s="328" t="s">
        <v>1697</v>
      </c>
    </row>
    <row r="805" spans="1:6" s="324" customFormat="1" ht="51">
      <c r="A805" s="325">
        <v>4</v>
      </c>
      <c r="B805" s="326">
        <v>4239501</v>
      </c>
      <c r="C805" s="327" t="s">
        <v>168</v>
      </c>
      <c r="D805" s="327" t="s">
        <v>1372</v>
      </c>
      <c r="E805" s="327" t="s">
        <v>1375</v>
      </c>
      <c r="F805" s="328" t="s">
        <v>1698</v>
      </c>
    </row>
    <row r="806" spans="1:6" s="324" customFormat="1" ht="38.25">
      <c r="A806" s="325">
        <v>4</v>
      </c>
      <c r="B806" s="326">
        <v>4239502</v>
      </c>
      <c r="C806" s="327" t="s">
        <v>168</v>
      </c>
      <c r="D806" s="327" t="s">
        <v>1372</v>
      </c>
      <c r="E806" s="327" t="s">
        <v>1375</v>
      </c>
      <c r="F806" s="328" t="s">
        <v>1699</v>
      </c>
    </row>
    <row r="807" spans="1:6" s="324" customFormat="1" ht="38.25">
      <c r="A807" s="325">
        <v>4</v>
      </c>
      <c r="B807" s="326">
        <v>4239503</v>
      </c>
      <c r="C807" s="327" t="s">
        <v>168</v>
      </c>
      <c r="D807" s="327" t="s">
        <v>1372</v>
      </c>
      <c r="E807" s="327" t="s">
        <v>1375</v>
      </c>
      <c r="F807" s="328" t="s">
        <v>1700</v>
      </c>
    </row>
    <row r="808" spans="1:6" s="324" customFormat="1" ht="38.25">
      <c r="A808" s="325">
        <v>4</v>
      </c>
      <c r="B808" s="326">
        <v>4239504</v>
      </c>
      <c r="C808" s="327" t="s">
        <v>168</v>
      </c>
      <c r="D808" s="327" t="s">
        <v>1372</v>
      </c>
      <c r="E808" s="327" t="s">
        <v>1375</v>
      </c>
      <c r="F808" s="328" t="s">
        <v>1701</v>
      </c>
    </row>
    <row r="809" spans="1:6" s="324" customFormat="1" ht="76.5">
      <c r="A809" s="325">
        <v>4</v>
      </c>
      <c r="B809" s="326">
        <v>4239901</v>
      </c>
      <c r="C809" s="327" t="s">
        <v>168</v>
      </c>
      <c r="D809" s="327" t="s">
        <v>1372</v>
      </c>
      <c r="E809" s="327" t="s">
        <v>1375</v>
      </c>
      <c r="F809" s="328" t="s">
        <v>1702</v>
      </c>
    </row>
    <row r="810" spans="1:6" s="324" customFormat="1" ht="76.5">
      <c r="A810" s="325">
        <v>4</v>
      </c>
      <c r="B810" s="326">
        <v>4242901</v>
      </c>
      <c r="C810" s="327" t="s">
        <v>168</v>
      </c>
      <c r="D810" s="327" t="s">
        <v>1379</v>
      </c>
      <c r="E810" s="327" t="s">
        <v>1380</v>
      </c>
      <c r="F810" s="328" t="s">
        <v>1703</v>
      </c>
    </row>
    <row r="811" spans="1:6" s="324" customFormat="1" ht="38.25">
      <c r="A811" s="325">
        <v>4</v>
      </c>
      <c r="B811" s="326">
        <v>4242902</v>
      </c>
      <c r="C811" s="327" t="s">
        <v>168</v>
      </c>
      <c r="D811" s="327" t="s">
        <v>1379</v>
      </c>
      <c r="E811" s="327" t="s">
        <v>1380</v>
      </c>
      <c r="F811" s="328" t="s">
        <v>1704</v>
      </c>
    </row>
    <row r="812" spans="1:6" s="324" customFormat="1" ht="51">
      <c r="A812" s="325">
        <v>4</v>
      </c>
      <c r="B812" s="326">
        <v>4259201</v>
      </c>
      <c r="C812" s="327" t="s">
        <v>168</v>
      </c>
      <c r="D812" s="327" t="s">
        <v>1046</v>
      </c>
      <c r="E812" s="327" t="s">
        <v>1047</v>
      </c>
      <c r="F812" s="328" t="s">
        <v>1705</v>
      </c>
    </row>
    <row r="813" spans="1:6" s="324" customFormat="1" ht="38.25">
      <c r="A813" s="325">
        <v>4</v>
      </c>
      <c r="B813" s="326">
        <v>4259202</v>
      </c>
      <c r="C813" s="327" t="s">
        <v>168</v>
      </c>
      <c r="D813" s="327" t="s">
        <v>1046</v>
      </c>
      <c r="E813" s="327" t="s">
        <v>1047</v>
      </c>
      <c r="F813" s="328" t="s">
        <v>1706</v>
      </c>
    </row>
    <row r="814" spans="1:6" s="324" customFormat="1" ht="76.5">
      <c r="A814" s="325">
        <v>4</v>
      </c>
      <c r="B814" s="326">
        <v>4259301</v>
      </c>
      <c r="C814" s="327" t="s">
        <v>168</v>
      </c>
      <c r="D814" s="327" t="s">
        <v>1046</v>
      </c>
      <c r="E814" s="327" t="s">
        <v>1047</v>
      </c>
      <c r="F814" s="328" t="s">
        <v>1707</v>
      </c>
    </row>
    <row r="815" spans="1:6" s="324" customFormat="1" ht="25.5">
      <c r="A815" s="325">
        <v>4</v>
      </c>
      <c r="B815" s="326">
        <v>4259302</v>
      </c>
      <c r="C815" s="327" t="s">
        <v>168</v>
      </c>
      <c r="D815" s="327" t="s">
        <v>1046</v>
      </c>
      <c r="E815" s="327" t="s">
        <v>1047</v>
      </c>
      <c r="F815" s="328" t="s">
        <v>1708</v>
      </c>
    </row>
    <row r="816" spans="1:6" s="324" customFormat="1" ht="63.75">
      <c r="A816" s="325">
        <v>4</v>
      </c>
      <c r="B816" s="326">
        <v>4259901</v>
      </c>
      <c r="C816" s="327" t="s">
        <v>168</v>
      </c>
      <c r="D816" s="327" t="s">
        <v>1046</v>
      </c>
      <c r="E816" s="327" t="s">
        <v>1047</v>
      </c>
      <c r="F816" s="328" t="s">
        <v>1709</v>
      </c>
    </row>
    <row r="817" spans="1:6" s="324" customFormat="1" ht="102">
      <c r="A817" s="325">
        <v>4</v>
      </c>
      <c r="B817" s="326">
        <v>4259902</v>
      </c>
      <c r="C817" s="327" t="s">
        <v>168</v>
      </c>
      <c r="D817" s="327" t="s">
        <v>1046</v>
      </c>
      <c r="E817" s="327" t="s">
        <v>1047</v>
      </c>
      <c r="F817" s="328" t="s">
        <v>1710</v>
      </c>
    </row>
    <row r="818" spans="1:6" s="324" customFormat="1" ht="89.25">
      <c r="A818" s="325">
        <v>4</v>
      </c>
      <c r="B818" s="326">
        <v>4259903</v>
      </c>
      <c r="C818" s="327" t="s">
        <v>168</v>
      </c>
      <c r="D818" s="327" t="s">
        <v>1046</v>
      </c>
      <c r="E818" s="327" t="s">
        <v>1047</v>
      </c>
      <c r="F818" s="328" t="s">
        <v>1711</v>
      </c>
    </row>
    <row r="819" spans="1:6" s="324" customFormat="1" ht="51">
      <c r="A819" s="325">
        <v>4</v>
      </c>
      <c r="B819" s="326">
        <v>4259904</v>
      </c>
      <c r="C819" s="327" t="s">
        <v>168</v>
      </c>
      <c r="D819" s="327" t="s">
        <v>1046</v>
      </c>
      <c r="E819" s="327" t="s">
        <v>1047</v>
      </c>
      <c r="F819" s="328" t="s">
        <v>1712</v>
      </c>
    </row>
    <row r="820" spans="1:6" s="324" customFormat="1" ht="89.25">
      <c r="A820" s="325">
        <v>4</v>
      </c>
      <c r="B820" s="326">
        <v>4259905</v>
      </c>
      <c r="C820" s="327" t="s">
        <v>168</v>
      </c>
      <c r="D820" s="327" t="s">
        <v>1046</v>
      </c>
      <c r="E820" s="327" t="s">
        <v>1047</v>
      </c>
      <c r="F820" s="328" t="s">
        <v>1713</v>
      </c>
    </row>
    <row r="821" spans="1:6" s="324" customFormat="1" ht="89.25">
      <c r="A821" s="325">
        <v>4</v>
      </c>
      <c r="B821" s="326">
        <v>4262001</v>
      </c>
      <c r="C821" s="327" t="s">
        <v>168</v>
      </c>
      <c r="D821" s="327" t="s">
        <v>1049</v>
      </c>
      <c r="E821" s="327" t="s">
        <v>1400</v>
      </c>
      <c r="F821" s="328" t="s">
        <v>1714</v>
      </c>
    </row>
    <row r="822" spans="1:6" s="324" customFormat="1" ht="63.75">
      <c r="A822" s="325">
        <v>4</v>
      </c>
      <c r="B822" s="326">
        <v>4272001</v>
      </c>
      <c r="C822" s="327" t="s">
        <v>168</v>
      </c>
      <c r="D822" s="327" t="s">
        <v>1428</v>
      </c>
      <c r="E822" s="327" t="s">
        <v>1715</v>
      </c>
      <c r="F822" s="328" t="s">
        <v>1716</v>
      </c>
    </row>
    <row r="823" spans="1:6" s="324" customFormat="1" ht="51">
      <c r="A823" s="325">
        <v>4</v>
      </c>
      <c r="B823" s="326">
        <v>4272002</v>
      </c>
      <c r="C823" s="327" t="s">
        <v>168</v>
      </c>
      <c r="D823" s="327" t="s">
        <v>1428</v>
      </c>
      <c r="E823" s="327" t="s">
        <v>1715</v>
      </c>
      <c r="F823" s="328" t="s">
        <v>1717</v>
      </c>
    </row>
    <row r="824" spans="1:6" s="324" customFormat="1" ht="51">
      <c r="A824" s="325">
        <v>4</v>
      </c>
      <c r="B824" s="326">
        <v>4273101</v>
      </c>
      <c r="C824" s="327" t="s">
        <v>168</v>
      </c>
      <c r="D824" s="327" t="s">
        <v>1428</v>
      </c>
      <c r="E824" s="327" t="s">
        <v>1434</v>
      </c>
      <c r="F824" s="328" t="s">
        <v>1718</v>
      </c>
    </row>
    <row r="825" spans="1:6" s="324" customFormat="1" ht="38.25">
      <c r="A825" s="325">
        <v>4</v>
      </c>
      <c r="B825" s="326">
        <v>4274001</v>
      </c>
      <c r="C825" s="327" t="s">
        <v>168</v>
      </c>
      <c r="D825" s="327" t="s">
        <v>1428</v>
      </c>
      <c r="E825" s="327" t="s">
        <v>1436</v>
      </c>
      <c r="F825" s="328" t="s">
        <v>1719</v>
      </c>
    </row>
    <row r="826" spans="1:6" s="324" customFormat="1" ht="76.5">
      <c r="A826" s="325">
        <v>4</v>
      </c>
      <c r="B826" s="326">
        <v>4275001</v>
      </c>
      <c r="C826" s="327" t="s">
        <v>168</v>
      </c>
      <c r="D826" s="327" t="s">
        <v>1428</v>
      </c>
      <c r="E826" s="327" t="s">
        <v>1439</v>
      </c>
      <c r="F826" s="328" t="s">
        <v>1720</v>
      </c>
    </row>
    <row r="827" spans="1:6" s="324" customFormat="1" ht="25.5">
      <c r="A827" s="325">
        <v>4</v>
      </c>
      <c r="B827" s="326">
        <v>4281101</v>
      </c>
      <c r="C827" s="327" t="s">
        <v>168</v>
      </c>
      <c r="D827" s="327" t="s">
        <v>1449</v>
      </c>
      <c r="E827" s="327" t="s">
        <v>1450</v>
      </c>
      <c r="F827" s="328" t="s">
        <v>1721</v>
      </c>
    </row>
    <row r="828" spans="1:6" s="324" customFormat="1" ht="76.5">
      <c r="A828" s="325">
        <v>4</v>
      </c>
      <c r="B828" s="326">
        <v>4281102</v>
      </c>
      <c r="C828" s="327" t="s">
        <v>168</v>
      </c>
      <c r="D828" s="327" t="s">
        <v>1449</v>
      </c>
      <c r="E828" s="327" t="s">
        <v>1450</v>
      </c>
      <c r="F828" s="328" t="s">
        <v>1722</v>
      </c>
    </row>
    <row r="829" spans="1:6" s="324" customFormat="1" ht="127.5">
      <c r="A829" s="325">
        <v>4</v>
      </c>
      <c r="B829" s="326">
        <v>4281501</v>
      </c>
      <c r="C829" s="327" t="s">
        <v>168</v>
      </c>
      <c r="D829" s="327" t="s">
        <v>1449</v>
      </c>
      <c r="E829" s="327" t="s">
        <v>1450</v>
      </c>
      <c r="F829" s="328" t="s">
        <v>1723</v>
      </c>
    </row>
    <row r="830" spans="1:6" s="324" customFormat="1" ht="63.75">
      <c r="A830" s="325">
        <v>4</v>
      </c>
      <c r="B830" s="326">
        <v>4281701</v>
      </c>
      <c r="C830" s="327" t="s">
        <v>168</v>
      </c>
      <c r="D830" s="327" t="s">
        <v>1449</v>
      </c>
      <c r="E830" s="327" t="s">
        <v>1450</v>
      </c>
      <c r="F830" s="328" t="s">
        <v>1724</v>
      </c>
    </row>
    <row r="831" spans="1:6" s="324" customFormat="1" ht="38.25">
      <c r="A831" s="325">
        <v>4</v>
      </c>
      <c r="B831" s="326">
        <v>4281801</v>
      </c>
      <c r="C831" s="327" t="s">
        <v>168</v>
      </c>
      <c r="D831" s="327" t="s">
        <v>1449</v>
      </c>
      <c r="E831" s="327" t="s">
        <v>1450</v>
      </c>
      <c r="F831" s="328" t="s">
        <v>1725</v>
      </c>
    </row>
    <row r="832" spans="1:6" s="324" customFormat="1" ht="165.75">
      <c r="A832" s="325">
        <v>4</v>
      </c>
      <c r="B832" s="326">
        <v>4282501</v>
      </c>
      <c r="C832" s="327" t="s">
        <v>168</v>
      </c>
      <c r="D832" s="327" t="s">
        <v>1449</v>
      </c>
      <c r="E832" s="327" t="s">
        <v>1455</v>
      </c>
      <c r="F832" s="328" t="s">
        <v>1726</v>
      </c>
    </row>
    <row r="833" spans="1:6" s="324" customFormat="1" ht="38.25">
      <c r="A833" s="325">
        <v>4</v>
      </c>
      <c r="B833" s="326">
        <v>4282502</v>
      </c>
      <c r="C833" s="327" t="s">
        <v>168</v>
      </c>
      <c r="D833" s="327" t="s">
        <v>1449</v>
      </c>
      <c r="E833" s="327" t="s">
        <v>1455</v>
      </c>
      <c r="F833" s="328" t="s">
        <v>1727</v>
      </c>
    </row>
    <row r="834" spans="1:6" s="324" customFormat="1" ht="25.5">
      <c r="A834" s="325">
        <v>4</v>
      </c>
      <c r="B834" s="326">
        <v>4282503</v>
      </c>
      <c r="C834" s="327" t="s">
        <v>168</v>
      </c>
      <c r="D834" s="327" t="s">
        <v>1449</v>
      </c>
      <c r="E834" s="327" t="s">
        <v>1455</v>
      </c>
      <c r="F834" s="328" t="s">
        <v>1728</v>
      </c>
    </row>
    <row r="835" spans="1:6" s="324" customFormat="1" ht="89.25">
      <c r="A835" s="325">
        <v>4</v>
      </c>
      <c r="B835" s="326">
        <v>4282504</v>
      </c>
      <c r="C835" s="327" t="s">
        <v>168</v>
      </c>
      <c r="D835" s="327" t="s">
        <v>1449</v>
      </c>
      <c r="E835" s="327" t="s">
        <v>1455</v>
      </c>
      <c r="F835" s="328" t="s">
        <v>1729</v>
      </c>
    </row>
    <row r="836" spans="1:6" s="324" customFormat="1" ht="38.25">
      <c r="A836" s="325">
        <v>4</v>
      </c>
      <c r="B836" s="326">
        <v>4282505</v>
      </c>
      <c r="C836" s="327" t="s">
        <v>168</v>
      </c>
      <c r="D836" s="327" t="s">
        <v>1449</v>
      </c>
      <c r="E836" s="327" t="s">
        <v>1455</v>
      </c>
      <c r="F836" s="328" t="s">
        <v>1730</v>
      </c>
    </row>
    <row r="837" spans="1:6" s="324" customFormat="1" ht="89.25">
      <c r="A837" s="325">
        <v>4</v>
      </c>
      <c r="B837" s="326">
        <v>4282601</v>
      </c>
      <c r="C837" s="327" t="s">
        <v>168</v>
      </c>
      <c r="D837" s="327" t="s">
        <v>1449</v>
      </c>
      <c r="E837" s="327" t="s">
        <v>1455</v>
      </c>
      <c r="F837" s="328" t="s">
        <v>1731</v>
      </c>
    </row>
    <row r="838" spans="1:6" s="324" customFormat="1" ht="89.25">
      <c r="A838" s="325">
        <v>4</v>
      </c>
      <c r="B838" s="326">
        <v>4282602</v>
      </c>
      <c r="C838" s="327" t="s">
        <v>168</v>
      </c>
      <c r="D838" s="327" t="s">
        <v>1449</v>
      </c>
      <c r="E838" s="327" t="s">
        <v>1455</v>
      </c>
      <c r="F838" s="328" t="s">
        <v>1732</v>
      </c>
    </row>
    <row r="839" spans="1:6" s="324" customFormat="1" ht="51">
      <c r="A839" s="325">
        <v>4</v>
      </c>
      <c r="B839" s="326">
        <v>4282603</v>
      </c>
      <c r="C839" s="327" t="s">
        <v>168</v>
      </c>
      <c r="D839" s="327" t="s">
        <v>1449</v>
      </c>
      <c r="E839" s="327" t="s">
        <v>1455</v>
      </c>
      <c r="F839" s="328" t="s">
        <v>1733</v>
      </c>
    </row>
    <row r="840" spans="1:6" s="324" customFormat="1" ht="153">
      <c r="A840" s="325">
        <v>4</v>
      </c>
      <c r="B840" s="326">
        <v>4282901</v>
      </c>
      <c r="C840" s="327" t="s">
        <v>168</v>
      </c>
      <c r="D840" s="327" t="s">
        <v>1449</v>
      </c>
      <c r="E840" s="327" t="s">
        <v>1455</v>
      </c>
      <c r="F840" s="328" t="s">
        <v>1734</v>
      </c>
    </row>
    <row r="841" spans="1:6" s="324" customFormat="1" ht="153">
      <c r="A841" s="325">
        <v>4</v>
      </c>
      <c r="B841" s="326">
        <v>4282902</v>
      </c>
      <c r="C841" s="327" t="s">
        <v>168</v>
      </c>
      <c r="D841" s="327" t="s">
        <v>1449</v>
      </c>
      <c r="E841" s="327" t="s">
        <v>1455</v>
      </c>
      <c r="F841" s="328" t="s">
        <v>1735</v>
      </c>
    </row>
    <row r="842" spans="1:6" s="324" customFormat="1" ht="38.25">
      <c r="A842" s="325">
        <v>4</v>
      </c>
      <c r="B842" s="326">
        <v>4282903</v>
      </c>
      <c r="C842" s="327" t="s">
        <v>168</v>
      </c>
      <c r="D842" s="327" t="s">
        <v>1449</v>
      </c>
      <c r="E842" s="327" t="s">
        <v>1455</v>
      </c>
      <c r="F842" s="328" t="s">
        <v>1736</v>
      </c>
    </row>
    <row r="843" spans="1:6" s="324" customFormat="1" ht="165.75">
      <c r="A843" s="325">
        <v>4</v>
      </c>
      <c r="B843" s="326">
        <v>4291001</v>
      </c>
      <c r="C843" s="327" t="s">
        <v>168</v>
      </c>
      <c r="D843" s="327" t="s">
        <v>1465</v>
      </c>
      <c r="E843" s="327" t="s">
        <v>1737</v>
      </c>
      <c r="F843" s="328" t="s">
        <v>1738</v>
      </c>
    </row>
    <row r="844" spans="1:6" s="324" customFormat="1" ht="63.75">
      <c r="A844" s="325">
        <v>4</v>
      </c>
      <c r="B844" s="326">
        <v>4291002</v>
      </c>
      <c r="C844" s="327" t="s">
        <v>168</v>
      </c>
      <c r="D844" s="327" t="s">
        <v>1465</v>
      </c>
      <c r="E844" s="327" t="s">
        <v>1737</v>
      </c>
      <c r="F844" s="328" t="s">
        <v>1739</v>
      </c>
    </row>
    <row r="845" spans="1:6" s="324" customFormat="1" ht="165.75">
      <c r="A845" s="325">
        <v>4</v>
      </c>
      <c r="B845" s="326">
        <v>4293001</v>
      </c>
      <c r="C845" s="327" t="s">
        <v>168</v>
      </c>
      <c r="D845" s="327" t="s">
        <v>1465</v>
      </c>
      <c r="E845" s="327" t="s">
        <v>1740</v>
      </c>
      <c r="F845" s="328" t="s">
        <v>1741</v>
      </c>
    </row>
    <row r="846" spans="1:6" s="324" customFormat="1" ht="63.75">
      <c r="A846" s="325">
        <v>4</v>
      </c>
      <c r="B846" s="326">
        <v>4293002</v>
      </c>
      <c r="C846" s="327" t="s">
        <v>168</v>
      </c>
      <c r="D846" s="327" t="s">
        <v>1465</v>
      </c>
      <c r="E846" s="327" t="s">
        <v>1740</v>
      </c>
      <c r="F846" s="328" t="s">
        <v>1742</v>
      </c>
    </row>
    <row r="847" spans="1:6" s="324" customFormat="1" ht="25.5">
      <c r="A847" s="325">
        <v>4</v>
      </c>
      <c r="B847" s="326">
        <v>4302001</v>
      </c>
      <c r="C847" s="327" t="s">
        <v>168</v>
      </c>
      <c r="D847" s="327" t="s">
        <v>1469</v>
      </c>
      <c r="E847" s="327" t="s">
        <v>1743</v>
      </c>
      <c r="F847" s="328" t="s">
        <v>1744</v>
      </c>
    </row>
    <row r="848" spans="1:6" s="324" customFormat="1" ht="38.25">
      <c r="A848" s="325">
        <v>4</v>
      </c>
      <c r="B848" s="326">
        <v>4302002</v>
      </c>
      <c r="C848" s="327" t="s">
        <v>168</v>
      </c>
      <c r="D848" s="327" t="s">
        <v>1469</v>
      </c>
      <c r="E848" s="327" t="s">
        <v>1743</v>
      </c>
      <c r="F848" s="328" t="s">
        <v>1745</v>
      </c>
    </row>
    <row r="849" spans="1:6" s="324" customFormat="1" ht="51">
      <c r="A849" s="325">
        <v>4</v>
      </c>
      <c r="B849" s="326">
        <v>4302003</v>
      </c>
      <c r="C849" s="327" t="s">
        <v>168</v>
      </c>
      <c r="D849" s="327" t="s">
        <v>1469</v>
      </c>
      <c r="E849" s="327" t="s">
        <v>1743</v>
      </c>
      <c r="F849" s="328" t="s">
        <v>1746</v>
      </c>
    </row>
    <row r="850" spans="1:6" s="324" customFormat="1" ht="25.5">
      <c r="A850" s="325">
        <v>4</v>
      </c>
      <c r="B850" s="326">
        <v>4302004</v>
      </c>
      <c r="C850" s="327" t="s">
        <v>168</v>
      </c>
      <c r="D850" s="327" t="s">
        <v>1469</v>
      </c>
      <c r="E850" s="327" t="s">
        <v>1743</v>
      </c>
      <c r="F850" s="328" t="s">
        <v>1747</v>
      </c>
    </row>
    <row r="851" spans="1:6" s="324" customFormat="1" ht="38.25">
      <c r="A851" s="325">
        <v>4</v>
      </c>
      <c r="B851" s="326">
        <v>4303001</v>
      </c>
      <c r="C851" s="327" t="s">
        <v>168</v>
      </c>
      <c r="D851" s="327" t="s">
        <v>1469</v>
      </c>
      <c r="E851" s="327" t="s">
        <v>1748</v>
      </c>
      <c r="F851" s="328" t="s">
        <v>1749</v>
      </c>
    </row>
    <row r="852" spans="1:6" s="324" customFormat="1" ht="38.25">
      <c r="A852" s="325">
        <v>4</v>
      </c>
      <c r="B852" s="326">
        <v>4303002</v>
      </c>
      <c r="C852" s="327" t="s">
        <v>168</v>
      </c>
      <c r="D852" s="327" t="s">
        <v>1469</v>
      </c>
      <c r="E852" s="327" t="s">
        <v>1748</v>
      </c>
      <c r="F852" s="328" t="s">
        <v>1750</v>
      </c>
    </row>
    <row r="853" spans="1:6" s="324" customFormat="1" ht="38.25">
      <c r="A853" s="325">
        <v>4</v>
      </c>
      <c r="B853" s="326">
        <v>4303003</v>
      </c>
      <c r="C853" s="327" t="s">
        <v>168</v>
      </c>
      <c r="D853" s="327" t="s">
        <v>1469</v>
      </c>
      <c r="E853" s="327" t="s">
        <v>1748</v>
      </c>
      <c r="F853" s="328" t="s">
        <v>1751</v>
      </c>
    </row>
    <row r="854" spans="1:6" s="324" customFormat="1" ht="38.25">
      <c r="A854" s="325">
        <v>4</v>
      </c>
      <c r="B854" s="326">
        <v>4303004</v>
      </c>
      <c r="C854" s="327" t="s">
        <v>168</v>
      </c>
      <c r="D854" s="327" t="s">
        <v>1469</v>
      </c>
      <c r="E854" s="327" t="s">
        <v>1748</v>
      </c>
      <c r="F854" s="328" t="s">
        <v>1752</v>
      </c>
    </row>
    <row r="855" spans="1:6" s="324" customFormat="1" ht="38.25">
      <c r="A855" s="325">
        <v>4</v>
      </c>
      <c r="B855" s="326">
        <v>4303005</v>
      </c>
      <c r="C855" s="327" t="s">
        <v>168</v>
      </c>
      <c r="D855" s="327" t="s">
        <v>1469</v>
      </c>
      <c r="E855" s="327" t="s">
        <v>1748</v>
      </c>
      <c r="F855" s="328" t="s">
        <v>1753</v>
      </c>
    </row>
    <row r="856" spans="1:6" s="324" customFormat="1" ht="38.25">
      <c r="A856" s="325">
        <v>4</v>
      </c>
      <c r="B856" s="326">
        <v>4303006</v>
      </c>
      <c r="C856" s="327" t="s">
        <v>168</v>
      </c>
      <c r="D856" s="327" t="s">
        <v>1469</v>
      </c>
      <c r="E856" s="327" t="s">
        <v>1748</v>
      </c>
      <c r="F856" s="328" t="s">
        <v>1754</v>
      </c>
    </row>
    <row r="857" spans="1:6" s="324" customFormat="1" ht="38.25">
      <c r="A857" s="325">
        <v>4</v>
      </c>
      <c r="B857" s="326">
        <v>4303007</v>
      </c>
      <c r="C857" s="327" t="s">
        <v>168</v>
      </c>
      <c r="D857" s="327" t="s">
        <v>1469</v>
      </c>
      <c r="E857" s="327" t="s">
        <v>1748</v>
      </c>
      <c r="F857" s="328" t="s">
        <v>1755</v>
      </c>
    </row>
    <row r="858" spans="1:6" s="324" customFormat="1" ht="25.5">
      <c r="A858" s="325">
        <v>4</v>
      </c>
      <c r="B858" s="326">
        <v>4309101</v>
      </c>
      <c r="C858" s="327" t="s">
        <v>168</v>
      </c>
      <c r="D858" s="327" t="s">
        <v>1469</v>
      </c>
      <c r="E858" s="327" t="s">
        <v>1470</v>
      </c>
      <c r="F858" s="328" t="s">
        <v>1756</v>
      </c>
    </row>
    <row r="859" spans="1:6" s="324" customFormat="1" ht="38.25">
      <c r="A859" s="325">
        <v>4</v>
      </c>
      <c r="B859" s="326">
        <v>4321001</v>
      </c>
      <c r="C859" s="327" t="s">
        <v>168</v>
      </c>
      <c r="D859" s="327" t="s">
        <v>1058</v>
      </c>
      <c r="E859" s="327" t="s">
        <v>1478</v>
      </c>
      <c r="F859" s="328" t="s">
        <v>1757</v>
      </c>
    </row>
    <row r="860" spans="1:6" s="324" customFormat="1" ht="12.75">
      <c r="A860" s="325">
        <v>4</v>
      </c>
      <c r="B860" s="326">
        <v>4329001</v>
      </c>
      <c r="C860" s="327" t="s">
        <v>168</v>
      </c>
      <c r="D860" s="327" t="s">
        <v>1058</v>
      </c>
      <c r="E860" s="327" t="s">
        <v>1067</v>
      </c>
      <c r="F860" s="328" t="s">
        <v>1758</v>
      </c>
    </row>
    <row r="861" spans="1:6" s="324" customFormat="1" ht="12.75">
      <c r="A861" s="325">
        <v>4</v>
      </c>
      <c r="B861" s="326">
        <v>4329002</v>
      </c>
      <c r="C861" s="327" t="s">
        <v>168</v>
      </c>
      <c r="D861" s="327" t="s">
        <v>1058</v>
      </c>
      <c r="E861" s="327" t="s">
        <v>1067</v>
      </c>
      <c r="F861" s="328" t="s">
        <v>1759</v>
      </c>
    </row>
    <row r="862" spans="1:6" s="324" customFormat="1" ht="102">
      <c r="A862" s="325">
        <v>4</v>
      </c>
      <c r="B862" s="326">
        <v>4331101</v>
      </c>
      <c r="C862" s="327" t="s">
        <v>168</v>
      </c>
      <c r="D862" s="327" t="s">
        <v>1069</v>
      </c>
      <c r="E862" s="327" t="s">
        <v>1070</v>
      </c>
      <c r="F862" s="328" t="s">
        <v>1760</v>
      </c>
    </row>
    <row r="863" spans="1:6" s="324" customFormat="1" ht="25.5">
      <c r="A863" s="325">
        <v>4</v>
      </c>
      <c r="B863" s="326">
        <v>4331201</v>
      </c>
      <c r="C863" s="327" t="s">
        <v>168</v>
      </c>
      <c r="D863" s="327" t="s">
        <v>1069</v>
      </c>
      <c r="E863" s="327" t="s">
        <v>1070</v>
      </c>
      <c r="F863" s="328" t="s">
        <v>1761</v>
      </c>
    </row>
    <row r="864" spans="1:6" s="324" customFormat="1" ht="38.25">
      <c r="A864" s="325">
        <v>4</v>
      </c>
      <c r="B864" s="326">
        <v>4331501</v>
      </c>
      <c r="C864" s="327" t="s">
        <v>168</v>
      </c>
      <c r="D864" s="327" t="s">
        <v>1069</v>
      </c>
      <c r="E864" s="327" t="s">
        <v>1070</v>
      </c>
      <c r="F864" s="328" t="s">
        <v>1762</v>
      </c>
    </row>
    <row r="865" spans="1:6" s="324" customFormat="1" ht="38.25">
      <c r="A865" s="325">
        <v>4</v>
      </c>
      <c r="B865" s="326">
        <v>4332001</v>
      </c>
      <c r="C865" s="327" t="s">
        <v>168</v>
      </c>
      <c r="D865" s="327" t="s">
        <v>1069</v>
      </c>
      <c r="E865" s="327" t="s">
        <v>1075</v>
      </c>
      <c r="F865" s="328" t="s">
        <v>1763</v>
      </c>
    </row>
    <row r="866" spans="1:6" s="324" customFormat="1" ht="38.25">
      <c r="A866" s="325">
        <v>4</v>
      </c>
      <c r="B866" s="326">
        <v>4351401</v>
      </c>
      <c r="C866" s="327" t="s">
        <v>1507</v>
      </c>
      <c r="D866" s="327" t="s">
        <v>1508</v>
      </c>
      <c r="E866" s="327" t="s">
        <v>1764</v>
      </c>
      <c r="F866" s="328" t="s">
        <v>1765</v>
      </c>
    </row>
    <row r="867" spans="1:6" s="324" customFormat="1" ht="51">
      <c r="A867" s="325">
        <v>4</v>
      </c>
      <c r="B867" s="326">
        <v>4352001</v>
      </c>
      <c r="C867" s="327" t="s">
        <v>1507</v>
      </c>
      <c r="D867" s="327" t="s">
        <v>1508</v>
      </c>
      <c r="E867" s="327" t="s">
        <v>1766</v>
      </c>
      <c r="F867" s="328" t="s">
        <v>1767</v>
      </c>
    </row>
    <row r="868" spans="1:6" s="324" customFormat="1" ht="51">
      <c r="A868" s="325">
        <v>4</v>
      </c>
      <c r="B868" s="326">
        <v>4352002</v>
      </c>
      <c r="C868" s="327" t="s">
        <v>1507</v>
      </c>
      <c r="D868" s="327" t="s">
        <v>1508</v>
      </c>
      <c r="E868" s="327" t="s">
        <v>1766</v>
      </c>
      <c r="F868" s="328" t="s">
        <v>1768</v>
      </c>
    </row>
    <row r="869" spans="1:6" s="324" customFormat="1" ht="114.75">
      <c r="A869" s="325">
        <v>4</v>
      </c>
      <c r="B869" s="326">
        <v>4370001</v>
      </c>
      <c r="C869" s="327" t="s">
        <v>1511</v>
      </c>
      <c r="D869" s="327" t="s">
        <v>1769</v>
      </c>
      <c r="E869" s="327" t="s">
        <v>1769</v>
      </c>
      <c r="F869" s="328" t="s">
        <v>1770</v>
      </c>
    </row>
    <row r="870" spans="1:6" s="324" customFormat="1" ht="89.25">
      <c r="A870" s="325">
        <v>4</v>
      </c>
      <c r="B870" s="326">
        <v>4381201</v>
      </c>
      <c r="C870" s="327" t="s">
        <v>1511</v>
      </c>
      <c r="D870" s="327" t="s">
        <v>1515</v>
      </c>
      <c r="E870" s="327" t="s">
        <v>1516</v>
      </c>
      <c r="F870" s="328" t="s">
        <v>1771</v>
      </c>
    </row>
    <row r="871" spans="1:6" s="324" customFormat="1" ht="63.75">
      <c r="A871" s="325">
        <v>4</v>
      </c>
      <c r="B871" s="326">
        <v>4382101</v>
      </c>
      <c r="C871" s="327" t="s">
        <v>1511</v>
      </c>
      <c r="D871" s="327" t="s">
        <v>1515</v>
      </c>
      <c r="E871" s="327" t="s">
        <v>1519</v>
      </c>
      <c r="F871" s="328" t="s">
        <v>1772</v>
      </c>
    </row>
    <row r="872" spans="1:6" s="324" customFormat="1" ht="12.75">
      <c r="A872" s="325">
        <v>4</v>
      </c>
      <c r="B872" s="326">
        <v>4411101</v>
      </c>
      <c r="C872" s="327" t="s">
        <v>1077</v>
      </c>
      <c r="D872" s="327" t="s">
        <v>1773</v>
      </c>
      <c r="E872" s="327" t="s">
        <v>1773</v>
      </c>
      <c r="F872" s="328" t="s">
        <v>1774</v>
      </c>
    </row>
    <row r="873" spans="1:6" s="324" customFormat="1" ht="12.75">
      <c r="A873" s="325">
        <v>4</v>
      </c>
      <c r="B873" s="326">
        <v>4429001</v>
      </c>
      <c r="C873" s="327" t="s">
        <v>1077</v>
      </c>
      <c r="D873" s="327" t="s">
        <v>1775</v>
      </c>
      <c r="E873" s="327" t="s">
        <v>1776</v>
      </c>
      <c r="F873" s="328" t="s">
        <v>1777</v>
      </c>
    </row>
    <row r="874" spans="1:6" s="324" customFormat="1" ht="38.25">
      <c r="A874" s="325">
        <v>4</v>
      </c>
      <c r="B874" s="326">
        <v>4432101</v>
      </c>
      <c r="C874" s="327" t="s">
        <v>1077</v>
      </c>
      <c r="D874" s="327" t="s">
        <v>1078</v>
      </c>
      <c r="E874" s="327" t="s">
        <v>1523</v>
      </c>
      <c r="F874" s="328" t="s">
        <v>1778</v>
      </c>
    </row>
    <row r="875" spans="1:6" s="324" customFormat="1" ht="51">
      <c r="A875" s="325">
        <v>4</v>
      </c>
      <c r="B875" s="326">
        <v>4452001</v>
      </c>
      <c r="C875" s="327" t="s">
        <v>621</v>
      </c>
      <c r="D875" s="327" t="s">
        <v>622</v>
      </c>
      <c r="E875" s="327" t="s">
        <v>1528</v>
      </c>
      <c r="F875" s="328" t="s">
        <v>1779</v>
      </c>
    </row>
    <row r="876" spans="1:6" s="324" customFormat="1" ht="76.5">
      <c r="A876" s="325">
        <v>4</v>
      </c>
      <c r="B876" s="326">
        <v>4461001</v>
      </c>
      <c r="C876" s="327" t="s">
        <v>621</v>
      </c>
      <c r="D876" s="327" t="s">
        <v>626</v>
      </c>
      <c r="E876" s="327" t="s">
        <v>627</v>
      </c>
      <c r="F876" s="328" t="s">
        <v>1780</v>
      </c>
    </row>
    <row r="877" spans="1:6" s="324" customFormat="1" ht="76.5">
      <c r="A877" s="325">
        <v>4</v>
      </c>
      <c r="B877" s="326">
        <v>4466301</v>
      </c>
      <c r="C877" s="327" t="s">
        <v>621</v>
      </c>
      <c r="D877" s="327" t="s">
        <v>626</v>
      </c>
      <c r="E877" s="327" t="s">
        <v>649</v>
      </c>
      <c r="F877" s="328" t="s">
        <v>1781</v>
      </c>
    </row>
    <row r="878" spans="1:6" s="324" customFormat="1" ht="63.75">
      <c r="A878" s="325">
        <v>4</v>
      </c>
      <c r="B878" s="326">
        <v>4466401</v>
      </c>
      <c r="C878" s="327" t="s">
        <v>621</v>
      </c>
      <c r="D878" s="327" t="s">
        <v>626</v>
      </c>
      <c r="E878" s="327" t="s">
        <v>649</v>
      </c>
      <c r="F878" s="328" t="s">
        <v>1782</v>
      </c>
    </row>
    <row r="879" spans="1:6" s="324" customFormat="1" ht="38.25">
      <c r="A879" s="325">
        <v>4</v>
      </c>
      <c r="B879" s="326">
        <v>4466901</v>
      </c>
      <c r="C879" s="327" t="s">
        <v>621</v>
      </c>
      <c r="D879" s="327" t="s">
        <v>626</v>
      </c>
      <c r="E879" s="327" t="s">
        <v>649</v>
      </c>
      <c r="F879" s="328" t="s">
        <v>1783</v>
      </c>
    </row>
    <row r="880" spans="1:6" s="324" customFormat="1" ht="51">
      <c r="A880" s="325">
        <v>4</v>
      </c>
      <c r="B880" s="326">
        <v>4475201</v>
      </c>
      <c r="C880" s="327" t="s">
        <v>621</v>
      </c>
      <c r="D880" s="327" t="s">
        <v>656</v>
      </c>
      <c r="E880" s="327" t="s">
        <v>673</v>
      </c>
      <c r="F880" s="328" t="s">
        <v>1784</v>
      </c>
    </row>
    <row r="881" spans="1:6" s="324" customFormat="1" ht="51">
      <c r="A881" s="325">
        <v>4</v>
      </c>
      <c r="B881" s="326">
        <v>4475901</v>
      </c>
      <c r="C881" s="327" t="s">
        <v>621</v>
      </c>
      <c r="D881" s="327" t="s">
        <v>656</v>
      </c>
      <c r="E881" s="327" t="s">
        <v>673</v>
      </c>
      <c r="F881" s="328" t="s">
        <v>1785</v>
      </c>
    </row>
    <row r="882" spans="1:6" s="324" customFormat="1" ht="38.25">
      <c r="A882" s="325">
        <v>4</v>
      </c>
      <c r="B882" s="326">
        <v>4491101</v>
      </c>
      <c r="C882" s="327" t="s">
        <v>1101</v>
      </c>
      <c r="D882" s="327" t="s">
        <v>1538</v>
      </c>
      <c r="E882" s="327" t="s">
        <v>1786</v>
      </c>
      <c r="F882" s="328" t="s">
        <v>1787</v>
      </c>
    </row>
    <row r="883" spans="1:6" s="324" customFormat="1" ht="25.5">
      <c r="A883" s="325">
        <v>4</v>
      </c>
      <c r="B883" s="326">
        <v>4491201</v>
      </c>
      <c r="C883" s="327" t="s">
        <v>1101</v>
      </c>
      <c r="D883" s="327" t="s">
        <v>1538</v>
      </c>
      <c r="E883" s="327" t="s">
        <v>1786</v>
      </c>
      <c r="F883" s="328" t="s">
        <v>1788</v>
      </c>
    </row>
    <row r="884" spans="1:6" s="324" customFormat="1" ht="51">
      <c r="A884" s="325">
        <v>4</v>
      </c>
      <c r="B884" s="326">
        <v>4492101</v>
      </c>
      <c r="C884" s="327" t="s">
        <v>1101</v>
      </c>
      <c r="D884" s="327" t="s">
        <v>1538</v>
      </c>
      <c r="E884" s="327" t="s">
        <v>1539</v>
      </c>
      <c r="F884" s="328" t="s">
        <v>1789</v>
      </c>
    </row>
    <row r="885" spans="1:6" s="324" customFormat="1" ht="38.25">
      <c r="A885" s="325">
        <v>4</v>
      </c>
      <c r="B885" s="326">
        <v>4492102</v>
      </c>
      <c r="C885" s="327" t="s">
        <v>1101</v>
      </c>
      <c r="D885" s="327" t="s">
        <v>1538</v>
      </c>
      <c r="E885" s="327" t="s">
        <v>1539</v>
      </c>
      <c r="F885" s="328" t="s">
        <v>1790</v>
      </c>
    </row>
    <row r="886" spans="1:6" s="324" customFormat="1" ht="25.5">
      <c r="A886" s="325">
        <v>4</v>
      </c>
      <c r="B886" s="326">
        <v>4492103</v>
      </c>
      <c r="C886" s="327" t="s">
        <v>1101</v>
      </c>
      <c r="D886" s="327" t="s">
        <v>1538</v>
      </c>
      <c r="E886" s="327" t="s">
        <v>1539</v>
      </c>
      <c r="F886" s="328" t="s">
        <v>1791</v>
      </c>
    </row>
    <row r="887" spans="1:6" s="324" customFormat="1" ht="25.5">
      <c r="A887" s="325">
        <v>4</v>
      </c>
      <c r="B887" s="326">
        <v>4492104</v>
      </c>
      <c r="C887" s="327" t="s">
        <v>1101</v>
      </c>
      <c r="D887" s="327" t="s">
        <v>1538</v>
      </c>
      <c r="E887" s="327" t="s">
        <v>1539</v>
      </c>
      <c r="F887" s="328" t="s">
        <v>1792</v>
      </c>
    </row>
    <row r="888" spans="1:6" s="324" customFormat="1" ht="25.5">
      <c r="A888" s="325">
        <v>4</v>
      </c>
      <c r="B888" s="326">
        <v>4492201</v>
      </c>
      <c r="C888" s="327" t="s">
        <v>1101</v>
      </c>
      <c r="D888" s="327" t="s">
        <v>1538</v>
      </c>
      <c r="E888" s="327" t="s">
        <v>1539</v>
      </c>
      <c r="F888" s="328" t="s">
        <v>1793</v>
      </c>
    </row>
    <row r="889" spans="1:6" s="324" customFormat="1" ht="76.5">
      <c r="A889" s="325">
        <v>4</v>
      </c>
      <c r="B889" s="326">
        <v>4492301</v>
      </c>
      <c r="C889" s="327" t="s">
        <v>1101</v>
      </c>
      <c r="D889" s="327" t="s">
        <v>1538</v>
      </c>
      <c r="E889" s="327" t="s">
        <v>1539</v>
      </c>
      <c r="F889" s="328" t="s">
        <v>1794</v>
      </c>
    </row>
    <row r="890" spans="1:6" s="324" customFormat="1" ht="38.25">
      <c r="A890" s="325">
        <v>4</v>
      </c>
      <c r="B890" s="326">
        <v>4501101</v>
      </c>
      <c r="C890" s="327" t="s">
        <v>1101</v>
      </c>
      <c r="D890" s="327" t="s">
        <v>1795</v>
      </c>
      <c r="E890" s="327" t="s">
        <v>1796</v>
      </c>
      <c r="F890" s="328" t="s">
        <v>1797</v>
      </c>
    </row>
    <row r="891" spans="1:6" s="324" customFormat="1" ht="25.5">
      <c r="A891" s="325">
        <v>4</v>
      </c>
      <c r="B891" s="326">
        <v>4501102</v>
      </c>
      <c r="C891" s="327" t="s">
        <v>1101</v>
      </c>
      <c r="D891" s="327" t="s">
        <v>1795</v>
      </c>
      <c r="E891" s="327" t="s">
        <v>1796</v>
      </c>
      <c r="F891" s="328" t="s">
        <v>1798</v>
      </c>
    </row>
    <row r="892" spans="1:6" s="324" customFormat="1" ht="38.25">
      <c r="A892" s="325">
        <v>4</v>
      </c>
      <c r="B892" s="326">
        <v>4501201</v>
      </c>
      <c r="C892" s="327" t="s">
        <v>1101</v>
      </c>
      <c r="D892" s="327" t="s">
        <v>1795</v>
      </c>
      <c r="E892" s="327" t="s">
        <v>1796</v>
      </c>
      <c r="F892" s="328" t="s">
        <v>1799</v>
      </c>
    </row>
    <row r="893" spans="1:6" s="324" customFormat="1" ht="38.25">
      <c r="A893" s="325">
        <v>4</v>
      </c>
      <c r="B893" s="326">
        <v>4502101</v>
      </c>
      <c r="C893" s="327" t="s">
        <v>1101</v>
      </c>
      <c r="D893" s="327" t="s">
        <v>1795</v>
      </c>
      <c r="E893" s="327" t="s">
        <v>1800</v>
      </c>
      <c r="F893" s="328" t="s">
        <v>1801</v>
      </c>
    </row>
    <row r="894" spans="1:6" s="324" customFormat="1" ht="25.5">
      <c r="A894" s="325">
        <v>4</v>
      </c>
      <c r="B894" s="326">
        <v>4502201</v>
      </c>
      <c r="C894" s="327" t="s">
        <v>1101</v>
      </c>
      <c r="D894" s="327" t="s">
        <v>1795</v>
      </c>
      <c r="E894" s="327" t="s">
        <v>1800</v>
      </c>
      <c r="F894" s="328" t="s">
        <v>1802</v>
      </c>
    </row>
    <row r="895" spans="1:6" s="324" customFormat="1" ht="38.25">
      <c r="A895" s="325">
        <v>4</v>
      </c>
      <c r="B895" s="326">
        <v>4511101</v>
      </c>
      <c r="C895" s="327" t="s">
        <v>1101</v>
      </c>
      <c r="D895" s="327" t="s">
        <v>1803</v>
      </c>
      <c r="E895" s="327" t="s">
        <v>1804</v>
      </c>
      <c r="F895" s="328" t="s">
        <v>1805</v>
      </c>
    </row>
    <row r="896" spans="1:6" s="324" customFormat="1" ht="25.5">
      <c r="A896" s="325">
        <v>4</v>
      </c>
      <c r="B896" s="326">
        <v>4511201</v>
      </c>
      <c r="C896" s="327" t="s">
        <v>1101</v>
      </c>
      <c r="D896" s="327" t="s">
        <v>1803</v>
      </c>
      <c r="E896" s="327" t="s">
        <v>1804</v>
      </c>
      <c r="F896" s="328" t="s">
        <v>1806</v>
      </c>
    </row>
    <row r="897" spans="1:6" s="324" customFormat="1" ht="25.5">
      <c r="A897" s="325">
        <v>4</v>
      </c>
      <c r="B897" s="326">
        <v>4511202</v>
      </c>
      <c r="C897" s="327" t="s">
        <v>1101</v>
      </c>
      <c r="D897" s="327" t="s">
        <v>1803</v>
      </c>
      <c r="E897" s="327" t="s">
        <v>1804</v>
      </c>
      <c r="F897" s="328" t="s">
        <v>1807</v>
      </c>
    </row>
    <row r="898" spans="1:6" s="324" customFormat="1" ht="25.5">
      <c r="A898" s="325">
        <v>4</v>
      </c>
      <c r="B898" s="326">
        <v>4511203</v>
      </c>
      <c r="C898" s="327" t="s">
        <v>1101</v>
      </c>
      <c r="D898" s="327" t="s">
        <v>1803</v>
      </c>
      <c r="E898" s="327" t="s">
        <v>1804</v>
      </c>
      <c r="F898" s="328" t="s">
        <v>1808</v>
      </c>
    </row>
    <row r="899" spans="1:6" s="324" customFormat="1" ht="25.5">
      <c r="A899" s="325">
        <v>4</v>
      </c>
      <c r="B899" s="326">
        <v>4512101</v>
      </c>
      <c r="C899" s="327" t="s">
        <v>1101</v>
      </c>
      <c r="D899" s="327" t="s">
        <v>1803</v>
      </c>
      <c r="E899" s="327" t="s">
        <v>1809</v>
      </c>
      <c r="F899" s="328" t="s">
        <v>1810</v>
      </c>
    </row>
    <row r="900" spans="1:6" s="324" customFormat="1" ht="25.5">
      <c r="A900" s="325">
        <v>4</v>
      </c>
      <c r="B900" s="326">
        <v>4512201</v>
      </c>
      <c r="C900" s="327" t="s">
        <v>1101</v>
      </c>
      <c r="D900" s="327" t="s">
        <v>1803</v>
      </c>
      <c r="E900" s="327" t="s">
        <v>1809</v>
      </c>
      <c r="F900" s="328" t="s">
        <v>1811</v>
      </c>
    </row>
    <row r="901" spans="1:6" s="324" customFormat="1" ht="12.75">
      <c r="A901" s="325">
        <v>4</v>
      </c>
      <c r="B901" s="326">
        <v>4512202</v>
      </c>
      <c r="C901" s="327" t="s">
        <v>1101</v>
      </c>
      <c r="D901" s="327" t="s">
        <v>1803</v>
      </c>
      <c r="E901" s="327" t="s">
        <v>1809</v>
      </c>
      <c r="F901" s="328" t="s">
        <v>1812</v>
      </c>
    </row>
    <row r="902" spans="1:6" s="324" customFormat="1" ht="25.5">
      <c r="A902" s="325">
        <v>4</v>
      </c>
      <c r="B902" s="326">
        <v>4512203</v>
      </c>
      <c r="C902" s="327" t="s">
        <v>1101</v>
      </c>
      <c r="D902" s="327" t="s">
        <v>1803</v>
      </c>
      <c r="E902" s="327" t="s">
        <v>1809</v>
      </c>
      <c r="F902" s="328" t="s">
        <v>1813</v>
      </c>
    </row>
    <row r="903" spans="1:6" s="324" customFormat="1" ht="76.5">
      <c r="A903" s="325">
        <v>4</v>
      </c>
      <c r="B903" s="326">
        <v>4522101</v>
      </c>
      <c r="C903" s="327" t="s">
        <v>1101</v>
      </c>
      <c r="D903" s="327" t="s">
        <v>1102</v>
      </c>
      <c r="E903" s="327" t="s">
        <v>1105</v>
      </c>
      <c r="F903" s="328" t="s">
        <v>1814</v>
      </c>
    </row>
    <row r="904" spans="1:6" s="324" customFormat="1" ht="25.5">
      <c r="A904" s="325">
        <v>4</v>
      </c>
      <c r="B904" s="326">
        <v>4522102</v>
      </c>
      <c r="C904" s="327" t="s">
        <v>1101</v>
      </c>
      <c r="D904" s="327" t="s">
        <v>1102</v>
      </c>
      <c r="E904" s="327" t="s">
        <v>1105</v>
      </c>
      <c r="F904" s="328" t="s">
        <v>1815</v>
      </c>
    </row>
    <row r="905" spans="1:6" s="324" customFormat="1" ht="38.25">
      <c r="A905" s="325">
        <v>4</v>
      </c>
      <c r="B905" s="326">
        <v>4522901</v>
      </c>
      <c r="C905" s="327" t="s">
        <v>1101</v>
      </c>
      <c r="D905" s="327" t="s">
        <v>1102</v>
      </c>
      <c r="E905" s="327" t="s">
        <v>1105</v>
      </c>
      <c r="F905" s="328" t="s">
        <v>1816</v>
      </c>
    </row>
    <row r="906" spans="1:6" s="324" customFormat="1" ht="76.5">
      <c r="A906" s="325">
        <v>4</v>
      </c>
      <c r="B906" s="326">
        <v>4522902</v>
      </c>
      <c r="C906" s="327" t="s">
        <v>1101</v>
      </c>
      <c r="D906" s="327" t="s">
        <v>1102</v>
      </c>
      <c r="E906" s="327" t="s">
        <v>1105</v>
      </c>
      <c r="F906" s="328" t="s">
        <v>1817</v>
      </c>
    </row>
    <row r="907" spans="1:6" s="324" customFormat="1" ht="51">
      <c r="A907" s="325">
        <v>4</v>
      </c>
      <c r="B907" s="326">
        <v>4531001</v>
      </c>
      <c r="C907" s="327" t="s">
        <v>1101</v>
      </c>
      <c r="D907" s="327" t="s">
        <v>1818</v>
      </c>
      <c r="E907" s="327" t="s">
        <v>1819</v>
      </c>
      <c r="F907" s="328" t="s">
        <v>1820</v>
      </c>
    </row>
    <row r="908" spans="1:6" s="324" customFormat="1" ht="38.25">
      <c r="A908" s="325">
        <v>4</v>
      </c>
      <c r="B908" s="326">
        <v>4531002</v>
      </c>
      <c r="C908" s="327" t="s">
        <v>1101</v>
      </c>
      <c r="D908" s="327" t="s">
        <v>1818</v>
      </c>
      <c r="E908" s="327" t="s">
        <v>1819</v>
      </c>
      <c r="F908" s="328" t="s">
        <v>1821</v>
      </c>
    </row>
    <row r="909" spans="1:6" s="324" customFormat="1" ht="38.25">
      <c r="A909" s="325">
        <v>4</v>
      </c>
      <c r="B909" s="326">
        <v>4532001</v>
      </c>
      <c r="C909" s="327" t="s">
        <v>1101</v>
      </c>
      <c r="D909" s="327" t="s">
        <v>1818</v>
      </c>
      <c r="E909" s="327" t="s">
        <v>1822</v>
      </c>
      <c r="F909" s="328" t="s">
        <v>1823</v>
      </c>
    </row>
    <row r="910" spans="1:6" s="324" customFormat="1" ht="51">
      <c r="A910" s="325">
        <v>4</v>
      </c>
      <c r="B910" s="326">
        <v>4639101</v>
      </c>
      <c r="C910" s="327" t="s">
        <v>705</v>
      </c>
      <c r="D910" s="327" t="s">
        <v>714</v>
      </c>
      <c r="E910" s="327" t="s">
        <v>719</v>
      </c>
      <c r="F910" s="328" t="s">
        <v>1824</v>
      </c>
    </row>
    <row r="911" spans="1:6" s="324" customFormat="1" ht="25.5">
      <c r="A911" s="325">
        <v>4</v>
      </c>
      <c r="B911" s="326">
        <v>4742001</v>
      </c>
      <c r="C911" s="327" t="s">
        <v>766</v>
      </c>
      <c r="D911" s="327" t="s">
        <v>788</v>
      </c>
      <c r="E911" s="327" t="s">
        <v>1157</v>
      </c>
      <c r="F911" s="328" t="s">
        <v>1825</v>
      </c>
    </row>
    <row r="912" spans="1:6" s="324" customFormat="1" ht="25.5">
      <c r="A912" s="325">
        <v>4</v>
      </c>
      <c r="B912" s="326">
        <v>4801001</v>
      </c>
      <c r="C912" s="327" t="s">
        <v>791</v>
      </c>
      <c r="D912" s="327" t="s">
        <v>1177</v>
      </c>
      <c r="E912" s="327" t="s">
        <v>1178</v>
      </c>
      <c r="F912" s="328" t="s">
        <v>1826</v>
      </c>
    </row>
    <row r="913" spans="1:6" s="324" customFormat="1" ht="51">
      <c r="A913" s="325">
        <v>4</v>
      </c>
      <c r="B913" s="326">
        <v>4802001</v>
      </c>
      <c r="C913" s="327" t="s">
        <v>791</v>
      </c>
      <c r="D913" s="327" t="s">
        <v>1177</v>
      </c>
      <c r="E913" s="327" t="s">
        <v>1827</v>
      </c>
      <c r="F913" s="328" t="s">
        <v>1828</v>
      </c>
    </row>
    <row r="914" spans="1:6" s="324" customFormat="1" ht="25.5">
      <c r="A914" s="325">
        <v>4</v>
      </c>
      <c r="B914" s="326">
        <v>4812901</v>
      </c>
      <c r="C914" s="327" t="s">
        <v>791</v>
      </c>
      <c r="D914" s="327" t="s">
        <v>1180</v>
      </c>
      <c r="E914" s="327" t="s">
        <v>1183</v>
      </c>
      <c r="F914" s="328" t="s">
        <v>1829</v>
      </c>
    </row>
    <row r="915" spans="1:6" s="324" customFormat="1" ht="38.25">
      <c r="A915" s="325">
        <v>4</v>
      </c>
      <c r="B915" s="326">
        <v>4812902</v>
      </c>
      <c r="C915" s="327" t="s">
        <v>791</v>
      </c>
      <c r="D915" s="327" t="s">
        <v>1180</v>
      </c>
      <c r="E915" s="327" t="s">
        <v>1183</v>
      </c>
      <c r="F915" s="328" t="s">
        <v>1830</v>
      </c>
    </row>
    <row r="916" spans="1:6" s="324" customFormat="1" ht="38.25">
      <c r="A916" s="325">
        <v>4</v>
      </c>
      <c r="B916" s="326">
        <v>4829201</v>
      </c>
      <c r="C916" s="327" t="s">
        <v>791</v>
      </c>
      <c r="D916" s="327" t="s">
        <v>810</v>
      </c>
      <c r="E916" s="327" t="s">
        <v>815</v>
      </c>
      <c r="F916" s="328" t="s">
        <v>1831</v>
      </c>
    </row>
    <row r="917" spans="1:6" s="324" customFormat="1" ht="51">
      <c r="A917" s="325">
        <v>4</v>
      </c>
      <c r="B917" s="326">
        <v>4852301</v>
      </c>
      <c r="C917" s="327" t="s">
        <v>833</v>
      </c>
      <c r="D917" s="327" t="s">
        <v>834</v>
      </c>
      <c r="E917" s="327" t="s">
        <v>837</v>
      </c>
      <c r="F917" s="328" t="s">
        <v>1832</v>
      </c>
    </row>
    <row r="918" spans="1:6" s="324" customFormat="1" ht="89.25">
      <c r="A918" s="325">
        <v>4</v>
      </c>
      <c r="B918" s="326">
        <v>4869901</v>
      </c>
      <c r="C918" s="327" t="s">
        <v>852</v>
      </c>
      <c r="D918" s="327" t="s">
        <v>1201</v>
      </c>
      <c r="E918" s="327" t="s">
        <v>1581</v>
      </c>
      <c r="F918" s="328" t="s">
        <v>1833</v>
      </c>
    </row>
    <row r="919" spans="1:6" s="324" customFormat="1" ht="25.5">
      <c r="A919" s="325">
        <v>4</v>
      </c>
      <c r="B919" s="326">
        <v>4960301</v>
      </c>
      <c r="C919" s="327" t="s">
        <v>169</v>
      </c>
      <c r="D919" s="327" t="s">
        <v>881</v>
      </c>
      <c r="E919" s="327" t="s">
        <v>881</v>
      </c>
      <c r="F919" s="328" t="s">
        <v>1834</v>
      </c>
    </row>
    <row r="920" spans="1:6" s="324" customFormat="1" ht="25.5">
      <c r="A920" s="325">
        <v>5</v>
      </c>
      <c r="B920" s="326">
        <v>5012901</v>
      </c>
      <c r="C920" s="327" t="s">
        <v>893</v>
      </c>
      <c r="D920" s="327" t="s">
        <v>894</v>
      </c>
      <c r="E920" s="327" t="s">
        <v>906</v>
      </c>
      <c r="F920" s="328" t="s">
        <v>1835</v>
      </c>
    </row>
    <row r="921" spans="1:6" s="324" customFormat="1" ht="25.5">
      <c r="A921" s="325">
        <v>5</v>
      </c>
      <c r="B921" s="326">
        <v>5016101</v>
      </c>
      <c r="C921" s="327" t="s">
        <v>893</v>
      </c>
      <c r="D921" s="327" t="s">
        <v>894</v>
      </c>
      <c r="E921" s="327" t="s">
        <v>935</v>
      </c>
      <c r="F921" s="328" t="s">
        <v>1836</v>
      </c>
    </row>
    <row r="922" spans="1:6" s="324" customFormat="1" ht="63.75">
      <c r="A922" s="325">
        <v>5</v>
      </c>
      <c r="B922" s="326">
        <v>5051001</v>
      </c>
      <c r="C922" s="327" t="s">
        <v>1238</v>
      </c>
      <c r="D922" s="327" t="s">
        <v>1837</v>
      </c>
      <c r="E922" s="327" t="s">
        <v>1838</v>
      </c>
      <c r="F922" s="328" t="s">
        <v>1839</v>
      </c>
    </row>
    <row r="923" spans="1:6" s="324" customFormat="1" ht="25.5">
      <c r="A923" s="325">
        <v>5</v>
      </c>
      <c r="B923" s="326">
        <v>5051002</v>
      </c>
      <c r="C923" s="327" t="s">
        <v>1238</v>
      </c>
      <c r="D923" s="327" t="s">
        <v>1837</v>
      </c>
      <c r="E923" s="327" t="s">
        <v>1838</v>
      </c>
      <c r="F923" s="328" t="s">
        <v>1840</v>
      </c>
    </row>
    <row r="924" spans="1:6" s="324" customFormat="1" ht="38.25">
      <c r="A924" s="325">
        <v>5</v>
      </c>
      <c r="B924" s="326">
        <v>5051003</v>
      </c>
      <c r="C924" s="327" t="s">
        <v>1238</v>
      </c>
      <c r="D924" s="327" t="s">
        <v>1837</v>
      </c>
      <c r="E924" s="327" t="s">
        <v>1838</v>
      </c>
      <c r="F924" s="328" t="s">
        <v>1841</v>
      </c>
    </row>
    <row r="925" spans="1:6" s="324" customFormat="1" ht="25.5">
      <c r="A925" s="325">
        <v>5</v>
      </c>
      <c r="B925" s="326">
        <v>5051004</v>
      </c>
      <c r="C925" s="327" t="s">
        <v>1238</v>
      </c>
      <c r="D925" s="327" t="s">
        <v>1837</v>
      </c>
      <c r="E925" s="327" t="s">
        <v>1838</v>
      </c>
      <c r="F925" s="328" t="s">
        <v>1842</v>
      </c>
    </row>
    <row r="926" spans="1:6" s="324" customFormat="1" ht="25.5">
      <c r="A926" s="325">
        <v>5</v>
      </c>
      <c r="B926" s="326">
        <v>5052001</v>
      </c>
      <c r="C926" s="327" t="s">
        <v>1238</v>
      </c>
      <c r="D926" s="327" t="s">
        <v>1837</v>
      </c>
      <c r="E926" s="327" t="s">
        <v>1843</v>
      </c>
      <c r="F926" s="328" t="s">
        <v>1844</v>
      </c>
    </row>
    <row r="927" spans="1:6" s="324" customFormat="1" ht="25.5">
      <c r="A927" s="325">
        <v>5</v>
      </c>
      <c r="B927" s="326">
        <v>5052002</v>
      </c>
      <c r="C927" s="327" t="s">
        <v>1238</v>
      </c>
      <c r="D927" s="327" t="s">
        <v>1837</v>
      </c>
      <c r="E927" s="327" t="s">
        <v>1843</v>
      </c>
      <c r="F927" s="328" t="s">
        <v>1845</v>
      </c>
    </row>
    <row r="928" spans="1:6" s="324" customFormat="1" ht="25.5">
      <c r="A928" s="325">
        <v>5</v>
      </c>
      <c r="B928" s="326">
        <v>5052003</v>
      </c>
      <c r="C928" s="327" t="s">
        <v>1238</v>
      </c>
      <c r="D928" s="327" t="s">
        <v>1837</v>
      </c>
      <c r="E928" s="327" t="s">
        <v>1843</v>
      </c>
      <c r="F928" s="328" t="s">
        <v>1846</v>
      </c>
    </row>
    <row r="929" spans="1:6" s="324" customFormat="1" ht="38.25">
      <c r="A929" s="325">
        <v>5</v>
      </c>
      <c r="B929" s="326">
        <v>5061001</v>
      </c>
      <c r="C929" s="327" t="s">
        <v>1238</v>
      </c>
      <c r="D929" s="327" t="s">
        <v>1847</v>
      </c>
      <c r="E929" s="327" t="s">
        <v>1848</v>
      </c>
      <c r="F929" s="328" t="s">
        <v>1849</v>
      </c>
    </row>
    <row r="930" spans="1:6" s="324" customFormat="1" ht="38.25">
      <c r="A930" s="325">
        <v>5</v>
      </c>
      <c r="B930" s="326">
        <v>5061002</v>
      </c>
      <c r="C930" s="327" t="s">
        <v>1238</v>
      </c>
      <c r="D930" s="327" t="s">
        <v>1847</v>
      </c>
      <c r="E930" s="327" t="s">
        <v>1848</v>
      </c>
      <c r="F930" s="328" t="s">
        <v>1850</v>
      </c>
    </row>
    <row r="931" spans="1:6" s="324" customFormat="1" ht="25.5">
      <c r="A931" s="325">
        <v>5</v>
      </c>
      <c r="B931" s="326">
        <v>5061003</v>
      </c>
      <c r="C931" s="327" t="s">
        <v>1238</v>
      </c>
      <c r="D931" s="327" t="s">
        <v>1847</v>
      </c>
      <c r="E931" s="327" t="s">
        <v>1848</v>
      </c>
      <c r="F931" s="328" t="s">
        <v>1851</v>
      </c>
    </row>
    <row r="932" spans="1:6" s="324" customFormat="1" ht="25.5">
      <c r="A932" s="325">
        <v>5</v>
      </c>
      <c r="B932" s="326">
        <v>5062001</v>
      </c>
      <c r="C932" s="327" t="s">
        <v>1238</v>
      </c>
      <c r="D932" s="327" t="s">
        <v>1847</v>
      </c>
      <c r="E932" s="327" t="s">
        <v>1852</v>
      </c>
      <c r="F932" s="328" t="s">
        <v>1853</v>
      </c>
    </row>
    <row r="933" spans="1:6" s="324" customFormat="1" ht="25.5">
      <c r="A933" s="325">
        <v>5</v>
      </c>
      <c r="B933" s="326">
        <v>5062002</v>
      </c>
      <c r="C933" s="327" t="s">
        <v>1238</v>
      </c>
      <c r="D933" s="327" t="s">
        <v>1847</v>
      </c>
      <c r="E933" s="327" t="s">
        <v>1852</v>
      </c>
      <c r="F933" s="328" t="s">
        <v>1854</v>
      </c>
    </row>
    <row r="934" spans="1:6" s="324" customFormat="1" ht="25.5">
      <c r="A934" s="325">
        <v>5</v>
      </c>
      <c r="B934" s="326">
        <v>5062003</v>
      </c>
      <c r="C934" s="327" t="s">
        <v>1238</v>
      </c>
      <c r="D934" s="327" t="s">
        <v>1847</v>
      </c>
      <c r="E934" s="327" t="s">
        <v>1852</v>
      </c>
      <c r="F934" s="328" t="s">
        <v>1855</v>
      </c>
    </row>
    <row r="935" spans="1:6" s="324" customFormat="1" ht="25.5">
      <c r="A935" s="325">
        <v>5</v>
      </c>
      <c r="B935" s="326">
        <v>5071001</v>
      </c>
      <c r="C935" s="327" t="s">
        <v>1238</v>
      </c>
      <c r="D935" s="327" t="s">
        <v>1613</v>
      </c>
      <c r="E935" s="327" t="s">
        <v>1856</v>
      </c>
      <c r="F935" s="328" t="s">
        <v>1857</v>
      </c>
    </row>
    <row r="936" spans="1:6" s="324" customFormat="1" ht="12.75">
      <c r="A936" s="325">
        <v>5</v>
      </c>
      <c r="B936" s="326">
        <v>5071002</v>
      </c>
      <c r="C936" s="327" t="s">
        <v>1238</v>
      </c>
      <c r="D936" s="327" t="s">
        <v>1613</v>
      </c>
      <c r="E936" s="327" t="s">
        <v>1856</v>
      </c>
      <c r="F936" s="328" t="s">
        <v>1858</v>
      </c>
    </row>
    <row r="937" spans="1:6" s="324" customFormat="1" ht="25.5">
      <c r="A937" s="325">
        <v>5</v>
      </c>
      <c r="B937" s="326">
        <v>5072101</v>
      </c>
      <c r="C937" s="327" t="s">
        <v>1238</v>
      </c>
      <c r="D937" s="327" t="s">
        <v>1613</v>
      </c>
      <c r="E937" s="327" t="s">
        <v>1614</v>
      </c>
      <c r="F937" s="328" t="s">
        <v>1859</v>
      </c>
    </row>
    <row r="938" spans="1:6" s="324" customFormat="1" ht="25.5">
      <c r="A938" s="325">
        <v>5</v>
      </c>
      <c r="B938" s="326">
        <v>5072102</v>
      </c>
      <c r="C938" s="327" t="s">
        <v>1238</v>
      </c>
      <c r="D938" s="327" t="s">
        <v>1613</v>
      </c>
      <c r="E938" s="327" t="s">
        <v>1614</v>
      </c>
      <c r="F938" s="328" t="s">
        <v>1860</v>
      </c>
    </row>
    <row r="939" spans="1:6" s="324" customFormat="1" ht="38.25">
      <c r="A939" s="325">
        <v>5</v>
      </c>
      <c r="B939" s="326">
        <v>5072201</v>
      </c>
      <c r="C939" s="327" t="s">
        <v>1238</v>
      </c>
      <c r="D939" s="327" t="s">
        <v>1613</v>
      </c>
      <c r="E939" s="327" t="s">
        <v>1614</v>
      </c>
      <c r="F939" s="328" t="s">
        <v>1861</v>
      </c>
    </row>
    <row r="940" spans="1:6" s="324" customFormat="1" ht="51">
      <c r="A940" s="325">
        <v>5</v>
      </c>
      <c r="B940" s="326">
        <v>5072202</v>
      </c>
      <c r="C940" s="327" t="s">
        <v>1238</v>
      </c>
      <c r="D940" s="327" t="s">
        <v>1613</v>
      </c>
      <c r="E940" s="327" t="s">
        <v>1614</v>
      </c>
      <c r="F940" s="328" t="s">
        <v>1862</v>
      </c>
    </row>
    <row r="941" spans="1:6" s="324" customFormat="1" ht="76.5">
      <c r="A941" s="325">
        <v>5</v>
      </c>
      <c r="B941" s="326">
        <v>5072203</v>
      </c>
      <c r="C941" s="327" t="s">
        <v>1238</v>
      </c>
      <c r="D941" s="327" t="s">
        <v>1613</v>
      </c>
      <c r="E941" s="327" t="s">
        <v>1614</v>
      </c>
      <c r="F941" s="328" t="s">
        <v>1863</v>
      </c>
    </row>
    <row r="942" spans="1:6" s="324" customFormat="1" ht="38.25">
      <c r="A942" s="325">
        <v>5</v>
      </c>
      <c r="B942" s="326">
        <v>5072301</v>
      </c>
      <c r="C942" s="327" t="s">
        <v>1238</v>
      </c>
      <c r="D942" s="327" t="s">
        <v>1613</v>
      </c>
      <c r="E942" s="327" t="s">
        <v>1614</v>
      </c>
      <c r="F942" s="328" t="s">
        <v>1864</v>
      </c>
    </row>
    <row r="943" spans="1:6" s="324" customFormat="1" ht="63.75">
      <c r="A943" s="325">
        <v>5</v>
      </c>
      <c r="B943" s="326">
        <v>5072901</v>
      </c>
      <c r="C943" s="327" t="s">
        <v>1238</v>
      </c>
      <c r="D943" s="327" t="s">
        <v>1613</v>
      </c>
      <c r="E943" s="327" t="s">
        <v>1614</v>
      </c>
      <c r="F943" s="328" t="s">
        <v>1865</v>
      </c>
    </row>
    <row r="944" spans="1:6" s="324" customFormat="1" ht="51">
      <c r="A944" s="325">
        <v>5</v>
      </c>
      <c r="B944" s="326">
        <v>5081101</v>
      </c>
      <c r="C944" s="327" t="s">
        <v>1238</v>
      </c>
      <c r="D944" s="327" t="s">
        <v>1239</v>
      </c>
      <c r="E944" s="327" t="s">
        <v>1866</v>
      </c>
      <c r="F944" s="328" t="s">
        <v>1867</v>
      </c>
    </row>
    <row r="945" spans="1:6" s="324" customFormat="1" ht="25.5">
      <c r="A945" s="325">
        <v>5</v>
      </c>
      <c r="B945" s="326">
        <v>5081102</v>
      </c>
      <c r="C945" s="327" t="s">
        <v>1238</v>
      </c>
      <c r="D945" s="327" t="s">
        <v>1239</v>
      </c>
      <c r="E945" s="327" t="s">
        <v>1866</v>
      </c>
      <c r="F945" s="328" t="s">
        <v>1868</v>
      </c>
    </row>
    <row r="946" spans="1:6" s="324" customFormat="1" ht="63.75">
      <c r="A946" s="325">
        <v>5</v>
      </c>
      <c r="B946" s="326">
        <v>5081103</v>
      </c>
      <c r="C946" s="327" t="s">
        <v>1238</v>
      </c>
      <c r="D946" s="327" t="s">
        <v>1239</v>
      </c>
      <c r="E946" s="327" t="s">
        <v>1866</v>
      </c>
      <c r="F946" s="328" t="s">
        <v>1869</v>
      </c>
    </row>
    <row r="947" spans="1:6" s="324" customFormat="1" ht="38.25">
      <c r="A947" s="325">
        <v>5</v>
      </c>
      <c r="B947" s="326">
        <v>5081104</v>
      </c>
      <c r="C947" s="327" t="s">
        <v>1238</v>
      </c>
      <c r="D947" s="327" t="s">
        <v>1239</v>
      </c>
      <c r="E947" s="327" t="s">
        <v>1866</v>
      </c>
      <c r="F947" s="328" t="s">
        <v>1870</v>
      </c>
    </row>
    <row r="948" spans="1:6" s="324" customFormat="1" ht="51">
      <c r="A948" s="325">
        <v>5</v>
      </c>
      <c r="B948" s="326">
        <v>5081105</v>
      </c>
      <c r="C948" s="327" t="s">
        <v>1238</v>
      </c>
      <c r="D948" s="327" t="s">
        <v>1239</v>
      </c>
      <c r="E948" s="327" t="s">
        <v>1866</v>
      </c>
      <c r="F948" s="328" t="s">
        <v>1871</v>
      </c>
    </row>
    <row r="949" spans="1:6" s="324" customFormat="1" ht="38.25">
      <c r="A949" s="325">
        <v>5</v>
      </c>
      <c r="B949" s="326">
        <v>5081201</v>
      </c>
      <c r="C949" s="327" t="s">
        <v>1238</v>
      </c>
      <c r="D949" s="327" t="s">
        <v>1239</v>
      </c>
      <c r="E949" s="327" t="s">
        <v>1866</v>
      </c>
      <c r="F949" s="328" t="s">
        <v>1872</v>
      </c>
    </row>
    <row r="950" spans="1:6" s="324" customFormat="1" ht="38.25">
      <c r="A950" s="325">
        <v>5</v>
      </c>
      <c r="B950" s="326">
        <v>5081202</v>
      </c>
      <c r="C950" s="327" t="s">
        <v>1238</v>
      </c>
      <c r="D950" s="327" t="s">
        <v>1239</v>
      </c>
      <c r="E950" s="327" t="s">
        <v>1866</v>
      </c>
      <c r="F950" s="328" t="s">
        <v>1873</v>
      </c>
    </row>
    <row r="951" spans="1:6" s="324" customFormat="1" ht="38.25">
      <c r="A951" s="325">
        <v>5</v>
      </c>
      <c r="B951" s="326">
        <v>5081203</v>
      </c>
      <c r="C951" s="327" t="s">
        <v>1238</v>
      </c>
      <c r="D951" s="327" t="s">
        <v>1239</v>
      </c>
      <c r="E951" s="327" t="s">
        <v>1866</v>
      </c>
      <c r="F951" s="328" t="s">
        <v>1874</v>
      </c>
    </row>
    <row r="952" spans="1:6" s="324" customFormat="1" ht="25.5">
      <c r="A952" s="325">
        <v>5</v>
      </c>
      <c r="B952" s="326">
        <v>5081204</v>
      </c>
      <c r="C952" s="327" t="s">
        <v>1238</v>
      </c>
      <c r="D952" s="327" t="s">
        <v>1239</v>
      </c>
      <c r="E952" s="327" t="s">
        <v>1866</v>
      </c>
      <c r="F952" s="328" t="s">
        <v>1875</v>
      </c>
    </row>
    <row r="953" spans="1:6" s="324" customFormat="1" ht="38.25">
      <c r="A953" s="325">
        <v>5</v>
      </c>
      <c r="B953" s="326">
        <v>5081205</v>
      </c>
      <c r="C953" s="327" t="s">
        <v>1238</v>
      </c>
      <c r="D953" s="327" t="s">
        <v>1239</v>
      </c>
      <c r="E953" s="327" t="s">
        <v>1866</v>
      </c>
      <c r="F953" s="328" t="s">
        <v>1876</v>
      </c>
    </row>
    <row r="954" spans="1:6" s="324" customFormat="1" ht="38.25">
      <c r="A954" s="325">
        <v>5</v>
      </c>
      <c r="B954" s="326">
        <v>5081206</v>
      </c>
      <c r="C954" s="327" t="s">
        <v>1238</v>
      </c>
      <c r="D954" s="327" t="s">
        <v>1239</v>
      </c>
      <c r="E954" s="327" t="s">
        <v>1866</v>
      </c>
      <c r="F954" s="328" t="s">
        <v>1877</v>
      </c>
    </row>
    <row r="955" spans="1:6" s="324" customFormat="1" ht="38.25">
      <c r="A955" s="325">
        <v>5</v>
      </c>
      <c r="B955" s="326">
        <v>5081207</v>
      </c>
      <c r="C955" s="327" t="s">
        <v>1238</v>
      </c>
      <c r="D955" s="327" t="s">
        <v>1239</v>
      </c>
      <c r="E955" s="327" t="s">
        <v>1866</v>
      </c>
      <c r="F955" s="328" t="s">
        <v>1878</v>
      </c>
    </row>
    <row r="956" spans="1:6" s="324" customFormat="1" ht="51">
      <c r="A956" s="325">
        <v>5</v>
      </c>
      <c r="B956" s="326">
        <v>5082001</v>
      </c>
      <c r="C956" s="327" t="s">
        <v>1238</v>
      </c>
      <c r="D956" s="327" t="s">
        <v>1239</v>
      </c>
      <c r="E956" s="327" t="s">
        <v>1879</v>
      </c>
      <c r="F956" s="328" t="s">
        <v>1880</v>
      </c>
    </row>
    <row r="957" spans="1:6" s="324" customFormat="1" ht="76.5">
      <c r="A957" s="325">
        <v>5</v>
      </c>
      <c r="B957" s="326">
        <v>5089101</v>
      </c>
      <c r="C957" s="327" t="s">
        <v>1238</v>
      </c>
      <c r="D957" s="327" t="s">
        <v>1239</v>
      </c>
      <c r="E957" s="327" t="s">
        <v>1240</v>
      </c>
      <c r="F957" s="328" t="s">
        <v>1881</v>
      </c>
    </row>
    <row r="958" spans="1:6" s="324" customFormat="1" ht="38.25">
      <c r="A958" s="325">
        <v>5</v>
      </c>
      <c r="B958" s="326">
        <v>5089102</v>
      </c>
      <c r="C958" s="327" t="s">
        <v>1238</v>
      </c>
      <c r="D958" s="327" t="s">
        <v>1239</v>
      </c>
      <c r="E958" s="327" t="s">
        <v>1240</v>
      </c>
      <c r="F958" s="328" t="s">
        <v>1882</v>
      </c>
    </row>
    <row r="959" spans="1:6" s="324" customFormat="1" ht="38.25">
      <c r="A959" s="325">
        <v>5</v>
      </c>
      <c r="B959" s="326">
        <v>5089103</v>
      </c>
      <c r="C959" s="327" t="s">
        <v>1238</v>
      </c>
      <c r="D959" s="327" t="s">
        <v>1239</v>
      </c>
      <c r="E959" s="327" t="s">
        <v>1240</v>
      </c>
      <c r="F959" s="328" t="s">
        <v>1883</v>
      </c>
    </row>
    <row r="960" spans="1:6" s="324" customFormat="1" ht="76.5">
      <c r="A960" s="325">
        <v>5</v>
      </c>
      <c r="B960" s="326">
        <v>5089201</v>
      </c>
      <c r="C960" s="327" t="s">
        <v>1238</v>
      </c>
      <c r="D960" s="327" t="s">
        <v>1239</v>
      </c>
      <c r="E960" s="327" t="s">
        <v>1240</v>
      </c>
      <c r="F960" s="328" t="s">
        <v>1884</v>
      </c>
    </row>
    <row r="961" spans="1:6" s="324" customFormat="1" ht="12.75">
      <c r="A961" s="325">
        <v>5</v>
      </c>
      <c r="B961" s="326">
        <v>5089901</v>
      </c>
      <c r="C961" s="327" t="s">
        <v>1238</v>
      </c>
      <c r="D961" s="327" t="s">
        <v>1239</v>
      </c>
      <c r="E961" s="327" t="s">
        <v>1240</v>
      </c>
      <c r="F961" s="328" t="s">
        <v>1885</v>
      </c>
    </row>
    <row r="962" spans="1:6" s="324" customFormat="1" ht="89.25">
      <c r="A962" s="325">
        <v>5</v>
      </c>
      <c r="B962" s="326">
        <v>5089902</v>
      </c>
      <c r="C962" s="327" t="s">
        <v>1238</v>
      </c>
      <c r="D962" s="327" t="s">
        <v>1239</v>
      </c>
      <c r="E962" s="327" t="s">
        <v>1240</v>
      </c>
      <c r="F962" s="328" t="s">
        <v>1886</v>
      </c>
    </row>
    <row r="963" spans="1:6" s="324" customFormat="1" ht="38.25">
      <c r="A963" s="325">
        <v>5</v>
      </c>
      <c r="B963" s="326">
        <v>5091001</v>
      </c>
      <c r="C963" s="327" t="s">
        <v>1238</v>
      </c>
      <c r="D963" s="327" t="s">
        <v>1887</v>
      </c>
      <c r="E963" s="327" t="s">
        <v>1888</v>
      </c>
      <c r="F963" s="328" t="s">
        <v>1889</v>
      </c>
    </row>
    <row r="964" spans="1:6" s="324" customFormat="1" ht="51">
      <c r="A964" s="325">
        <v>5</v>
      </c>
      <c r="B964" s="326">
        <v>5091002</v>
      </c>
      <c r="C964" s="327" t="s">
        <v>1238</v>
      </c>
      <c r="D964" s="327" t="s">
        <v>1887</v>
      </c>
      <c r="E964" s="327" t="s">
        <v>1888</v>
      </c>
      <c r="F964" s="328" t="s">
        <v>1890</v>
      </c>
    </row>
    <row r="965" spans="1:6" s="324" customFormat="1" ht="25.5">
      <c r="A965" s="325">
        <v>5</v>
      </c>
      <c r="B965" s="326">
        <v>5091003</v>
      </c>
      <c r="C965" s="327" t="s">
        <v>1238</v>
      </c>
      <c r="D965" s="327" t="s">
        <v>1887</v>
      </c>
      <c r="E965" s="327" t="s">
        <v>1888</v>
      </c>
      <c r="F965" s="328" t="s">
        <v>1891</v>
      </c>
    </row>
    <row r="966" spans="1:6" s="324" customFormat="1" ht="25.5">
      <c r="A966" s="325">
        <v>5</v>
      </c>
      <c r="B966" s="326">
        <v>5091004</v>
      </c>
      <c r="C966" s="327" t="s">
        <v>1238</v>
      </c>
      <c r="D966" s="327" t="s">
        <v>1887</v>
      </c>
      <c r="E966" s="327" t="s">
        <v>1888</v>
      </c>
      <c r="F966" s="328" t="s">
        <v>1892</v>
      </c>
    </row>
    <row r="967" spans="1:6" s="324" customFormat="1" ht="25.5">
      <c r="A967" s="325">
        <v>5</v>
      </c>
      <c r="B967" s="326">
        <v>5091005</v>
      </c>
      <c r="C967" s="327" t="s">
        <v>1238</v>
      </c>
      <c r="D967" s="327" t="s">
        <v>1887</v>
      </c>
      <c r="E967" s="327" t="s">
        <v>1888</v>
      </c>
      <c r="F967" s="328" t="s">
        <v>1893</v>
      </c>
    </row>
    <row r="968" spans="1:6" s="324" customFormat="1" ht="63.75">
      <c r="A968" s="325">
        <v>5</v>
      </c>
      <c r="B968" s="326">
        <v>5099001</v>
      </c>
      <c r="C968" s="327" t="s">
        <v>1238</v>
      </c>
      <c r="D968" s="327" t="s">
        <v>1887</v>
      </c>
      <c r="E968" s="327" t="s">
        <v>1894</v>
      </c>
      <c r="F968" s="328" t="s">
        <v>1895</v>
      </c>
    </row>
    <row r="969" spans="1:6" s="324" customFormat="1" ht="25.5">
      <c r="A969" s="325">
        <v>5</v>
      </c>
      <c r="B969" s="326">
        <v>5099002</v>
      </c>
      <c r="C969" s="327" t="s">
        <v>1238</v>
      </c>
      <c r="D969" s="327" t="s">
        <v>1887</v>
      </c>
      <c r="E969" s="327" t="s">
        <v>1894</v>
      </c>
      <c r="F969" s="328" t="s">
        <v>1896</v>
      </c>
    </row>
    <row r="970" spans="1:6" s="324" customFormat="1" ht="12.75">
      <c r="A970" s="325">
        <v>5</v>
      </c>
      <c r="B970" s="326">
        <v>5131201</v>
      </c>
      <c r="C970" s="327" t="s">
        <v>168</v>
      </c>
      <c r="D970" s="327" t="s">
        <v>612</v>
      </c>
      <c r="E970" s="327" t="s">
        <v>613</v>
      </c>
      <c r="F970" s="328" t="s">
        <v>1897</v>
      </c>
    </row>
    <row r="971" spans="1:6" s="324" customFormat="1" ht="51">
      <c r="A971" s="325">
        <v>5</v>
      </c>
      <c r="B971" s="326">
        <v>5161001</v>
      </c>
      <c r="C971" s="327" t="s">
        <v>168</v>
      </c>
      <c r="D971" s="327" t="s">
        <v>1022</v>
      </c>
      <c r="E971" s="327" t="s">
        <v>1319</v>
      </c>
      <c r="F971" s="328" t="s">
        <v>1898</v>
      </c>
    </row>
    <row r="972" spans="1:6" s="324" customFormat="1" ht="51">
      <c r="A972" s="325">
        <v>5</v>
      </c>
      <c r="B972" s="326">
        <v>5163001</v>
      </c>
      <c r="C972" s="327" t="s">
        <v>168</v>
      </c>
      <c r="D972" s="327" t="s">
        <v>1022</v>
      </c>
      <c r="E972" s="327" t="s">
        <v>1323</v>
      </c>
      <c r="F972" s="328" t="s">
        <v>1899</v>
      </c>
    </row>
    <row r="973" spans="1:6" s="324" customFormat="1" ht="51">
      <c r="A973" s="325">
        <v>5</v>
      </c>
      <c r="B973" s="326">
        <v>5163002</v>
      </c>
      <c r="C973" s="327" t="s">
        <v>168</v>
      </c>
      <c r="D973" s="327" t="s">
        <v>1022</v>
      </c>
      <c r="E973" s="327" t="s">
        <v>1323</v>
      </c>
      <c r="F973" s="328" t="s">
        <v>1900</v>
      </c>
    </row>
    <row r="974" spans="1:6" s="324" customFormat="1" ht="51">
      <c r="A974" s="325">
        <v>5</v>
      </c>
      <c r="B974" s="326">
        <v>5163003</v>
      </c>
      <c r="C974" s="327" t="s">
        <v>168</v>
      </c>
      <c r="D974" s="327" t="s">
        <v>1022</v>
      </c>
      <c r="E974" s="327" t="s">
        <v>1323</v>
      </c>
      <c r="F974" s="328" t="s">
        <v>1901</v>
      </c>
    </row>
    <row r="975" spans="1:6" s="324" customFormat="1" ht="63.75">
      <c r="A975" s="325">
        <v>5</v>
      </c>
      <c r="B975" s="326">
        <v>5191001</v>
      </c>
      <c r="C975" s="327" t="s">
        <v>168</v>
      </c>
      <c r="D975" s="327" t="s">
        <v>1335</v>
      </c>
      <c r="E975" s="327" t="s">
        <v>1902</v>
      </c>
      <c r="F975" s="328" t="s">
        <v>1903</v>
      </c>
    </row>
    <row r="976" spans="1:6" s="324" customFormat="1" ht="38.25">
      <c r="A976" s="325">
        <v>5</v>
      </c>
      <c r="B976" s="326">
        <v>5192101</v>
      </c>
      <c r="C976" s="327" t="s">
        <v>168</v>
      </c>
      <c r="D976" s="327" t="s">
        <v>1335</v>
      </c>
      <c r="E976" s="327" t="s">
        <v>1336</v>
      </c>
      <c r="F976" s="328" t="s">
        <v>1904</v>
      </c>
    </row>
    <row r="977" spans="1:6" s="324" customFormat="1" ht="38.25">
      <c r="A977" s="325">
        <v>5</v>
      </c>
      <c r="B977" s="326">
        <v>5192102</v>
      </c>
      <c r="C977" s="327" t="s">
        <v>168</v>
      </c>
      <c r="D977" s="327" t="s">
        <v>1335</v>
      </c>
      <c r="E977" s="327" t="s">
        <v>1336</v>
      </c>
      <c r="F977" s="328" t="s">
        <v>1905</v>
      </c>
    </row>
    <row r="978" spans="1:6" s="324" customFormat="1" ht="38.25">
      <c r="A978" s="325">
        <v>5</v>
      </c>
      <c r="B978" s="326">
        <v>5192103</v>
      </c>
      <c r="C978" s="327" t="s">
        <v>168</v>
      </c>
      <c r="D978" s="327" t="s">
        <v>1335</v>
      </c>
      <c r="E978" s="327" t="s">
        <v>1336</v>
      </c>
      <c r="F978" s="328" t="s">
        <v>1906</v>
      </c>
    </row>
    <row r="979" spans="1:6" s="324" customFormat="1" ht="38.25">
      <c r="A979" s="325">
        <v>5</v>
      </c>
      <c r="B979" s="326">
        <v>5192104</v>
      </c>
      <c r="C979" s="327" t="s">
        <v>168</v>
      </c>
      <c r="D979" s="327" t="s">
        <v>1335</v>
      </c>
      <c r="E979" s="327" t="s">
        <v>1336</v>
      </c>
      <c r="F979" s="328" t="s">
        <v>1907</v>
      </c>
    </row>
    <row r="980" spans="1:6" s="324" customFormat="1" ht="63.75">
      <c r="A980" s="325">
        <v>5</v>
      </c>
      <c r="B980" s="326">
        <v>5192105</v>
      </c>
      <c r="C980" s="327" t="s">
        <v>168</v>
      </c>
      <c r="D980" s="327" t="s">
        <v>1335</v>
      </c>
      <c r="E980" s="327" t="s">
        <v>1336</v>
      </c>
      <c r="F980" s="328" t="s">
        <v>1908</v>
      </c>
    </row>
    <row r="981" spans="1:6" s="324" customFormat="1" ht="63.75">
      <c r="A981" s="325">
        <v>5</v>
      </c>
      <c r="B981" s="326">
        <v>5201101</v>
      </c>
      <c r="C981" s="327" t="s">
        <v>168</v>
      </c>
      <c r="D981" s="327" t="s">
        <v>1035</v>
      </c>
      <c r="E981" s="327" t="s">
        <v>1036</v>
      </c>
      <c r="F981" s="328" t="s">
        <v>1909</v>
      </c>
    </row>
    <row r="982" spans="1:6" s="324" customFormat="1" ht="38.25">
      <c r="A982" s="325">
        <v>5</v>
      </c>
      <c r="B982" s="326">
        <v>5201102</v>
      </c>
      <c r="C982" s="327" t="s">
        <v>168</v>
      </c>
      <c r="D982" s="327" t="s">
        <v>1035</v>
      </c>
      <c r="E982" s="327" t="s">
        <v>1036</v>
      </c>
      <c r="F982" s="328" t="s">
        <v>1910</v>
      </c>
    </row>
    <row r="983" spans="1:6" s="324" customFormat="1" ht="76.5">
      <c r="A983" s="325">
        <v>5</v>
      </c>
      <c r="B983" s="326">
        <v>5201103</v>
      </c>
      <c r="C983" s="327" t="s">
        <v>168</v>
      </c>
      <c r="D983" s="327" t="s">
        <v>1035</v>
      </c>
      <c r="E983" s="327" t="s">
        <v>1036</v>
      </c>
      <c r="F983" s="328" t="s">
        <v>1911</v>
      </c>
    </row>
    <row r="984" spans="1:6" s="324" customFormat="1" ht="76.5">
      <c r="A984" s="325">
        <v>5</v>
      </c>
      <c r="B984" s="326">
        <v>5201301</v>
      </c>
      <c r="C984" s="327" t="s">
        <v>168</v>
      </c>
      <c r="D984" s="327" t="s">
        <v>1035</v>
      </c>
      <c r="E984" s="327" t="s">
        <v>1036</v>
      </c>
      <c r="F984" s="328" t="s">
        <v>1912</v>
      </c>
    </row>
    <row r="985" spans="1:6" s="324" customFormat="1" ht="38.25">
      <c r="A985" s="325">
        <v>5</v>
      </c>
      <c r="B985" s="326">
        <v>5201302</v>
      </c>
      <c r="C985" s="327" t="s">
        <v>168</v>
      </c>
      <c r="D985" s="327" t="s">
        <v>1035</v>
      </c>
      <c r="E985" s="327" t="s">
        <v>1036</v>
      </c>
      <c r="F985" s="328" t="s">
        <v>1913</v>
      </c>
    </row>
    <row r="986" spans="1:6" s="324" customFormat="1" ht="51">
      <c r="A986" s="325">
        <v>5</v>
      </c>
      <c r="B986" s="326">
        <v>5201401</v>
      </c>
      <c r="C986" s="327" t="s">
        <v>168</v>
      </c>
      <c r="D986" s="327" t="s">
        <v>1035</v>
      </c>
      <c r="E986" s="327" t="s">
        <v>1036</v>
      </c>
      <c r="F986" s="328" t="s">
        <v>1914</v>
      </c>
    </row>
    <row r="987" spans="1:6" s="324" customFormat="1" ht="51">
      <c r="A987" s="325">
        <v>5</v>
      </c>
      <c r="B987" s="326">
        <v>5201402</v>
      </c>
      <c r="C987" s="327" t="s">
        <v>168</v>
      </c>
      <c r="D987" s="327" t="s">
        <v>1035</v>
      </c>
      <c r="E987" s="327" t="s">
        <v>1036</v>
      </c>
      <c r="F987" s="328" t="s">
        <v>1915</v>
      </c>
    </row>
    <row r="988" spans="1:6" s="324" customFormat="1" ht="38.25">
      <c r="A988" s="325">
        <v>5</v>
      </c>
      <c r="B988" s="326">
        <v>5202101</v>
      </c>
      <c r="C988" s="327" t="s">
        <v>168</v>
      </c>
      <c r="D988" s="327" t="s">
        <v>1035</v>
      </c>
      <c r="E988" s="327" t="s">
        <v>1038</v>
      </c>
      <c r="F988" s="328" t="s">
        <v>1916</v>
      </c>
    </row>
    <row r="989" spans="1:6" s="324" customFormat="1" ht="38.25">
      <c r="A989" s="325">
        <v>5</v>
      </c>
      <c r="B989" s="326">
        <v>5202102</v>
      </c>
      <c r="C989" s="327" t="s">
        <v>168</v>
      </c>
      <c r="D989" s="327" t="s">
        <v>1035</v>
      </c>
      <c r="E989" s="327" t="s">
        <v>1038</v>
      </c>
      <c r="F989" s="328" t="s">
        <v>1917</v>
      </c>
    </row>
    <row r="990" spans="1:6" s="324" customFormat="1" ht="76.5">
      <c r="A990" s="325">
        <v>5</v>
      </c>
      <c r="B990" s="326">
        <v>5202901</v>
      </c>
      <c r="C990" s="327" t="s">
        <v>168</v>
      </c>
      <c r="D990" s="327" t="s">
        <v>1035</v>
      </c>
      <c r="E990" s="327" t="s">
        <v>1038</v>
      </c>
      <c r="F990" s="328" t="s">
        <v>1918</v>
      </c>
    </row>
    <row r="991" spans="1:6" s="324" customFormat="1" ht="25.5">
      <c r="A991" s="325">
        <v>5</v>
      </c>
      <c r="B991" s="326">
        <v>5202902</v>
      </c>
      <c r="C991" s="327" t="s">
        <v>168</v>
      </c>
      <c r="D991" s="327" t="s">
        <v>1035</v>
      </c>
      <c r="E991" s="327" t="s">
        <v>1038</v>
      </c>
      <c r="F991" s="328" t="s">
        <v>1919</v>
      </c>
    </row>
    <row r="992" spans="1:6" s="324" customFormat="1" ht="76.5">
      <c r="A992" s="325">
        <v>5</v>
      </c>
      <c r="B992" s="326">
        <v>5231001</v>
      </c>
      <c r="C992" s="327" t="s">
        <v>168</v>
      </c>
      <c r="D992" s="327" t="s">
        <v>1372</v>
      </c>
      <c r="E992" s="327" t="s">
        <v>1373</v>
      </c>
      <c r="F992" s="328" t="s">
        <v>1920</v>
      </c>
    </row>
    <row r="993" spans="1:6" s="324" customFormat="1" ht="51">
      <c r="A993" s="325">
        <v>5</v>
      </c>
      <c r="B993" s="326">
        <v>5231002</v>
      </c>
      <c r="C993" s="327" t="s">
        <v>168</v>
      </c>
      <c r="D993" s="327" t="s">
        <v>1372</v>
      </c>
      <c r="E993" s="327" t="s">
        <v>1373</v>
      </c>
      <c r="F993" s="328" t="s">
        <v>1921</v>
      </c>
    </row>
    <row r="994" spans="1:6" s="324" customFormat="1" ht="38.25">
      <c r="A994" s="325">
        <v>5</v>
      </c>
      <c r="B994" s="326">
        <v>5239401</v>
      </c>
      <c r="C994" s="327" t="s">
        <v>168</v>
      </c>
      <c r="D994" s="327" t="s">
        <v>1372</v>
      </c>
      <c r="E994" s="327" t="s">
        <v>1375</v>
      </c>
      <c r="F994" s="328" t="s">
        <v>1922</v>
      </c>
    </row>
    <row r="995" spans="1:6" s="324" customFormat="1" ht="51">
      <c r="A995" s="325">
        <v>5</v>
      </c>
      <c r="B995" s="326">
        <v>5239501</v>
      </c>
      <c r="C995" s="327" t="s">
        <v>168</v>
      </c>
      <c r="D995" s="327" t="s">
        <v>1372</v>
      </c>
      <c r="E995" s="327" t="s">
        <v>1375</v>
      </c>
      <c r="F995" s="328" t="s">
        <v>1923</v>
      </c>
    </row>
    <row r="996" spans="1:6" s="324" customFormat="1" ht="38.25">
      <c r="A996" s="325">
        <v>5</v>
      </c>
      <c r="B996" s="326">
        <v>5239601</v>
      </c>
      <c r="C996" s="327" t="s">
        <v>168</v>
      </c>
      <c r="D996" s="327" t="s">
        <v>1372</v>
      </c>
      <c r="E996" s="327" t="s">
        <v>1375</v>
      </c>
      <c r="F996" s="328" t="s">
        <v>1924</v>
      </c>
    </row>
    <row r="997" spans="1:6" s="324" customFormat="1" ht="51">
      <c r="A997" s="325">
        <v>5</v>
      </c>
      <c r="B997" s="326">
        <v>5239901</v>
      </c>
      <c r="C997" s="327" t="s">
        <v>168</v>
      </c>
      <c r="D997" s="327" t="s">
        <v>1372</v>
      </c>
      <c r="E997" s="327" t="s">
        <v>1375</v>
      </c>
      <c r="F997" s="328" t="s">
        <v>1925</v>
      </c>
    </row>
    <row r="998" spans="1:6" s="324" customFormat="1" ht="51">
      <c r="A998" s="325">
        <v>5</v>
      </c>
      <c r="B998" s="326">
        <v>5239902</v>
      </c>
      <c r="C998" s="327" t="s">
        <v>168</v>
      </c>
      <c r="D998" s="327" t="s">
        <v>1372</v>
      </c>
      <c r="E998" s="327" t="s">
        <v>1375</v>
      </c>
      <c r="F998" s="328" t="s">
        <v>1926</v>
      </c>
    </row>
    <row r="999" spans="1:6" s="324" customFormat="1" ht="76.5">
      <c r="A999" s="325">
        <v>5</v>
      </c>
      <c r="B999" s="326">
        <v>5241001</v>
      </c>
      <c r="C999" s="327" t="s">
        <v>168</v>
      </c>
      <c r="D999" s="327" t="s">
        <v>1379</v>
      </c>
      <c r="E999" s="327" t="s">
        <v>1927</v>
      </c>
      <c r="F999" s="328" t="s">
        <v>1928</v>
      </c>
    </row>
    <row r="1000" spans="1:6" s="324" customFormat="1" ht="51">
      <c r="A1000" s="325">
        <v>5</v>
      </c>
      <c r="B1000" s="326">
        <v>5241002</v>
      </c>
      <c r="C1000" s="327" t="s">
        <v>168</v>
      </c>
      <c r="D1000" s="327" t="s">
        <v>1379</v>
      </c>
      <c r="E1000" s="327" t="s">
        <v>1927</v>
      </c>
      <c r="F1000" s="328" t="s">
        <v>1929</v>
      </c>
    </row>
    <row r="1001" spans="1:6" s="324" customFormat="1" ht="25.5">
      <c r="A1001" s="325">
        <v>5</v>
      </c>
      <c r="B1001" s="326">
        <v>5241003</v>
      </c>
      <c r="C1001" s="327" t="s">
        <v>168</v>
      </c>
      <c r="D1001" s="327" t="s">
        <v>1379</v>
      </c>
      <c r="E1001" s="327" t="s">
        <v>1927</v>
      </c>
      <c r="F1001" s="328" t="s">
        <v>1930</v>
      </c>
    </row>
    <row r="1002" spans="1:6" s="324" customFormat="1" ht="25.5">
      <c r="A1002" s="325">
        <v>5</v>
      </c>
      <c r="B1002" s="326">
        <v>5241004</v>
      </c>
      <c r="C1002" s="327" t="s">
        <v>168</v>
      </c>
      <c r="D1002" s="327" t="s">
        <v>1379</v>
      </c>
      <c r="E1002" s="327" t="s">
        <v>1927</v>
      </c>
      <c r="F1002" s="328" t="s">
        <v>1931</v>
      </c>
    </row>
    <row r="1003" spans="1:6" s="324" customFormat="1" ht="25.5">
      <c r="A1003" s="325">
        <v>5</v>
      </c>
      <c r="B1003" s="326">
        <v>5241005</v>
      </c>
      <c r="C1003" s="327" t="s">
        <v>168</v>
      </c>
      <c r="D1003" s="327" t="s">
        <v>1379</v>
      </c>
      <c r="E1003" s="327" t="s">
        <v>1927</v>
      </c>
      <c r="F1003" s="328" t="s">
        <v>1932</v>
      </c>
    </row>
    <row r="1004" spans="1:6" s="324" customFormat="1" ht="38.25">
      <c r="A1004" s="325">
        <v>5</v>
      </c>
      <c r="B1004" s="326">
        <v>5241006</v>
      </c>
      <c r="C1004" s="327" t="s">
        <v>168</v>
      </c>
      <c r="D1004" s="327" t="s">
        <v>1379</v>
      </c>
      <c r="E1004" s="327" t="s">
        <v>1927</v>
      </c>
      <c r="F1004" s="328" t="s">
        <v>1933</v>
      </c>
    </row>
    <row r="1005" spans="1:6" s="324" customFormat="1" ht="51">
      <c r="A1005" s="325">
        <v>5</v>
      </c>
      <c r="B1005" s="326">
        <v>5242901</v>
      </c>
      <c r="C1005" s="327" t="s">
        <v>168</v>
      </c>
      <c r="D1005" s="327" t="s">
        <v>1379</v>
      </c>
      <c r="E1005" s="327" t="s">
        <v>1380</v>
      </c>
      <c r="F1005" s="328" t="s">
        <v>1934</v>
      </c>
    </row>
    <row r="1006" spans="1:6" s="324" customFormat="1" ht="51">
      <c r="A1006" s="325">
        <v>5</v>
      </c>
      <c r="B1006" s="326">
        <v>5242902</v>
      </c>
      <c r="C1006" s="327" t="s">
        <v>168</v>
      </c>
      <c r="D1006" s="327" t="s">
        <v>1379</v>
      </c>
      <c r="E1006" s="327" t="s">
        <v>1380</v>
      </c>
      <c r="F1006" s="328" t="s">
        <v>1935</v>
      </c>
    </row>
    <row r="1007" spans="1:6" s="324" customFormat="1" ht="25.5">
      <c r="A1007" s="325">
        <v>5</v>
      </c>
      <c r="B1007" s="326">
        <v>5242903</v>
      </c>
      <c r="C1007" s="327" t="s">
        <v>168</v>
      </c>
      <c r="D1007" s="327" t="s">
        <v>1379</v>
      </c>
      <c r="E1007" s="327" t="s">
        <v>1380</v>
      </c>
      <c r="F1007" s="328" t="s">
        <v>1936</v>
      </c>
    </row>
    <row r="1008" spans="1:6" s="324" customFormat="1" ht="51">
      <c r="A1008" s="325">
        <v>5</v>
      </c>
      <c r="B1008" s="326">
        <v>5243101</v>
      </c>
      <c r="C1008" s="327" t="s">
        <v>168</v>
      </c>
      <c r="D1008" s="327" t="s">
        <v>1379</v>
      </c>
      <c r="E1008" s="327" t="s">
        <v>1937</v>
      </c>
      <c r="F1008" s="328" t="s">
        <v>1938</v>
      </c>
    </row>
    <row r="1009" spans="1:6" s="324" customFormat="1" ht="51">
      <c r="A1009" s="325">
        <v>5</v>
      </c>
      <c r="B1009" s="326">
        <v>5243102</v>
      </c>
      <c r="C1009" s="327" t="s">
        <v>168</v>
      </c>
      <c r="D1009" s="327" t="s">
        <v>1379</v>
      </c>
      <c r="E1009" s="327" t="s">
        <v>1937</v>
      </c>
      <c r="F1009" s="328" t="s">
        <v>1939</v>
      </c>
    </row>
    <row r="1010" spans="1:6" s="324" customFormat="1" ht="76.5">
      <c r="A1010" s="325">
        <v>5</v>
      </c>
      <c r="B1010" s="326">
        <v>5243201</v>
      </c>
      <c r="C1010" s="327" t="s">
        <v>168</v>
      </c>
      <c r="D1010" s="327" t="s">
        <v>1379</v>
      </c>
      <c r="E1010" s="327" t="s">
        <v>1937</v>
      </c>
      <c r="F1010" s="328" t="s">
        <v>1940</v>
      </c>
    </row>
    <row r="1011" spans="1:6" s="324" customFormat="1" ht="114.75">
      <c r="A1011" s="325">
        <v>5</v>
      </c>
      <c r="B1011" s="326">
        <v>5251101</v>
      </c>
      <c r="C1011" s="327" t="s">
        <v>168</v>
      </c>
      <c r="D1011" s="327" t="s">
        <v>1046</v>
      </c>
      <c r="E1011" s="327" t="s">
        <v>1385</v>
      </c>
      <c r="F1011" s="328" t="s">
        <v>1941</v>
      </c>
    </row>
    <row r="1012" spans="1:6" s="324" customFormat="1" ht="89.25">
      <c r="A1012" s="325">
        <v>5</v>
      </c>
      <c r="B1012" s="326">
        <v>5251201</v>
      </c>
      <c r="C1012" s="327" t="s">
        <v>168</v>
      </c>
      <c r="D1012" s="327" t="s">
        <v>1046</v>
      </c>
      <c r="E1012" s="327" t="s">
        <v>1385</v>
      </c>
      <c r="F1012" s="328" t="s">
        <v>1942</v>
      </c>
    </row>
    <row r="1013" spans="1:6" s="324" customFormat="1" ht="38.25">
      <c r="A1013" s="325">
        <v>5</v>
      </c>
      <c r="B1013" s="326">
        <v>5251301</v>
      </c>
      <c r="C1013" s="327" t="s">
        <v>168</v>
      </c>
      <c r="D1013" s="327" t="s">
        <v>1046</v>
      </c>
      <c r="E1013" s="327" t="s">
        <v>1385</v>
      </c>
      <c r="F1013" s="328" t="s">
        <v>1943</v>
      </c>
    </row>
    <row r="1014" spans="1:6" s="324" customFormat="1" ht="89.25">
      <c r="A1014" s="325">
        <v>5</v>
      </c>
      <c r="B1014" s="326">
        <v>5251302</v>
      </c>
      <c r="C1014" s="327" t="s">
        <v>168</v>
      </c>
      <c r="D1014" s="327" t="s">
        <v>1046</v>
      </c>
      <c r="E1014" s="327" t="s">
        <v>1385</v>
      </c>
      <c r="F1014" s="328" t="s">
        <v>1944</v>
      </c>
    </row>
    <row r="1015" spans="1:6" s="324" customFormat="1" ht="25.5">
      <c r="A1015" s="325">
        <v>5</v>
      </c>
      <c r="B1015" s="326">
        <v>5251303</v>
      </c>
      <c r="C1015" s="327" t="s">
        <v>168</v>
      </c>
      <c r="D1015" s="327" t="s">
        <v>1046</v>
      </c>
      <c r="E1015" s="327" t="s">
        <v>1385</v>
      </c>
      <c r="F1015" s="328" t="s">
        <v>1945</v>
      </c>
    </row>
    <row r="1016" spans="1:6" s="324" customFormat="1" ht="38.25">
      <c r="A1016" s="325">
        <v>5</v>
      </c>
      <c r="B1016" s="326">
        <v>5252001</v>
      </c>
      <c r="C1016" s="327" t="s">
        <v>168</v>
      </c>
      <c r="D1016" s="327" t="s">
        <v>1046</v>
      </c>
      <c r="E1016" s="327" t="s">
        <v>1387</v>
      </c>
      <c r="F1016" s="328" t="s">
        <v>1946</v>
      </c>
    </row>
    <row r="1017" spans="1:6" s="324" customFormat="1" ht="25.5">
      <c r="A1017" s="325">
        <v>5</v>
      </c>
      <c r="B1017" s="326">
        <v>5252002</v>
      </c>
      <c r="C1017" s="327" t="s">
        <v>168</v>
      </c>
      <c r="D1017" s="327" t="s">
        <v>1046</v>
      </c>
      <c r="E1017" s="327" t="s">
        <v>1387</v>
      </c>
      <c r="F1017" s="328" t="s">
        <v>1947</v>
      </c>
    </row>
    <row r="1018" spans="1:6" s="324" customFormat="1" ht="38.25">
      <c r="A1018" s="325">
        <v>5</v>
      </c>
      <c r="B1018" s="326">
        <v>5252003</v>
      </c>
      <c r="C1018" s="327" t="s">
        <v>168</v>
      </c>
      <c r="D1018" s="327" t="s">
        <v>1046</v>
      </c>
      <c r="E1018" s="327" t="s">
        <v>1387</v>
      </c>
      <c r="F1018" s="328" t="s">
        <v>1948</v>
      </c>
    </row>
    <row r="1019" spans="1:6" s="324" customFormat="1" ht="51">
      <c r="A1019" s="325">
        <v>5</v>
      </c>
      <c r="B1019" s="326">
        <v>5259101</v>
      </c>
      <c r="C1019" s="327" t="s">
        <v>168</v>
      </c>
      <c r="D1019" s="327" t="s">
        <v>1046</v>
      </c>
      <c r="E1019" s="327" t="s">
        <v>1047</v>
      </c>
      <c r="F1019" s="328" t="s">
        <v>1949</v>
      </c>
    </row>
    <row r="1020" spans="1:6" s="324" customFormat="1" ht="51">
      <c r="A1020" s="325">
        <v>5</v>
      </c>
      <c r="B1020" s="326">
        <v>5259201</v>
      </c>
      <c r="C1020" s="327" t="s">
        <v>168</v>
      </c>
      <c r="D1020" s="327" t="s">
        <v>1046</v>
      </c>
      <c r="E1020" s="327" t="s">
        <v>1047</v>
      </c>
      <c r="F1020" s="328" t="s">
        <v>1950</v>
      </c>
    </row>
    <row r="1021" spans="1:6" s="324" customFormat="1" ht="51">
      <c r="A1021" s="325">
        <v>5</v>
      </c>
      <c r="B1021" s="326">
        <v>5259901</v>
      </c>
      <c r="C1021" s="327" t="s">
        <v>168</v>
      </c>
      <c r="D1021" s="327" t="s">
        <v>1046</v>
      </c>
      <c r="E1021" s="327" t="s">
        <v>1047</v>
      </c>
      <c r="F1021" s="328" t="s">
        <v>1951</v>
      </c>
    </row>
    <row r="1022" spans="1:6" s="324" customFormat="1" ht="89.25">
      <c r="A1022" s="325">
        <v>5</v>
      </c>
      <c r="B1022" s="326">
        <v>5266001</v>
      </c>
      <c r="C1022" s="327" t="s">
        <v>168</v>
      </c>
      <c r="D1022" s="327" t="s">
        <v>1049</v>
      </c>
      <c r="E1022" s="327" t="s">
        <v>1423</v>
      </c>
      <c r="F1022" s="328" t="s">
        <v>1952</v>
      </c>
    </row>
    <row r="1023" spans="1:6" s="324" customFormat="1" ht="51">
      <c r="A1023" s="325">
        <v>5</v>
      </c>
      <c r="B1023" s="326">
        <v>5281101</v>
      </c>
      <c r="C1023" s="327" t="s">
        <v>168</v>
      </c>
      <c r="D1023" s="327" t="s">
        <v>1449</v>
      </c>
      <c r="E1023" s="327" t="s">
        <v>1450</v>
      </c>
      <c r="F1023" s="328" t="s">
        <v>1953</v>
      </c>
    </row>
    <row r="1024" spans="1:6" s="324" customFormat="1" ht="76.5">
      <c r="A1024" s="325">
        <v>5</v>
      </c>
      <c r="B1024" s="326">
        <v>5281201</v>
      </c>
      <c r="C1024" s="327" t="s">
        <v>168</v>
      </c>
      <c r="D1024" s="327" t="s">
        <v>1449</v>
      </c>
      <c r="E1024" s="327" t="s">
        <v>1450</v>
      </c>
      <c r="F1024" s="328" t="s">
        <v>1954</v>
      </c>
    </row>
    <row r="1025" spans="1:6" s="324" customFormat="1" ht="114.75">
      <c r="A1025" s="325">
        <v>5</v>
      </c>
      <c r="B1025" s="326">
        <v>5281301</v>
      </c>
      <c r="C1025" s="327" t="s">
        <v>168</v>
      </c>
      <c r="D1025" s="327" t="s">
        <v>1449</v>
      </c>
      <c r="E1025" s="327" t="s">
        <v>1450</v>
      </c>
      <c r="F1025" s="328" t="s">
        <v>1955</v>
      </c>
    </row>
    <row r="1026" spans="1:6" s="324" customFormat="1" ht="127.5">
      <c r="A1026" s="325">
        <v>5</v>
      </c>
      <c r="B1026" s="326">
        <v>5281401</v>
      </c>
      <c r="C1026" s="327" t="s">
        <v>168</v>
      </c>
      <c r="D1026" s="327" t="s">
        <v>1449</v>
      </c>
      <c r="E1026" s="327" t="s">
        <v>1450</v>
      </c>
      <c r="F1026" s="328" t="s">
        <v>1956</v>
      </c>
    </row>
    <row r="1027" spans="1:6" s="324" customFormat="1" ht="153">
      <c r="A1027" s="325">
        <v>5</v>
      </c>
      <c r="B1027" s="326">
        <v>5281601</v>
      </c>
      <c r="C1027" s="327" t="s">
        <v>168</v>
      </c>
      <c r="D1027" s="327" t="s">
        <v>1449</v>
      </c>
      <c r="E1027" s="327" t="s">
        <v>1450</v>
      </c>
      <c r="F1027" s="328" t="s">
        <v>1957</v>
      </c>
    </row>
    <row r="1028" spans="1:6" s="324" customFormat="1" ht="63.75">
      <c r="A1028" s="325">
        <v>5</v>
      </c>
      <c r="B1028" s="326">
        <v>5281602</v>
      </c>
      <c r="C1028" s="327" t="s">
        <v>168</v>
      </c>
      <c r="D1028" s="327" t="s">
        <v>1449</v>
      </c>
      <c r="E1028" s="327" t="s">
        <v>1450</v>
      </c>
      <c r="F1028" s="328" t="s">
        <v>1958</v>
      </c>
    </row>
    <row r="1029" spans="1:6" s="324" customFormat="1" ht="51">
      <c r="A1029" s="325">
        <v>5</v>
      </c>
      <c r="B1029" s="326">
        <v>5281901</v>
      </c>
      <c r="C1029" s="327" t="s">
        <v>168</v>
      </c>
      <c r="D1029" s="327" t="s">
        <v>1449</v>
      </c>
      <c r="E1029" s="327" t="s">
        <v>1450</v>
      </c>
      <c r="F1029" s="328" t="s">
        <v>1959</v>
      </c>
    </row>
    <row r="1030" spans="1:6" s="324" customFormat="1" ht="38.25">
      <c r="A1030" s="325">
        <v>5</v>
      </c>
      <c r="B1030" s="326">
        <v>5281902</v>
      </c>
      <c r="C1030" s="327" t="s">
        <v>168</v>
      </c>
      <c r="D1030" s="327" t="s">
        <v>1449</v>
      </c>
      <c r="E1030" s="327" t="s">
        <v>1450</v>
      </c>
      <c r="F1030" s="328" t="s">
        <v>1960</v>
      </c>
    </row>
    <row r="1031" spans="1:6" s="324" customFormat="1" ht="38.25">
      <c r="A1031" s="325">
        <v>5</v>
      </c>
      <c r="B1031" s="326">
        <v>5281903</v>
      </c>
      <c r="C1031" s="327" t="s">
        <v>168</v>
      </c>
      <c r="D1031" s="327" t="s">
        <v>1449</v>
      </c>
      <c r="E1031" s="327" t="s">
        <v>1450</v>
      </c>
      <c r="F1031" s="328" t="s">
        <v>1961</v>
      </c>
    </row>
    <row r="1032" spans="1:6" s="324" customFormat="1" ht="25.5">
      <c r="A1032" s="325">
        <v>5</v>
      </c>
      <c r="B1032" s="326">
        <v>5281904</v>
      </c>
      <c r="C1032" s="327" t="s">
        <v>168</v>
      </c>
      <c r="D1032" s="327" t="s">
        <v>1449</v>
      </c>
      <c r="E1032" s="327" t="s">
        <v>1450</v>
      </c>
      <c r="F1032" s="328" t="s">
        <v>1962</v>
      </c>
    </row>
    <row r="1033" spans="1:6" s="324" customFormat="1" ht="76.5">
      <c r="A1033" s="325">
        <v>5</v>
      </c>
      <c r="B1033" s="326">
        <v>5282201</v>
      </c>
      <c r="C1033" s="327" t="s">
        <v>168</v>
      </c>
      <c r="D1033" s="327" t="s">
        <v>1449</v>
      </c>
      <c r="E1033" s="327" t="s">
        <v>1455</v>
      </c>
      <c r="F1033" s="328" t="s">
        <v>1963</v>
      </c>
    </row>
    <row r="1034" spans="1:6" s="324" customFormat="1" ht="38.25">
      <c r="A1034" s="325">
        <v>5</v>
      </c>
      <c r="B1034" s="326">
        <v>5282301</v>
      </c>
      <c r="C1034" s="327" t="s">
        <v>168</v>
      </c>
      <c r="D1034" s="327" t="s">
        <v>1449</v>
      </c>
      <c r="E1034" s="327" t="s">
        <v>1455</v>
      </c>
      <c r="F1034" s="328" t="s">
        <v>1964</v>
      </c>
    </row>
    <row r="1035" spans="1:6" s="324" customFormat="1" ht="127.5">
      <c r="A1035" s="325">
        <v>5</v>
      </c>
      <c r="B1035" s="326">
        <v>5282401</v>
      </c>
      <c r="C1035" s="327" t="s">
        <v>168</v>
      </c>
      <c r="D1035" s="327" t="s">
        <v>1449</v>
      </c>
      <c r="E1035" s="327" t="s">
        <v>1455</v>
      </c>
      <c r="F1035" s="328" t="s">
        <v>1965</v>
      </c>
    </row>
    <row r="1036" spans="1:6" s="324" customFormat="1" ht="102">
      <c r="A1036" s="325">
        <v>5</v>
      </c>
      <c r="B1036" s="326">
        <v>5282402</v>
      </c>
      <c r="C1036" s="327" t="s">
        <v>168</v>
      </c>
      <c r="D1036" s="327" t="s">
        <v>1449</v>
      </c>
      <c r="E1036" s="327" t="s">
        <v>1455</v>
      </c>
      <c r="F1036" s="328" t="s">
        <v>1966</v>
      </c>
    </row>
    <row r="1037" spans="1:6" s="324" customFormat="1" ht="102">
      <c r="A1037" s="325">
        <v>5</v>
      </c>
      <c r="B1037" s="326">
        <v>5301101</v>
      </c>
      <c r="C1037" s="327" t="s">
        <v>168</v>
      </c>
      <c r="D1037" s="327" t="s">
        <v>1469</v>
      </c>
      <c r="E1037" s="327" t="s">
        <v>1967</v>
      </c>
      <c r="F1037" s="328" t="s">
        <v>1968</v>
      </c>
    </row>
    <row r="1038" spans="1:6" s="324" customFormat="1" ht="76.5">
      <c r="A1038" s="325">
        <v>5</v>
      </c>
      <c r="B1038" s="326">
        <v>5301102</v>
      </c>
      <c r="C1038" s="327" t="s">
        <v>168</v>
      </c>
      <c r="D1038" s="327" t="s">
        <v>1469</v>
      </c>
      <c r="E1038" s="327" t="s">
        <v>1967</v>
      </c>
      <c r="F1038" s="328" t="s">
        <v>1969</v>
      </c>
    </row>
    <row r="1039" spans="1:6" s="324" customFormat="1" ht="51">
      <c r="A1039" s="325">
        <v>5</v>
      </c>
      <c r="B1039" s="326">
        <v>5301103</v>
      </c>
      <c r="C1039" s="327" t="s">
        <v>168</v>
      </c>
      <c r="D1039" s="327" t="s">
        <v>1469</v>
      </c>
      <c r="E1039" s="327" t="s">
        <v>1967</v>
      </c>
      <c r="F1039" s="328" t="s">
        <v>1970</v>
      </c>
    </row>
    <row r="1040" spans="1:6" s="324" customFormat="1" ht="63.75">
      <c r="A1040" s="325">
        <v>5</v>
      </c>
      <c r="B1040" s="326">
        <v>5301201</v>
      </c>
      <c r="C1040" s="327" t="s">
        <v>168</v>
      </c>
      <c r="D1040" s="327" t="s">
        <v>1469</v>
      </c>
      <c r="E1040" s="327" t="s">
        <v>1967</v>
      </c>
      <c r="F1040" s="328" t="s">
        <v>1971</v>
      </c>
    </row>
    <row r="1041" spans="1:6" s="324" customFormat="1" ht="25.5">
      <c r="A1041" s="325">
        <v>5</v>
      </c>
      <c r="B1041" s="326">
        <v>5301202</v>
      </c>
      <c r="C1041" s="327" t="s">
        <v>168</v>
      </c>
      <c r="D1041" s="327" t="s">
        <v>1469</v>
      </c>
      <c r="E1041" s="327" t="s">
        <v>1967</v>
      </c>
      <c r="F1041" s="328" t="s">
        <v>1972</v>
      </c>
    </row>
    <row r="1042" spans="1:6" s="324" customFormat="1" ht="25.5">
      <c r="A1042" s="325">
        <v>5</v>
      </c>
      <c r="B1042" s="326">
        <v>5304001</v>
      </c>
      <c r="C1042" s="327" t="s">
        <v>168</v>
      </c>
      <c r="D1042" s="327" t="s">
        <v>1469</v>
      </c>
      <c r="E1042" s="327" t="s">
        <v>1973</v>
      </c>
      <c r="F1042" s="328" t="s">
        <v>1974</v>
      </c>
    </row>
    <row r="1043" spans="1:6" s="324" customFormat="1" ht="51">
      <c r="A1043" s="325">
        <v>5</v>
      </c>
      <c r="B1043" s="326">
        <v>5331201</v>
      </c>
      <c r="C1043" s="327" t="s">
        <v>168</v>
      </c>
      <c r="D1043" s="327" t="s">
        <v>1069</v>
      </c>
      <c r="E1043" s="327" t="s">
        <v>1070</v>
      </c>
      <c r="F1043" s="328" t="s">
        <v>1975</v>
      </c>
    </row>
    <row r="1044" spans="1:6" s="324" customFormat="1" ht="63.75">
      <c r="A1044" s="325">
        <v>5</v>
      </c>
      <c r="B1044" s="326">
        <v>5331301</v>
      </c>
      <c r="C1044" s="327" t="s">
        <v>168</v>
      </c>
      <c r="D1044" s="327" t="s">
        <v>1069</v>
      </c>
      <c r="E1044" s="327" t="s">
        <v>1070</v>
      </c>
      <c r="F1044" s="328" t="s">
        <v>1976</v>
      </c>
    </row>
    <row r="1045" spans="1:6" s="324" customFormat="1" ht="25.5">
      <c r="A1045" s="325">
        <v>5</v>
      </c>
      <c r="B1045" s="326">
        <v>5331401</v>
      </c>
      <c r="C1045" s="327" t="s">
        <v>168</v>
      </c>
      <c r="D1045" s="327" t="s">
        <v>1069</v>
      </c>
      <c r="E1045" s="327" t="s">
        <v>1070</v>
      </c>
      <c r="F1045" s="328" t="s">
        <v>1977</v>
      </c>
    </row>
    <row r="1046" spans="1:6" s="324" customFormat="1" ht="114.75">
      <c r="A1046" s="325">
        <v>5</v>
      </c>
      <c r="B1046" s="326">
        <v>5332001</v>
      </c>
      <c r="C1046" s="327" t="s">
        <v>168</v>
      </c>
      <c r="D1046" s="327" t="s">
        <v>1069</v>
      </c>
      <c r="E1046" s="327" t="s">
        <v>1075</v>
      </c>
      <c r="F1046" s="328" t="s">
        <v>1978</v>
      </c>
    </row>
    <row r="1047" spans="1:6" s="324" customFormat="1" ht="51">
      <c r="A1047" s="325">
        <v>5</v>
      </c>
      <c r="B1047" s="326">
        <v>5351101</v>
      </c>
      <c r="C1047" s="327" t="s">
        <v>1507</v>
      </c>
      <c r="D1047" s="327" t="s">
        <v>1508</v>
      </c>
      <c r="E1047" s="327" t="s">
        <v>1764</v>
      </c>
      <c r="F1047" s="328" t="s">
        <v>1979</v>
      </c>
    </row>
    <row r="1048" spans="1:6" s="324" customFormat="1" ht="51">
      <c r="A1048" s="325">
        <v>5</v>
      </c>
      <c r="B1048" s="326">
        <v>5351102</v>
      </c>
      <c r="C1048" s="327" t="s">
        <v>1507</v>
      </c>
      <c r="D1048" s="327" t="s">
        <v>1508</v>
      </c>
      <c r="E1048" s="327" t="s">
        <v>1764</v>
      </c>
      <c r="F1048" s="328" t="s">
        <v>1980</v>
      </c>
    </row>
    <row r="1049" spans="1:6" s="324" customFormat="1" ht="38.25">
      <c r="A1049" s="325">
        <v>5</v>
      </c>
      <c r="B1049" s="326">
        <v>5351103</v>
      </c>
      <c r="C1049" s="327" t="s">
        <v>1507</v>
      </c>
      <c r="D1049" s="327" t="s">
        <v>1508</v>
      </c>
      <c r="E1049" s="327" t="s">
        <v>1764</v>
      </c>
      <c r="F1049" s="328" t="s">
        <v>1981</v>
      </c>
    </row>
    <row r="1050" spans="1:6" s="324" customFormat="1" ht="51">
      <c r="A1050" s="325">
        <v>5</v>
      </c>
      <c r="B1050" s="326">
        <v>5351201</v>
      </c>
      <c r="C1050" s="327" t="s">
        <v>1507</v>
      </c>
      <c r="D1050" s="327" t="s">
        <v>1508</v>
      </c>
      <c r="E1050" s="327" t="s">
        <v>1764</v>
      </c>
      <c r="F1050" s="328" t="s">
        <v>1982</v>
      </c>
    </row>
    <row r="1051" spans="1:6" s="324" customFormat="1" ht="51">
      <c r="A1051" s="325">
        <v>5</v>
      </c>
      <c r="B1051" s="326">
        <v>5351301</v>
      </c>
      <c r="C1051" s="327" t="s">
        <v>1507</v>
      </c>
      <c r="D1051" s="327" t="s">
        <v>1508</v>
      </c>
      <c r="E1051" s="327" t="s">
        <v>1764</v>
      </c>
      <c r="F1051" s="328" t="s">
        <v>1983</v>
      </c>
    </row>
    <row r="1052" spans="1:6" s="324" customFormat="1" ht="89.25">
      <c r="A1052" s="325">
        <v>5</v>
      </c>
      <c r="B1052" s="326">
        <v>5382201</v>
      </c>
      <c r="C1052" s="327" t="s">
        <v>1511</v>
      </c>
      <c r="D1052" s="327" t="s">
        <v>1515</v>
      </c>
      <c r="E1052" s="327" t="s">
        <v>1519</v>
      </c>
      <c r="F1052" s="328" t="s">
        <v>1984</v>
      </c>
    </row>
    <row r="1053" spans="1:6" s="324" customFormat="1" ht="63.75">
      <c r="A1053" s="325">
        <v>5</v>
      </c>
      <c r="B1053" s="326">
        <v>5383001</v>
      </c>
      <c r="C1053" s="327" t="s">
        <v>1511</v>
      </c>
      <c r="D1053" s="327" t="s">
        <v>1515</v>
      </c>
      <c r="E1053" s="327" t="s">
        <v>1521</v>
      </c>
      <c r="F1053" s="328" t="s">
        <v>1985</v>
      </c>
    </row>
    <row r="1054" spans="1:6" s="324" customFormat="1" ht="102">
      <c r="A1054" s="325">
        <v>5</v>
      </c>
      <c r="B1054" s="326">
        <v>5390001</v>
      </c>
      <c r="C1054" s="327" t="s">
        <v>1511</v>
      </c>
      <c r="D1054" s="327" t="s">
        <v>1986</v>
      </c>
      <c r="E1054" s="327" t="s">
        <v>1986</v>
      </c>
      <c r="F1054" s="328" t="s">
        <v>1987</v>
      </c>
    </row>
    <row r="1055" spans="1:6" s="324" customFormat="1" ht="38.25">
      <c r="A1055" s="325">
        <v>5</v>
      </c>
      <c r="B1055" s="326">
        <v>5411101</v>
      </c>
      <c r="C1055" s="327" t="s">
        <v>1077</v>
      </c>
      <c r="D1055" s="327" t="s">
        <v>1773</v>
      </c>
      <c r="E1055" s="327" t="s">
        <v>1773</v>
      </c>
      <c r="F1055" s="328" t="s">
        <v>1988</v>
      </c>
    </row>
    <row r="1056" spans="1:6" s="324" customFormat="1" ht="25.5">
      <c r="A1056" s="325">
        <v>5</v>
      </c>
      <c r="B1056" s="326">
        <v>5411201</v>
      </c>
      <c r="C1056" s="327" t="s">
        <v>1077</v>
      </c>
      <c r="D1056" s="327" t="s">
        <v>1773</v>
      </c>
      <c r="E1056" s="327" t="s">
        <v>1773</v>
      </c>
      <c r="F1056" s="328" t="s">
        <v>1989</v>
      </c>
    </row>
    <row r="1057" spans="1:6" s="324" customFormat="1" ht="25.5">
      <c r="A1057" s="325">
        <v>5</v>
      </c>
      <c r="B1057" s="326">
        <v>5411202</v>
      </c>
      <c r="C1057" s="327" t="s">
        <v>1077</v>
      </c>
      <c r="D1057" s="327" t="s">
        <v>1773</v>
      </c>
      <c r="E1057" s="327" t="s">
        <v>1773</v>
      </c>
      <c r="F1057" s="328" t="s">
        <v>1990</v>
      </c>
    </row>
    <row r="1058" spans="1:6" s="324" customFormat="1" ht="38.25">
      <c r="A1058" s="325">
        <v>5</v>
      </c>
      <c r="B1058" s="326">
        <v>5421001</v>
      </c>
      <c r="C1058" s="327" t="s">
        <v>1077</v>
      </c>
      <c r="D1058" s="327" t="s">
        <v>1775</v>
      </c>
      <c r="E1058" s="327" t="s">
        <v>1991</v>
      </c>
      <c r="F1058" s="328" t="s">
        <v>1992</v>
      </c>
    </row>
    <row r="1059" spans="1:6" s="324" customFormat="1" ht="38.25">
      <c r="A1059" s="325">
        <v>5</v>
      </c>
      <c r="B1059" s="326">
        <v>5421002</v>
      </c>
      <c r="C1059" s="327" t="s">
        <v>1077</v>
      </c>
      <c r="D1059" s="327" t="s">
        <v>1775</v>
      </c>
      <c r="E1059" s="327" t="s">
        <v>1991</v>
      </c>
      <c r="F1059" s="328" t="s">
        <v>1993</v>
      </c>
    </row>
    <row r="1060" spans="1:6" s="324" customFormat="1" ht="63.75">
      <c r="A1060" s="325">
        <v>5</v>
      </c>
      <c r="B1060" s="326">
        <v>5422001</v>
      </c>
      <c r="C1060" s="327" t="s">
        <v>1077</v>
      </c>
      <c r="D1060" s="327" t="s">
        <v>1775</v>
      </c>
      <c r="E1060" s="327" t="s">
        <v>1994</v>
      </c>
      <c r="F1060" s="328" t="s">
        <v>1995</v>
      </c>
    </row>
    <row r="1061" spans="1:6" s="324" customFormat="1" ht="51">
      <c r="A1061" s="325">
        <v>5</v>
      </c>
      <c r="B1061" s="326">
        <v>5429001</v>
      </c>
      <c r="C1061" s="327" t="s">
        <v>1077</v>
      </c>
      <c r="D1061" s="327" t="s">
        <v>1775</v>
      </c>
      <c r="E1061" s="327" t="s">
        <v>1776</v>
      </c>
      <c r="F1061" s="328" t="s">
        <v>1996</v>
      </c>
    </row>
    <row r="1062" spans="1:6" s="324" customFormat="1" ht="38.25">
      <c r="A1062" s="325">
        <v>5</v>
      </c>
      <c r="B1062" s="326">
        <v>5431101</v>
      </c>
      <c r="C1062" s="327" t="s">
        <v>1077</v>
      </c>
      <c r="D1062" s="327" t="s">
        <v>1078</v>
      </c>
      <c r="E1062" s="327" t="s">
        <v>1997</v>
      </c>
      <c r="F1062" s="328" t="s">
        <v>1998</v>
      </c>
    </row>
    <row r="1063" spans="1:6" s="324" customFormat="1" ht="38.25">
      <c r="A1063" s="325">
        <v>5</v>
      </c>
      <c r="B1063" s="326">
        <v>5431201</v>
      </c>
      <c r="C1063" s="327" t="s">
        <v>1077</v>
      </c>
      <c r="D1063" s="327" t="s">
        <v>1078</v>
      </c>
      <c r="E1063" s="327" t="s">
        <v>1997</v>
      </c>
      <c r="F1063" s="328" t="s">
        <v>1999</v>
      </c>
    </row>
    <row r="1064" spans="1:6" s="324" customFormat="1" ht="38.25">
      <c r="A1064" s="325">
        <v>5</v>
      </c>
      <c r="B1064" s="326">
        <v>5431202</v>
      </c>
      <c r="C1064" s="327" t="s">
        <v>1077</v>
      </c>
      <c r="D1064" s="327" t="s">
        <v>1078</v>
      </c>
      <c r="E1064" s="327" t="s">
        <v>1997</v>
      </c>
      <c r="F1064" s="328" t="s">
        <v>2000</v>
      </c>
    </row>
    <row r="1065" spans="1:6" s="324" customFormat="1" ht="38.25">
      <c r="A1065" s="325">
        <v>5</v>
      </c>
      <c r="B1065" s="326">
        <v>5431203</v>
      </c>
      <c r="C1065" s="327" t="s">
        <v>1077</v>
      </c>
      <c r="D1065" s="327" t="s">
        <v>1078</v>
      </c>
      <c r="E1065" s="327" t="s">
        <v>1997</v>
      </c>
      <c r="F1065" s="328" t="s">
        <v>2001</v>
      </c>
    </row>
    <row r="1066" spans="1:6" s="324" customFormat="1" ht="38.25">
      <c r="A1066" s="325">
        <v>5</v>
      </c>
      <c r="B1066" s="326">
        <v>5432201</v>
      </c>
      <c r="C1066" s="327" t="s">
        <v>1077</v>
      </c>
      <c r="D1066" s="327" t="s">
        <v>1078</v>
      </c>
      <c r="E1066" s="327" t="s">
        <v>1523</v>
      </c>
      <c r="F1066" s="328" t="s">
        <v>2002</v>
      </c>
    </row>
    <row r="1067" spans="1:6" s="324" customFormat="1" ht="51">
      <c r="A1067" s="325">
        <v>5</v>
      </c>
      <c r="B1067" s="326">
        <v>5432901</v>
      </c>
      <c r="C1067" s="327" t="s">
        <v>1077</v>
      </c>
      <c r="D1067" s="327" t="s">
        <v>1078</v>
      </c>
      <c r="E1067" s="327" t="s">
        <v>1523</v>
      </c>
      <c r="F1067" s="328" t="s">
        <v>2003</v>
      </c>
    </row>
    <row r="1068" spans="1:6" s="324" customFormat="1" ht="38.25">
      <c r="A1068" s="325">
        <v>5</v>
      </c>
      <c r="B1068" s="326">
        <v>5433001</v>
      </c>
      <c r="C1068" s="327" t="s">
        <v>1077</v>
      </c>
      <c r="D1068" s="327" t="s">
        <v>1078</v>
      </c>
      <c r="E1068" s="327" t="s">
        <v>1079</v>
      </c>
      <c r="F1068" s="328" t="s">
        <v>2004</v>
      </c>
    </row>
    <row r="1069" spans="1:6" s="324" customFormat="1" ht="38.25">
      <c r="A1069" s="325">
        <v>5</v>
      </c>
      <c r="B1069" s="326">
        <v>5433002</v>
      </c>
      <c r="C1069" s="327" t="s">
        <v>1077</v>
      </c>
      <c r="D1069" s="327" t="s">
        <v>1078</v>
      </c>
      <c r="E1069" s="327" t="s">
        <v>1079</v>
      </c>
      <c r="F1069" s="328" t="s">
        <v>2005</v>
      </c>
    </row>
    <row r="1070" spans="1:6" s="324" customFormat="1" ht="38.25">
      <c r="A1070" s="325">
        <v>5</v>
      </c>
      <c r="B1070" s="326">
        <v>5433003</v>
      </c>
      <c r="C1070" s="327" t="s">
        <v>1077</v>
      </c>
      <c r="D1070" s="327" t="s">
        <v>1078</v>
      </c>
      <c r="E1070" s="327" t="s">
        <v>1079</v>
      </c>
      <c r="F1070" s="328" t="s">
        <v>2006</v>
      </c>
    </row>
    <row r="1071" spans="1:6" s="324" customFormat="1" ht="38.25">
      <c r="A1071" s="325">
        <v>5</v>
      </c>
      <c r="B1071" s="326">
        <v>5433004</v>
      </c>
      <c r="C1071" s="327" t="s">
        <v>1077</v>
      </c>
      <c r="D1071" s="327" t="s">
        <v>1078</v>
      </c>
      <c r="E1071" s="327" t="s">
        <v>1079</v>
      </c>
      <c r="F1071" s="328" t="s">
        <v>2007</v>
      </c>
    </row>
    <row r="1072" spans="1:6" s="324" customFormat="1" ht="102">
      <c r="A1072" s="325">
        <v>5</v>
      </c>
      <c r="B1072" s="326">
        <v>5439001</v>
      </c>
      <c r="C1072" s="327" t="s">
        <v>1077</v>
      </c>
      <c r="D1072" s="327" t="s">
        <v>1078</v>
      </c>
      <c r="E1072" s="327" t="s">
        <v>2008</v>
      </c>
      <c r="F1072" s="328" t="s">
        <v>2009</v>
      </c>
    </row>
    <row r="1073" spans="1:6" s="324" customFormat="1" ht="38.25">
      <c r="A1073" s="325">
        <v>5</v>
      </c>
      <c r="B1073" s="326">
        <v>5439002</v>
      </c>
      <c r="C1073" s="327" t="s">
        <v>1077</v>
      </c>
      <c r="D1073" s="327" t="s">
        <v>1078</v>
      </c>
      <c r="E1073" s="327" t="s">
        <v>2008</v>
      </c>
      <c r="F1073" s="328" t="s">
        <v>2010</v>
      </c>
    </row>
    <row r="1074" spans="1:6" s="324" customFormat="1" ht="38.25">
      <c r="A1074" s="325">
        <v>5</v>
      </c>
      <c r="B1074" s="326">
        <v>5439003</v>
      </c>
      <c r="C1074" s="327" t="s">
        <v>1077</v>
      </c>
      <c r="D1074" s="327" t="s">
        <v>1078</v>
      </c>
      <c r="E1074" s="327" t="s">
        <v>2008</v>
      </c>
      <c r="F1074" s="328" t="s">
        <v>2011</v>
      </c>
    </row>
    <row r="1075" spans="1:6" s="324" customFormat="1" ht="38.25">
      <c r="A1075" s="325">
        <v>5</v>
      </c>
      <c r="B1075" s="326">
        <v>5439004</v>
      </c>
      <c r="C1075" s="327" t="s">
        <v>1077</v>
      </c>
      <c r="D1075" s="327" t="s">
        <v>1078</v>
      </c>
      <c r="E1075" s="327" t="s">
        <v>2008</v>
      </c>
      <c r="F1075" s="328" t="s">
        <v>2012</v>
      </c>
    </row>
    <row r="1076" spans="1:6" s="324" customFormat="1" ht="38.25">
      <c r="A1076" s="325">
        <v>5</v>
      </c>
      <c r="B1076" s="326">
        <v>5461001</v>
      </c>
      <c r="C1076" s="327" t="s">
        <v>621</v>
      </c>
      <c r="D1076" s="327" t="s">
        <v>626</v>
      </c>
      <c r="E1076" s="327" t="s">
        <v>627</v>
      </c>
      <c r="F1076" s="328" t="s">
        <v>2013</v>
      </c>
    </row>
    <row r="1077" spans="1:6" s="324" customFormat="1" ht="25.5">
      <c r="A1077" s="325">
        <v>5</v>
      </c>
      <c r="B1077" s="326">
        <v>5493001</v>
      </c>
      <c r="C1077" s="327" t="s">
        <v>1101</v>
      </c>
      <c r="D1077" s="327" t="s">
        <v>1538</v>
      </c>
      <c r="E1077" s="327" t="s">
        <v>2014</v>
      </c>
      <c r="F1077" s="328" t="s">
        <v>2015</v>
      </c>
    </row>
    <row r="1078" spans="1:6" s="324" customFormat="1" ht="38.25">
      <c r="A1078" s="325">
        <v>5</v>
      </c>
      <c r="B1078" s="326">
        <v>5521001</v>
      </c>
      <c r="C1078" s="327" t="s">
        <v>1101</v>
      </c>
      <c r="D1078" s="327" t="s">
        <v>1102</v>
      </c>
      <c r="E1078" s="327" t="s">
        <v>1103</v>
      </c>
      <c r="F1078" s="328" t="s">
        <v>2016</v>
      </c>
    </row>
    <row r="1079" spans="1:6" s="324" customFormat="1" ht="51">
      <c r="A1079" s="325">
        <v>5</v>
      </c>
      <c r="B1079" s="326">
        <v>5522201</v>
      </c>
      <c r="C1079" s="327" t="s">
        <v>1101</v>
      </c>
      <c r="D1079" s="327" t="s">
        <v>1102</v>
      </c>
      <c r="E1079" s="327" t="s">
        <v>1105</v>
      </c>
      <c r="F1079" s="328" t="s">
        <v>2017</v>
      </c>
    </row>
    <row r="1080" spans="1:6" s="324" customFormat="1" ht="51">
      <c r="A1080" s="325">
        <v>5</v>
      </c>
      <c r="B1080" s="326">
        <v>5522301</v>
      </c>
      <c r="C1080" s="327" t="s">
        <v>1101</v>
      </c>
      <c r="D1080" s="327" t="s">
        <v>1102</v>
      </c>
      <c r="E1080" s="327" t="s">
        <v>1105</v>
      </c>
      <c r="F1080" s="328" t="s">
        <v>2018</v>
      </c>
    </row>
    <row r="1081" spans="1:6" s="324" customFormat="1" ht="25.5">
      <c r="A1081" s="325">
        <v>5</v>
      </c>
      <c r="B1081" s="326">
        <v>5522401</v>
      </c>
      <c r="C1081" s="327" t="s">
        <v>1101</v>
      </c>
      <c r="D1081" s="327" t="s">
        <v>1102</v>
      </c>
      <c r="E1081" s="327" t="s">
        <v>1105</v>
      </c>
      <c r="F1081" s="328" t="s">
        <v>2019</v>
      </c>
    </row>
    <row r="1082" spans="1:6" s="324" customFormat="1" ht="25.5">
      <c r="A1082" s="325">
        <v>5</v>
      </c>
      <c r="B1082" s="326">
        <v>5681001</v>
      </c>
      <c r="C1082" s="327" t="s">
        <v>167</v>
      </c>
      <c r="D1082" s="327" t="s">
        <v>761</v>
      </c>
      <c r="E1082" s="327" t="s">
        <v>762</v>
      </c>
      <c r="F1082" s="328" t="s">
        <v>2020</v>
      </c>
    </row>
    <row r="1083" spans="1:6" s="324" customFormat="1" ht="114.75">
      <c r="A1083" s="325">
        <v>5</v>
      </c>
      <c r="B1083" s="326">
        <v>5711001</v>
      </c>
      <c r="C1083" s="327" t="s">
        <v>766</v>
      </c>
      <c r="D1083" s="327" t="s">
        <v>777</v>
      </c>
      <c r="E1083" s="327" t="s">
        <v>778</v>
      </c>
      <c r="F1083" s="328" t="s">
        <v>2021</v>
      </c>
    </row>
    <row r="1084" spans="1:6" s="324" customFormat="1" ht="89.25">
      <c r="A1084" s="325">
        <v>5</v>
      </c>
      <c r="B1084" s="326">
        <v>5712001</v>
      </c>
      <c r="C1084" s="327" t="s">
        <v>766</v>
      </c>
      <c r="D1084" s="327" t="s">
        <v>777</v>
      </c>
      <c r="E1084" s="327" t="s">
        <v>2022</v>
      </c>
      <c r="F1084" s="328" t="s">
        <v>2023</v>
      </c>
    </row>
    <row r="1085" spans="1:6" s="324" customFormat="1" ht="38.25">
      <c r="A1085" s="325">
        <v>5</v>
      </c>
      <c r="B1085" s="326">
        <v>5712002</v>
      </c>
      <c r="C1085" s="327" t="s">
        <v>766</v>
      </c>
      <c r="D1085" s="327" t="s">
        <v>777</v>
      </c>
      <c r="E1085" s="327" t="s">
        <v>2022</v>
      </c>
      <c r="F1085" s="328" t="s">
        <v>2024</v>
      </c>
    </row>
    <row r="1086" spans="1:6" s="324" customFormat="1" ht="38.25">
      <c r="A1086" s="325">
        <v>5</v>
      </c>
      <c r="B1086" s="326">
        <v>5712003</v>
      </c>
      <c r="C1086" s="327" t="s">
        <v>766</v>
      </c>
      <c r="D1086" s="327" t="s">
        <v>777</v>
      </c>
      <c r="E1086" s="327" t="s">
        <v>2022</v>
      </c>
      <c r="F1086" s="328" t="s">
        <v>2025</v>
      </c>
    </row>
    <row r="1087" spans="1:6" s="324" customFormat="1" ht="25.5">
      <c r="A1087" s="325">
        <v>5</v>
      </c>
      <c r="B1087" s="326">
        <v>5801001</v>
      </c>
      <c r="C1087" s="327" t="s">
        <v>791</v>
      </c>
      <c r="D1087" s="327" t="s">
        <v>1177</v>
      </c>
      <c r="E1087" s="327" t="s">
        <v>1178</v>
      </c>
      <c r="F1087" s="328" t="s">
        <v>2026</v>
      </c>
    </row>
    <row r="1088" spans="1:6" s="324" customFormat="1" ht="25.5">
      <c r="A1088" s="325">
        <v>5</v>
      </c>
      <c r="B1088" s="326">
        <v>5803001</v>
      </c>
      <c r="C1088" s="327" t="s">
        <v>791</v>
      </c>
      <c r="D1088" s="327" t="s">
        <v>1177</v>
      </c>
      <c r="E1088" s="327" t="s">
        <v>2027</v>
      </c>
      <c r="F1088" s="328" t="s">
        <v>2028</v>
      </c>
    </row>
    <row r="1089" spans="1:6" s="324" customFormat="1" ht="38.25">
      <c r="A1089" s="325">
        <v>5</v>
      </c>
      <c r="B1089" s="326">
        <v>5812901</v>
      </c>
      <c r="C1089" s="327" t="s">
        <v>791</v>
      </c>
      <c r="D1089" s="327" t="s">
        <v>1180</v>
      </c>
      <c r="E1089" s="327" t="s">
        <v>1183</v>
      </c>
      <c r="F1089" s="328" t="s">
        <v>2029</v>
      </c>
    </row>
    <row r="1090" spans="1:6" s="324" customFormat="1" ht="38.25">
      <c r="A1090" s="325">
        <v>5</v>
      </c>
      <c r="B1090" s="326">
        <v>5812902</v>
      </c>
      <c r="C1090" s="327" t="s">
        <v>791</v>
      </c>
      <c r="D1090" s="327" t="s">
        <v>1180</v>
      </c>
      <c r="E1090" s="327" t="s">
        <v>1183</v>
      </c>
      <c r="F1090" s="328" t="s">
        <v>2030</v>
      </c>
    </row>
    <row r="1091" spans="1:6" s="324" customFormat="1" ht="76.5">
      <c r="A1091" s="325">
        <v>5</v>
      </c>
      <c r="B1091" s="326">
        <v>5813001</v>
      </c>
      <c r="C1091" s="327" t="s">
        <v>791</v>
      </c>
      <c r="D1091" s="327" t="s">
        <v>1180</v>
      </c>
      <c r="E1091" s="327" t="s">
        <v>1186</v>
      </c>
      <c r="F1091" s="328" t="s">
        <v>2031</v>
      </c>
    </row>
    <row r="1092" spans="1:6" s="324" customFormat="1" ht="51">
      <c r="A1092" s="325">
        <v>5</v>
      </c>
      <c r="B1092" s="326">
        <v>5842201</v>
      </c>
      <c r="C1092" s="327" t="s">
        <v>819</v>
      </c>
      <c r="D1092" s="327" t="s">
        <v>820</v>
      </c>
      <c r="E1092" s="327" t="s">
        <v>831</v>
      </c>
      <c r="F1092" s="328" t="s">
        <v>2032</v>
      </c>
    </row>
    <row r="1093" spans="1:6" s="324" customFormat="1" ht="38.25">
      <c r="A1093" s="325">
        <v>5</v>
      </c>
      <c r="B1093" s="326">
        <v>5842202</v>
      </c>
      <c r="C1093" s="327" t="s">
        <v>819</v>
      </c>
      <c r="D1093" s="327" t="s">
        <v>820</v>
      </c>
      <c r="E1093" s="327" t="s">
        <v>831</v>
      </c>
      <c r="F1093" s="328" t="s">
        <v>2033</v>
      </c>
    </row>
    <row r="1094" spans="1:6" s="324" customFormat="1" ht="38.25">
      <c r="A1094" s="325">
        <v>5</v>
      </c>
      <c r="B1094" s="326">
        <v>5842203</v>
      </c>
      <c r="C1094" s="327" t="s">
        <v>819</v>
      </c>
      <c r="D1094" s="327" t="s">
        <v>820</v>
      </c>
      <c r="E1094" s="327" t="s">
        <v>831</v>
      </c>
      <c r="F1094" s="328" t="s">
        <v>2034</v>
      </c>
    </row>
    <row r="1095" spans="1:6" s="324" customFormat="1" ht="51">
      <c r="A1095" s="325">
        <v>5</v>
      </c>
      <c r="B1095" s="326">
        <v>5842301</v>
      </c>
      <c r="C1095" s="327" t="s">
        <v>819</v>
      </c>
      <c r="D1095" s="327" t="s">
        <v>820</v>
      </c>
      <c r="E1095" s="327" t="s">
        <v>831</v>
      </c>
      <c r="F1095" s="328" t="s">
        <v>2035</v>
      </c>
    </row>
    <row r="1096" spans="1:6" s="324" customFormat="1" ht="51">
      <c r="A1096" s="325">
        <v>5</v>
      </c>
      <c r="B1096" s="326">
        <v>5842302</v>
      </c>
      <c r="C1096" s="327" t="s">
        <v>819</v>
      </c>
      <c r="D1096" s="327" t="s">
        <v>820</v>
      </c>
      <c r="E1096" s="327" t="s">
        <v>831</v>
      </c>
      <c r="F1096" s="328" t="s">
        <v>2036</v>
      </c>
    </row>
    <row r="1097" spans="1:6" s="324" customFormat="1" ht="51">
      <c r="A1097" s="325">
        <v>5</v>
      </c>
      <c r="B1097" s="326">
        <v>5842303</v>
      </c>
      <c r="C1097" s="327" t="s">
        <v>819</v>
      </c>
      <c r="D1097" s="327" t="s">
        <v>820</v>
      </c>
      <c r="E1097" s="327" t="s">
        <v>831</v>
      </c>
      <c r="F1097" s="328" t="s">
        <v>2037</v>
      </c>
    </row>
    <row r="1098" spans="1:6" s="324" customFormat="1" ht="63.75">
      <c r="A1098" s="325">
        <v>5</v>
      </c>
      <c r="B1098" s="326">
        <v>5842304</v>
      </c>
      <c r="C1098" s="327" t="s">
        <v>819</v>
      </c>
      <c r="D1098" s="327" t="s">
        <v>820</v>
      </c>
      <c r="E1098" s="327" t="s">
        <v>831</v>
      </c>
      <c r="F1098" s="328" t="s">
        <v>2038</v>
      </c>
    </row>
    <row r="1099" spans="1:6" s="324" customFormat="1" ht="38.25">
      <c r="A1099" s="325">
        <v>5</v>
      </c>
      <c r="B1099" s="326">
        <v>5842401</v>
      </c>
      <c r="C1099" s="327" t="s">
        <v>819</v>
      </c>
      <c r="D1099" s="327" t="s">
        <v>820</v>
      </c>
      <c r="E1099" s="327" t="s">
        <v>831</v>
      </c>
      <c r="F1099" s="328" t="s">
        <v>2039</v>
      </c>
    </row>
    <row r="1100" spans="1:6" s="324" customFormat="1" ht="51">
      <c r="A1100" s="325">
        <v>5</v>
      </c>
      <c r="B1100" s="326">
        <v>5842402</v>
      </c>
      <c r="C1100" s="327" t="s">
        <v>819</v>
      </c>
      <c r="D1100" s="327" t="s">
        <v>820</v>
      </c>
      <c r="E1100" s="327" t="s">
        <v>831</v>
      </c>
      <c r="F1100" s="328" t="s">
        <v>2040</v>
      </c>
    </row>
    <row r="1101" spans="1:6" s="324" customFormat="1" ht="38.25">
      <c r="A1101" s="325">
        <v>5</v>
      </c>
      <c r="B1101" s="326">
        <v>5842403</v>
      </c>
      <c r="C1101" s="327" t="s">
        <v>819</v>
      </c>
      <c r="D1101" s="327" t="s">
        <v>820</v>
      </c>
      <c r="E1101" s="327" t="s">
        <v>831</v>
      </c>
      <c r="F1101" s="328" t="s">
        <v>2041</v>
      </c>
    </row>
    <row r="1102" spans="1:6" s="324" customFormat="1" ht="51">
      <c r="A1102" s="325">
        <v>5</v>
      </c>
      <c r="B1102" s="326">
        <v>5842404</v>
      </c>
      <c r="C1102" s="327" t="s">
        <v>819</v>
      </c>
      <c r="D1102" s="327" t="s">
        <v>820</v>
      </c>
      <c r="E1102" s="327" t="s">
        <v>831</v>
      </c>
      <c r="F1102" s="328" t="s">
        <v>2042</v>
      </c>
    </row>
    <row r="1103" spans="1:6" s="324" customFormat="1" ht="38.25">
      <c r="A1103" s="325">
        <v>5</v>
      </c>
      <c r="B1103" s="326">
        <v>5861001</v>
      </c>
      <c r="C1103" s="327" t="s">
        <v>852</v>
      </c>
      <c r="D1103" s="327" t="s">
        <v>1201</v>
      </c>
      <c r="E1103" s="327" t="s">
        <v>1579</v>
      </c>
      <c r="F1103" s="328" t="s">
        <v>2043</v>
      </c>
    </row>
    <row r="1104" spans="1:6" s="324" customFormat="1" ht="38.25">
      <c r="A1104" s="325">
        <v>5</v>
      </c>
      <c r="B1104" s="326">
        <v>5869201</v>
      </c>
      <c r="C1104" s="327" t="s">
        <v>852</v>
      </c>
      <c r="D1104" s="327" t="s">
        <v>1201</v>
      </c>
      <c r="E1104" s="327" t="s">
        <v>1581</v>
      </c>
      <c r="F1104" s="328" t="s">
        <v>2044</v>
      </c>
    </row>
    <row r="1105" spans="1:6" s="324" customFormat="1" ht="25.5">
      <c r="A1105" s="325">
        <v>5</v>
      </c>
      <c r="B1105" s="326">
        <v>5900501</v>
      </c>
      <c r="C1105" s="327" t="s">
        <v>858</v>
      </c>
      <c r="D1105" s="327" t="s">
        <v>859</v>
      </c>
      <c r="E1105" s="327" t="s">
        <v>859</v>
      </c>
      <c r="F1105" s="328" t="s">
        <v>2045</v>
      </c>
    </row>
    <row r="1106" spans="1:6" s="324" customFormat="1" ht="25.5">
      <c r="A1106" s="325">
        <v>5</v>
      </c>
      <c r="B1106" s="326">
        <v>5910201</v>
      </c>
      <c r="C1106" s="327" t="s">
        <v>858</v>
      </c>
      <c r="D1106" s="327" t="s">
        <v>863</v>
      </c>
      <c r="E1106" s="327" t="s">
        <v>863</v>
      </c>
      <c r="F1106" s="328" t="s">
        <v>2046</v>
      </c>
    </row>
    <row r="1107" spans="1:6" s="324" customFormat="1" ht="38.25">
      <c r="A1107" s="325">
        <v>5</v>
      </c>
      <c r="B1107" s="326">
        <v>5931201</v>
      </c>
      <c r="C1107" s="327" t="s">
        <v>858</v>
      </c>
      <c r="D1107" s="327" t="s">
        <v>1220</v>
      </c>
      <c r="E1107" s="327" t="s">
        <v>1221</v>
      </c>
      <c r="F1107" s="328" t="s">
        <v>2047</v>
      </c>
    </row>
    <row r="1108" spans="1:6" s="324" customFormat="1" ht="25.5">
      <c r="A1108" s="325">
        <v>5</v>
      </c>
      <c r="B1108" s="326">
        <v>5960901</v>
      </c>
      <c r="C1108" s="327" t="s">
        <v>169</v>
      </c>
      <c r="D1108" s="327" t="s">
        <v>881</v>
      </c>
      <c r="E1108" s="327" t="s">
        <v>881</v>
      </c>
      <c r="F1108" s="328" t="s">
        <v>2048</v>
      </c>
    </row>
  </sheetData>
  <sheetProtection password="8BAB" sheet="1" objects="1" scenarios="1"/>
  <sortState xmlns:xlrd2="http://schemas.microsoft.com/office/spreadsheetml/2017/richdata2"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dimension ref="D1:EC69"/>
  <sheetViews>
    <sheetView showGridLines="0" topLeftCell="K59" zoomScale="115" zoomScaleNormal="115" workbookViewId="0">
      <selection activeCell="S67" sqref="S67"/>
    </sheetView>
  </sheetViews>
  <sheetFormatPr baseColWidth="10" defaultColWidth="3.7109375" defaultRowHeight="15"/>
  <cols>
    <col min="29" max="29" width="4.85546875" customWidth="1"/>
    <col min="37" max="37" width="6.140625" customWidth="1"/>
    <col min="38" max="38" width="4.7109375" customWidth="1"/>
    <col min="40" max="40" width="5" customWidth="1"/>
    <col min="47" max="47" width="5.140625" customWidth="1"/>
    <col min="48" max="48" width="5" customWidth="1"/>
    <col min="71" max="71" width="6.5703125" customWidth="1"/>
  </cols>
  <sheetData>
    <row r="1" spans="4:59" ht="15.75">
      <c r="D1" s="972" t="s">
        <v>2445</v>
      </c>
      <c r="E1" s="972"/>
      <c r="F1" s="972"/>
      <c r="G1" s="972"/>
      <c r="H1" s="972"/>
      <c r="I1" s="972"/>
      <c r="J1" s="972"/>
      <c r="K1" s="972"/>
      <c r="L1" s="972"/>
      <c r="M1" s="972"/>
      <c r="N1" s="972"/>
      <c r="O1" s="972"/>
      <c r="P1" s="972"/>
      <c r="Q1" s="972"/>
      <c r="R1" s="972"/>
      <c r="S1" s="972"/>
      <c r="T1" s="972"/>
      <c r="U1" s="972"/>
      <c r="V1" s="972"/>
      <c r="W1" s="972"/>
      <c r="X1" s="972"/>
      <c r="Y1" s="972"/>
      <c r="Z1" s="972"/>
      <c r="AA1" s="972"/>
      <c r="AB1" s="972"/>
      <c r="AC1" s="972"/>
      <c r="AD1" s="972"/>
      <c r="AE1" s="972"/>
      <c r="AF1" s="972"/>
      <c r="AG1" s="972"/>
      <c r="AH1" s="972"/>
      <c r="AI1" s="972"/>
      <c r="AJ1" s="972"/>
      <c r="AK1" s="972"/>
      <c r="AL1" s="972"/>
      <c r="AM1" s="972"/>
      <c r="AN1" s="972"/>
      <c r="AO1" s="972"/>
      <c r="AP1" s="972"/>
      <c r="AQ1" s="972"/>
      <c r="AR1" s="972"/>
      <c r="AS1" s="972"/>
      <c r="AT1" s="972"/>
      <c r="AU1" s="972"/>
      <c r="AV1" s="972"/>
      <c r="AW1" s="972"/>
      <c r="AX1" s="972"/>
      <c r="AY1" s="972"/>
      <c r="AZ1" s="972"/>
    </row>
    <row r="2" spans="4:59" ht="15.75" thickBot="1"/>
    <row r="3" spans="4:59" ht="32.25" customHeight="1" thickBot="1">
      <c r="M3" s="837" t="s">
        <v>0</v>
      </c>
      <c r="N3" s="838"/>
      <c r="O3" s="838"/>
      <c r="P3" s="838"/>
      <c r="Q3" s="839"/>
      <c r="R3" s="51"/>
      <c r="S3" s="837" t="s">
        <v>1</v>
      </c>
      <c r="T3" s="838"/>
      <c r="U3" s="838"/>
      <c r="V3" s="838"/>
      <c r="W3" s="838"/>
      <c r="X3" s="839"/>
      <c r="Y3" s="51"/>
      <c r="Z3" s="51"/>
      <c r="AA3" s="837" t="s">
        <v>237</v>
      </c>
      <c r="AB3" s="838"/>
      <c r="AC3" s="838"/>
      <c r="AD3" s="838"/>
      <c r="AE3" s="838"/>
      <c r="AF3" s="838"/>
      <c r="AG3" s="839"/>
      <c r="AH3" s="51"/>
      <c r="AI3" s="51"/>
      <c r="AQ3" s="51"/>
      <c r="AR3" s="51"/>
      <c r="AS3" s="51"/>
      <c r="AT3" s="51"/>
      <c r="AU3" s="51"/>
      <c r="AV3" s="51"/>
      <c r="AW3" s="51"/>
      <c r="AX3" s="51"/>
      <c r="AY3" s="51"/>
      <c r="AZ3" s="51"/>
      <c r="BA3" s="333"/>
      <c r="BB3" s="333"/>
      <c r="BC3" s="333"/>
      <c r="BD3" s="333"/>
      <c r="BE3" s="333"/>
      <c r="BF3" s="333"/>
      <c r="BG3" s="333"/>
    </row>
    <row r="4" spans="4:59" ht="19.5" thickBot="1">
      <c r="M4" s="840"/>
      <c r="N4" s="841"/>
      <c r="O4" s="841"/>
      <c r="P4" s="841"/>
      <c r="Q4" s="842"/>
      <c r="R4" s="60"/>
      <c r="S4" s="840"/>
      <c r="T4" s="841"/>
      <c r="U4" s="841"/>
      <c r="V4" s="841"/>
      <c r="W4" s="841"/>
      <c r="X4" s="842"/>
      <c r="Y4" s="60"/>
      <c r="Z4" s="60"/>
      <c r="AA4" s="990"/>
      <c r="AB4" s="991"/>
      <c r="AC4" s="991"/>
      <c r="AD4" s="991"/>
      <c r="AE4" s="991"/>
      <c r="AF4" s="991"/>
      <c r="AG4" s="992"/>
      <c r="AH4" s="51"/>
      <c r="AI4" s="51"/>
      <c r="AQ4" s="51"/>
      <c r="AR4" s="51"/>
      <c r="AS4" s="51"/>
      <c r="AT4" s="335"/>
      <c r="AU4" s="335"/>
      <c r="AV4" s="334"/>
      <c r="AW4" s="334"/>
      <c r="AX4" s="334"/>
      <c r="AY4" s="334"/>
      <c r="AZ4" s="334"/>
      <c r="BA4" s="335"/>
      <c r="BB4" s="335"/>
      <c r="BC4" s="336"/>
      <c r="BD4" s="336"/>
      <c r="BE4" s="336"/>
      <c r="BF4" s="336"/>
      <c r="BG4" s="336"/>
    </row>
    <row r="5" spans="4:59">
      <c r="AG5" s="51"/>
      <c r="AH5" s="51"/>
      <c r="AI5" s="51"/>
    </row>
    <row r="6" spans="4:59" ht="15.75" thickBot="1"/>
    <row r="7" spans="4:59" ht="15.75" thickBot="1">
      <c r="D7" s="987" t="s">
        <v>354</v>
      </c>
      <c r="E7" s="988"/>
      <c r="F7" s="988"/>
      <c r="G7" s="988"/>
      <c r="H7" s="988"/>
      <c r="I7" s="988"/>
      <c r="J7" s="988"/>
      <c r="K7" s="988"/>
      <c r="L7" s="988"/>
      <c r="M7" s="988"/>
      <c r="N7" s="988"/>
      <c r="O7" s="988"/>
      <c r="P7" s="988"/>
      <c r="Q7" s="988"/>
      <c r="R7" s="988"/>
      <c r="S7" s="988"/>
      <c r="T7" s="988"/>
      <c r="U7" s="988"/>
      <c r="V7" s="988"/>
      <c r="W7" s="988"/>
      <c r="X7" s="988"/>
      <c r="Y7" s="988"/>
      <c r="Z7" s="988"/>
      <c r="AA7" s="988"/>
      <c r="AB7" s="988"/>
      <c r="AC7" s="988"/>
      <c r="AD7" s="988"/>
      <c r="AE7" s="988"/>
      <c r="AF7" s="988"/>
      <c r="AG7" s="988"/>
      <c r="AH7" s="988"/>
      <c r="AI7" s="988"/>
      <c r="AJ7" s="988"/>
      <c r="AK7" s="988"/>
      <c r="AL7" s="988"/>
      <c r="AM7" s="988"/>
      <c r="AN7" s="988"/>
      <c r="AO7" s="988"/>
      <c r="AP7" s="988"/>
      <c r="AQ7" s="988"/>
      <c r="AR7" s="988"/>
      <c r="AS7" s="988"/>
      <c r="AT7" s="988"/>
      <c r="AU7" s="988"/>
      <c r="AV7" s="988"/>
      <c r="AW7" s="988"/>
      <c r="AX7" s="988"/>
      <c r="AY7" s="988"/>
      <c r="AZ7" s="988"/>
      <c r="BA7" s="988"/>
      <c r="BB7" s="988"/>
      <c r="BC7" s="988"/>
      <c r="BD7" s="988"/>
      <c r="BE7" s="988"/>
      <c r="BF7" s="988"/>
      <c r="BG7" s="989"/>
    </row>
    <row r="8" spans="4:59" ht="15.75" thickBot="1">
      <c r="D8" s="1322" t="s">
        <v>5</v>
      </c>
      <c r="E8" s="1323"/>
      <c r="F8" s="1323"/>
      <c r="G8" s="1323"/>
      <c r="H8" s="1323"/>
      <c r="I8" s="1323"/>
      <c r="J8" s="1323"/>
      <c r="K8" s="1323"/>
      <c r="L8" s="1323"/>
      <c r="M8" s="1323"/>
      <c r="N8" s="1323"/>
      <c r="O8" s="1323"/>
      <c r="P8" s="1323"/>
      <c r="Q8" s="1323"/>
      <c r="R8" s="1323"/>
      <c r="S8" s="1323"/>
      <c r="T8" s="1323"/>
      <c r="U8" s="1323"/>
      <c r="V8" s="1323"/>
      <c r="W8" s="1323"/>
      <c r="X8" s="1323"/>
      <c r="Y8" s="1323"/>
      <c r="Z8" s="1323"/>
      <c r="AA8" s="1323"/>
      <c r="AB8" s="1323"/>
      <c r="AC8" s="1323"/>
      <c r="AD8" s="1323"/>
      <c r="AE8" s="1323"/>
      <c r="AF8" s="1323"/>
      <c r="AG8" s="1323"/>
      <c r="AH8" s="1323"/>
      <c r="AI8" s="1323"/>
      <c r="AJ8" s="1323"/>
      <c r="AK8" s="1323"/>
      <c r="AL8" s="1323"/>
      <c r="AM8" s="1323"/>
      <c r="AN8" s="1323"/>
      <c r="AO8" s="1323"/>
      <c r="AP8" s="1323"/>
      <c r="AQ8" s="1323"/>
      <c r="AR8" s="1323"/>
      <c r="AS8" s="1323"/>
      <c r="AT8" s="1323"/>
      <c r="AU8" s="1323"/>
      <c r="AV8" s="1323"/>
      <c r="AW8" s="1323"/>
      <c r="AX8" s="1323"/>
      <c r="AY8" s="1323"/>
      <c r="AZ8" s="1323"/>
      <c r="BA8" s="1323"/>
      <c r="BB8" s="1323"/>
      <c r="BC8" s="1323"/>
      <c r="BD8" s="1323"/>
      <c r="BE8" s="1324"/>
      <c r="BF8" s="1324"/>
      <c r="BG8" s="1325"/>
    </row>
    <row r="9" spans="4:59" ht="15.75" thickBot="1">
      <c r="D9" s="348"/>
      <c r="E9" s="345"/>
      <c r="F9" s="345"/>
      <c r="G9" s="345"/>
      <c r="H9" s="345"/>
      <c r="I9" s="345"/>
      <c r="J9" s="345"/>
      <c r="K9" s="345"/>
      <c r="L9" s="345"/>
      <c r="M9" s="345"/>
      <c r="N9" s="345"/>
      <c r="O9" s="345"/>
      <c r="P9" s="345"/>
      <c r="Q9" s="345"/>
      <c r="R9" s="345"/>
      <c r="S9" s="345"/>
      <c r="T9" s="345"/>
      <c r="U9" s="345"/>
      <c r="V9" s="345"/>
      <c r="W9" s="345"/>
      <c r="X9" s="345"/>
      <c r="Y9" s="345"/>
      <c r="Z9" s="345"/>
      <c r="AA9" s="345"/>
      <c r="AB9" s="345"/>
      <c r="AC9" s="345"/>
      <c r="AD9" s="345"/>
      <c r="AE9" s="345"/>
      <c r="AF9" s="345"/>
      <c r="AG9" s="345"/>
      <c r="AH9" s="345"/>
      <c r="AI9" s="345"/>
      <c r="AJ9" s="345"/>
      <c r="AK9" s="345"/>
      <c r="AL9" s="345"/>
      <c r="AM9" s="345"/>
      <c r="AN9" s="345"/>
      <c r="AO9" s="331"/>
      <c r="AP9" s="345"/>
      <c r="AQ9" s="345"/>
      <c r="AR9" s="345"/>
      <c r="AS9" s="346"/>
      <c r="AT9" s="346"/>
      <c r="AU9" s="346"/>
      <c r="AV9" s="331"/>
      <c r="AW9" s="347"/>
      <c r="AX9" s="347"/>
      <c r="AY9" s="347"/>
      <c r="AZ9" s="347"/>
      <c r="BA9" s="347"/>
      <c r="BB9" s="347"/>
      <c r="BC9" s="347"/>
      <c r="BD9" s="347"/>
      <c r="BE9" s="347"/>
      <c r="BF9" s="347"/>
      <c r="BG9" s="349"/>
    </row>
    <row r="10" spans="4:59" ht="15.75" thickBot="1">
      <c r="D10" s="350" t="s">
        <v>2416</v>
      </c>
      <c r="E10" s="329"/>
      <c r="F10" s="76"/>
      <c r="G10" s="76"/>
      <c r="H10" s="76"/>
      <c r="I10" s="76" t="s">
        <v>2415</v>
      </c>
      <c r="J10" s="76"/>
      <c r="K10" s="76"/>
      <c r="L10" s="77"/>
      <c r="M10" s="76"/>
      <c r="N10" s="76" t="s">
        <v>2433</v>
      </c>
      <c r="O10" s="76"/>
      <c r="P10" s="76"/>
      <c r="Q10" s="76"/>
      <c r="R10" s="76"/>
      <c r="S10" s="76"/>
      <c r="T10" s="77"/>
      <c r="U10" s="76"/>
      <c r="V10" s="329" t="s">
        <v>2417</v>
      </c>
      <c r="W10" s="76"/>
      <c r="X10" s="76"/>
      <c r="Y10" s="76"/>
      <c r="Z10" s="76"/>
      <c r="AA10" s="76"/>
      <c r="AB10" s="76"/>
      <c r="AC10" s="370" t="s">
        <v>2418</v>
      </c>
      <c r="AD10" s="77"/>
      <c r="AE10" s="76"/>
      <c r="AF10" s="76"/>
      <c r="AG10" s="76"/>
      <c r="AH10" s="76"/>
      <c r="AI10" s="329" t="s">
        <v>7</v>
      </c>
      <c r="AJ10" s="76"/>
      <c r="AK10" s="76"/>
      <c r="AL10" s="76"/>
      <c r="AM10" s="76"/>
      <c r="AN10" s="76" t="s">
        <v>11</v>
      </c>
      <c r="AO10" s="76"/>
      <c r="AP10" s="819"/>
      <c r="AQ10" s="820"/>
      <c r="AR10" s="820"/>
      <c r="AS10" s="820"/>
      <c r="AT10" s="821"/>
      <c r="AU10" s="82"/>
      <c r="AV10" s="76"/>
      <c r="AW10" s="82"/>
      <c r="AX10" s="82"/>
      <c r="AY10" s="82"/>
      <c r="AZ10" s="82"/>
      <c r="BA10" s="82"/>
      <c r="BB10" s="82"/>
      <c r="BC10" s="82"/>
      <c r="BD10" s="82"/>
      <c r="BE10" s="82"/>
      <c r="BF10" s="82"/>
      <c r="BG10" s="351"/>
    </row>
    <row r="11" spans="4:59" ht="15.75" thickBot="1">
      <c r="D11" s="350"/>
      <c r="E11" s="329"/>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51"/>
    </row>
    <row r="12" spans="4:59" ht="15.75" thickBot="1">
      <c r="D12" s="1318" t="s">
        <v>2414</v>
      </c>
      <c r="E12" s="1319"/>
      <c r="F12" s="1319"/>
      <c r="G12" s="1319"/>
      <c r="H12" s="1319"/>
      <c r="I12" s="1319"/>
      <c r="J12" s="1319"/>
      <c r="K12" s="1319"/>
      <c r="L12" s="1319"/>
      <c r="M12" s="1319"/>
      <c r="N12" s="1319"/>
      <c r="O12" s="1319"/>
      <c r="P12" s="1319"/>
      <c r="Q12" s="1319"/>
      <c r="R12" s="1319"/>
      <c r="S12" s="1319"/>
      <c r="T12" s="1319"/>
      <c r="U12" s="1319"/>
      <c r="V12" s="1319"/>
      <c r="W12" s="1319"/>
      <c r="X12" s="1319"/>
      <c r="Y12" s="1319"/>
      <c r="Z12" s="1319"/>
      <c r="AA12" s="1319"/>
      <c r="AB12" s="1319"/>
      <c r="AC12" s="1319"/>
      <c r="AD12" s="1319"/>
      <c r="AE12" s="1319"/>
      <c r="AF12" s="1319"/>
      <c r="AG12" s="1319"/>
      <c r="AH12" s="1319"/>
      <c r="AI12" s="1319"/>
      <c r="AJ12" s="1319"/>
      <c r="AK12" s="1319"/>
      <c r="AL12" s="1319"/>
      <c r="AM12" s="1319"/>
      <c r="AN12" s="1319"/>
      <c r="AO12" s="1319"/>
      <c r="AP12" s="1319"/>
      <c r="AQ12" s="1319"/>
      <c r="AR12" s="1319"/>
      <c r="AS12" s="1319"/>
      <c r="AT12" s="1319"/>
      <c r="AU12" s="1319"/>
      <c r="AV12" s="1319"/>
      <c r="AW12" s="1319"/>
      <c r="AX12" s="1319"/>
      <c r="AY12" s="1319"/>
      <c r="AZ12" s="1319"/>
      <c r="BA12" s="1319"/>
      <c r="BB12" s="1319"/>
      <c r="BC12" s="1319"/>
      <c r="BD12" s="1319"/>
      <c r="BE12" s="1320"/>
      <c r="BF12" s="1320"/>
      <c r="BG12" s="1321"/>
    </row>
    <row r="13" spans="4:59" ht="15.75" thickBot="1">
      <c r="D13" s="1334" t="s">
        <v>2413</v>
      </c>
      <c r="E13" s="1335"/>
      <c r="F13" s="1335"/>
      <c r="G13" s="1335"/>
      <c r="H13" s="1335"/>
      <c r="I13" s="1335"/>
      <c r="J13" s="1335"/>
      <c r="K13" s="1335"/>
      <c r="L13" s="1336"/>
      <c r="M13" s="809" t="s">
        <v>590</v>
      </c>
      <c r="N13" s="810"/>
      <c r="O13" s="810"/>
      <c r="P13" s="810"/>
      <c r="Q13" s="810"/>
      <c r="R13" s="810"/>
      <c r="S13" s="810"/>
      <c r="T13" s="810"/>
      <c r="U13" s="810"/>
      <c r="V13" s="810"/>
      <c r="W13" s="810"/>
      <c r="X13" s="810"/>
      <c r="Y13" s="810"/>
      <c r="Z13" s="810"/>
      <c r="AA13" s="811"/>
      <c r="AB13" s="809" t="s">
        <v>591</v>
      </c>
      <c r="AC13" s="810"/>
      <c r="AD13" s="810"/>
      <c r="AE13" s="810"/>
      <c r="AF13" s="810"/>
      <c r="AG13" s="810"/>
      <c r="AH13" s="810"/>
      <c r="AI13" s="810"/>
      <c r="AJ13" s="810"/>
      <c r="AK13" s="810"/>
      <c r="AL13" s="810"/>
      <c r="AM13" s="810"/>
      <c r="AN13" s="811"/>
      <c r="AO13" s="809" t="s">
        <v>592</v>
      </c>
      <c r="AP13" s="810"/>
      <c r="AQ13" s="810"/>
      <c r="AR13" s="810"/>
      <c r="AS13" s="810"/>
      <c r="AT13" s="810"/>
      <c r="AU13" s="810"/>
      <c r="AV13" s="810"/>
      <c r="AW13" s="810"/>
      <c r="AX13" s="811"/>
      <c r="AY13" s="809" t="s">
        <v>593</v>
      </c>
      <c r="AZ13" s="810"/>
      <c r="BA13" s="810"/>
      <c r="BB13" s="810"/>
      <c r="BC13" s="810"/>
      <c r="BD13" s="810"/>
      <c r="BE13" s="810"/>
      <c r="BF13" s="810"/>
      <c r="BG13" s="811"/>
    </row>
    <row r="14" spans="4:59" ht="15.75" customHeight="1" thickBot="1">
      <c r="D14" s="1343" t="s">
        <v>18</v>
      </c>
      <c r="E14" s="876"/>
      <c r="F14" s="876"/>
      <c r="G14" s="876"/>
      <c r="H14" s="876"/>
      <c r="I14" s="876"/>
      <c r="J14" s="1344"/>
      <c r="K14" s="915" t="s">
        <v>63</v>
      </c>
      <c r="L14" s="916"/>
      <c r="M14" s="1345" t="s">
        <v>358</v>
      </c>
      <c r="N14" s="878"/>
      <c r="O14" s="878"/>
      <c r="P14" s="878"/>
      <c r="Q14" s="878"/>
      <c r="R14" s="878"/>
      <c r="S14" s="878"/>
      <c r="T14" s="1346"/>
      <c r="U14" s="1347"/>
      <c r="V14" s="1347"/>
      <c r="W14" s="1347"/>
      <c r="X14" s="1347"/>
      <c r="Y14" s="1347"/>
      <c r="Z14" s="1347"/>
      <c r="AA14" s="1347"/>
      <c r="AB14" s="1348"/>
      <c r="AC14" s="1349" t="s">
        <v>2419</v>
      </c>
      <c r="AD14" s="1015"/>
      <c r="AE14" s="1015"/>
      <c r="AF14" s="1015"/>
      <c r="AG14" s="1015"/>
      <c r="AH14" s="1015"/>
      <c r="AI14" s="1355" t="s">
        <v>51</v>
      </c>
      <c r="AJ14" s="1356"/>
      <c r="AK14" s="1356"/>
      <c r="AL14" s="406"/>
      <c r="AM14" s="1355" t="s">
        <v>53</v>
      </c>
      <c r="AN14" s="1356"/>
      <c r="AO14" s="1356"/>
      <c r="AP14" s="406"/>
      <c r="AQ14" s="1355" t="s">
        <v>2492</v>
      </c>
      <c r="AR14" s="1356"/>
      <c r="AS14" s="1356"/>
      <c r="AT14" s="406"/>
      <c r="AU14" s="815" t="s">
        <v>2420</v>
      </c>
      <c r="AV14" s="815"/>
      <c r="AW14" s="815"/>
      <c r="AX14" s="815"/>
      <c r="AY14" s="1357"/>
      <c r="AZ14" s="385" t="s">
        <v>3</v>
      </c>
      <c r="BA14" s="385" t="s">
        <v>3</v>
      </c>
      <c r="BB14" s="385" t="s">
        <v>4</v>
      </c>
      <c r="BC14" s="385" t="s">
        <v>4</v>
      </c>
      <c r="BD14" s="385" t="s">
        <v>2060</v>
      </c>
      <c r="BE14" s="385" t="s">
        <v>2060</v>
      </c>
      <c r="BF14" s="385" t="s">
        <v>2060</v>
      </c>
      <c r="BG14" s="386" t="s">
        <v>2060</v>
      </c>
    </row>
    <row r="15" spans="4:59" ht="15.75" thickBot="1">
      <c r="D15" s="1331" t="s">
        <v>19</v>
      </c>
      <c r="E15" s="1332"/>
      <c r="F15" s="1332"/>
      <c r="G15" s="1332"/>
      <c r="H15" s="1332"/>
      <c r="I15" s="1332"/>
      <c r="J15" s="1332"/>
      <c r="K15" s="1332"/>
      <c r="L15" s="1332"/>
      <c r="M15" s="1332"/>
      <c r="N15" s="1332"/>
      <c r="O15" s="1332"/>
      <c r="P15" s="1332"/>
      <c r="Q15" s="1332"/>
      <c r="R15" s="1332"/>
      <c r="S15" s="1332"/>
      <c r="T15" s="1332"/>
      <c r="U15" s="1332"/>
      <c r="V15" s="1332"/>
      <c r="W15" s="1332"/>
      <c r="X15" s="1332"/>
      <c r="Y15" s="1332"/>
      <c r="Z15" s="1332"/>
      <c r="AA15" s="1332"/>
      <c r="AB15" s="1332"/>
      <c r="AC15" s="1332"/>
      <c r="AD15" s="1332"/>
      <c r="AE15" s="1332"/>
      <c r="AF15" s="1332"/>
      <c r="AG15" s="1332"/>
      <c r="AH15" s="1332"/>
      <c r="AI15" s="1332"/>
      <c r="AJ15" s="1332"/>
      <c r="AK15" s="1332"/>
      <c r="AL15" s="1332"/>
      <c r="AM15" s="1332"/>
      <c r="AN15" s="1332"/>
      <c r="AO15" s="1332"/>
      <c r="AP15" s="1332"/>
      <c r="AQ15" s="1332"/>
      <c r="AR15" s="1332"/>
      <c r="AS15" s="1332"/>
      <c r="AT15" s="1332"/>
      <c r="AU15" s="1332"/>
      <c r="AV15" s="1332"/>
      <c r="AW15" s="1332"/>
      <c r="AX15" s="1332"/>
      <c r="AY15" s="1332"/>
      <c r="AZ15" s="1332"/>
      <c r="BA15" s="1332"/>
      <c r="BB15" s="1332"/>
      <c r="BC15" s="1332"/>
      <c r="BD15" s="1332"/>
      <c r="BE15" s="1332"/>
      <c r="BF15" s="1332"/>
      <c r="BG15" s="1333"/>
    </row>
    <row r="16" spans="4:59" ht="15.75" thickBot="1">
      <c r="D16" s="1337" t="s">
        <v>2053</v>
      </c>
      <c r="E16" s="1338"/>
      <c r="F16" s="1338"/>
      <c r="G16" s="1338"/>
      <c r="H16" s="1338"/>
      <c r="I16" s="1338"/>
      <c r="J16" s="1338"/>
      <c r="K16" s="1338"/>
      <c r="L16" s="1338"/>
      <c r="M16" s="1338"/>
      <c r="N16" s="1338"/>
      <c r="O16" s="1338"/>
      <c r="P16" s="1338"/>
      <c r="Q16" s="1338"/>
      <c r="R16" s="1338"/>
      <c r="S16" s="1338"/>
      <c r="T16" s="1338"/>
      <c r="U16" s="1338"/>
      <c r="V16" s="1338"/>
      <c r="W16" s="1338"/>
      <c r="X16" s="1338"/>
      <c r="Y16" s="1338"/>
      <c r="Z16" s="1338"/>
      <c r="AA16" s="1338"/>
      <c r="AB16" s="1338"/>
      <c r="AC16" s="1338"/>
      <c r="AD16" s="1338"/>
      <c r="AE16" s="1338"/>
      <c r="AF16" s="1338"/>
      <c r="AG16" s="1338"/>
      <c r="AH16" s="1338"/>
      <c r="AI16" s="1338"/>
      <c r="AJ16" s="1338"/>
      <c r="AK16" s="1338"/>
      <c r="AL16" s="1338"/>
      <c r="AM16" s="1338"/>
      <c r="AN16" s="1338"/>
      <c r="AO16" s="1338"/>
      <c r="AP16" s="1338"/>
      <c r="AQ16" s="1338"/>
      <c r="AR16" s="1338"/>
      <c r="AS16" s="1338"/>
      <c r="AT16" s="1338"/>
      <c r="AU16" s="1338"/>
      <c r="AV16" s="1338"/>
      <c r="AW16" s="1338"/>
      <c r="AX16" s="1338"/>
      <c r="AY16" s="1338"/>
      <c r="AZ16" s="1338"/>
      <c r="BA16" s="1338"/>
      <c r="BB16" s="1338"/>
      <c r="BC16" s="1338"/>
      <c r="BD16" s="1338"/>
      <c r="BE16" s="1338"/>
      <c r="BF16" s="1338"/>
      <c r="BG16" s="1339"/>
    </row>
    <row r="17" spans="4:133" ht="24" customHeight="1" thickBot="1">
      <c r="D17" s="1340" t="s">
        <v>2421</v>
      </c>
      <c r="E17" s="1341"/>
      <c r="F17" s="1341"/>
      <c r="G17" s="1341"/>
      <c r="H17" s="1341"/>
      <c r="I17" s="1341"/>
      <c r="J17" s="1341"/>
      <c r="K17" s="1341"/>
      <c r="L17" s="1341"/>
      <c r="M17" s="1342"/>
      <c r="N17" s="1342"/>
      <c r="O17" s="1342"/>
      <c r="P17" s="1342"/>
      <c r="Q17" s="1342"/>
      <c r="R17" s="1342"/>
      <c r="S17" s="1342"/>
      <c r="T17" s="1342"/>
      <c r="U17" s="1342"/>
      <c r="V17" s="1342"/>
      <c r="W17" s="1342"/>
      <c r="X17" s="1342"/>
      <c r="Y17" s="1342"/>
      <c r="Z17" s="1342"/>
      <c r="AA17" s="1342"/>
      <c r="AB17" s="1328" t="s">
        <v>2422</v>
      </c>
      <c r="AC17" s="1328"/>
      <c r="AD17" s="1328"/>
      <c r="AE17" s="1328"/>
      <c r="AF17" s="1328"/>
      <c r="AG17" s="1328"/>
      <c r="AH17" s="1328"/>
      <c r="AI17" s="1328"/>
      <c r="AJ17" s="1329"/>
      <c r="AK17" s="1329"/>
      <c r="AL17" s="1329"/>
      <c r="AM17" s="1329"/>
      <c r="AN17" s="1330"/>
      <c r="AO17" s="1350" t="s">
        <v>2423</v>
      </c>
      <c r="AP17" s="1351"/>
      <c r="AQ17" s="1351"/>
      <c r="AR17" s="1351"/>
      <c r="AS17" s="1351"/>
      <c r="AT17" s="1351"/>
      <c r="AU17" s="1351"/>
      <c r="AV17" s="1351"/>
      <c r="AW17" s="1351"/>
      <c r="AX17" s="1351"/>
      <c r="AY17" s="1351"/>
      <c r="AZ17" s="1352"/>
      <c r="BA17" s="1353"/>
      <c r="BB17" s="835"/>
      <c r="BC17" s="835"/>
      <c r="BD17" s="835"/>
      <c r="BE17" s="835"/>
      <c r="BF17" s="835"/>
      <c r="BG17" s="1354"/>
    </row>
    <row r="18" spans="4:133" ht="15" customHeight="1" thickBot="1">
      <c r="D18" s="1340" t="s">
        <v>2424</v>
      </c>
      <c r="E18" s="1341"/>
      <c r="F18" s="1341"/>
      <c r="G18" s="1341"/>
      <c r="H18" s="1341"/>
      <c r="I18" s="1341"/>
      <c r="J18" s="1341"/>
      <c r="K18" s="1341"/>
      <c r="L18" s="1341"/>
      <c r="M18" s="1375"/>
      <c r="N18" s="1375"/>
      <c r="O18" s="1375"/>
      <c r="P18" s="1375"/>
      <c r="Q18" s="1375"/>
      <c r="R18" s="1375"/>
      <c r="S18" s="1375"/>
      <c r="T18" s="1375"/>
      <c r="U18" s="1375"/>
      <c r="V18" s="1375"/>
      <c r="W18" s="1375"/>
      <c r="X18" s="1375"/>
      <c r="Y18" s="1375"/>
      <c r="Z18" s="1375"/>
      <c r="AA18" s="1375"/>
      <c r="AB18" s="1374" t="s">
        <v>2059</v>
      </c>
      <c r="AC18" s="1374"/>
      <c r="AD18" s="1374"/>
      <c r="AE18" s="1374"/>
      <c r="AF18" s="1376"/>
      <c r="AG18" s="1377"/>
      <c r="AH18" s="1377"/>
      <c r="AI18" s="1377"/>
      <c r="AJ18" s="1378"/>
      <c r="AK18" s="1374" t="s">
        <v>2440</v>
      </c>
      <c r="AL18" s="1374"/>
      <c r="AM18" s="1374"/>
      <c r="AN18" s="1374"/>
      <c r="AO18" s="1376"/>
      <c r="AP18" s="1377"/>
      <c r="AQ18" s="1377"/>
      <c r="AR18" s="1377"/>
      <c r="AS18" s="1378"/>
      <c r="AT18" s="1328" t="s">
        <v>2054</v>
      </c>
      <c r="AU18" s="1328"/>
      <c r="AV18" s="1328"/>
      <c r="AW18" s="1328"/>
      <c r="AX18" s="1328"/>
      <c r="AY18" s="1353"/>
      <c r="AZ18" s="835"/>
      <c r="BA18" s="835"/>
      <c r="BB18" s="835"/>
      <c r="BC18" s="835"/>
      <c r="BD18" s="835"/>
      <c r="BE18" s="835"/>
      <c r="BF18" s="835"/>
      <c r="BG18" s="836"/>
      <c r="BK18" s="333"/>
      <c r="BL18" s="333"/>
      <c r="BM18" s="333"/>
      <c r="BN18" s="333"/>
      <c r="BO18" s="333"/>
      <c r="BP18" s="333"/>
      <c r="BQ18" s="333"/>
      <c r="BR18" s="333"/>
      <c r="BS18" s="333"/>
      <c r="BT18" s="333"/>
      <c r="BU18" s="333"/>
    </row>
    <row r="19" spans="4:133" ht="15.75" customHeight="1" thickBot="1">
      <c r="D19" s="1000" t="s">
        <v>2055</v>
      </c>
      <c r="E19" s="1001"/>
      <c r="F19" s="1001"/>
      <c r="G19" s="1001"/>
      <c r="H19" s="1001"/>
      <c r="I19" s="1001"/>
      <c r="J19" s="1001"/>
      <c r="K19" s="1001"/>
      <c r="L19" s="1001"/>
      <c r="M19" s="1368"/>
      <c r="N19" s="1369"/>
      <c r="O19" s="1369"/>
      <c r="P19" s="1369"/>
      <c r="Q19" s="1369"/>
      <c r="R19" s="1369"/>
      <c r="S19" s="1369"/>
      <c r="T19" s="1369"/>
      <c r="U19" s="1369"/>
      <c r="V19" s="1369"/>
      <c r="W19" s="1369"/>
      <c r="X19" s="1369"/>
      <c r="Y19" s="1369"/>
      <c r="Z19" s="1369"/>
      <c r="AA19" s="1370"/>
      <c r="AB19" s="1326" t="s">
        <v>21</v>
      </c>
      <c r="AC19" s="1327"/>
      <c r="AD19" s="984" t="s">
        <v>22</v>
      </c>
      <c r="AE19" s="984"/>
      <c r="AF19" s="88"/>
      <c r="AG19" s="76"/>
      <c r="AH19" s="984" t="s">
        <v>23</v>
      </c>
      <c r="AI19" s="984"/>
      <c r="AJ19" s="88"/>
      <c r="AK19" s="1371" t="s">
        <v>2056</v>
      </c>
      <c r="AL19" s="897"/>
      <c r="AM19" s="897"/>
      <c r="AN19" s="897"/>
      <c r="AO19" s="926"/>
      <c r="AP19" s="1372"/>
      <c r="AQ19" s="1372"/>
      <c r="AR19" s="1372"/>
      <c r="AS19" s="1372"/>
      <c r="AT19" s="1372"/>
      <c r="AU19" s="1373" t="s">
        <v>56</v>
      </c>
      <c r="AV19" s="1374"/>
      <c r="AW19" s="1374"/>
      <c r="AX19" s="1374"/>
      <c r="AY19" s="1374"/>
      <c r="AZ19" s="1329"/>
      <c r="BA19" s="1329"/>
      <c r="BB19" s="1329"/>
      <c r="BC19" s="1329"/>
      <c r="BD19" s="1329"/>
      <c r="BE19" s="1329"/>
      <c r="BF19" s="1329"/>
      <c r="BG19" s="1329"/>
      <c r="BS19" s="312"/>
    </row>
    <row r="20" spans="4:133" ht="15.75" thickBot="1">
      <c r="D20" s="830" t="s">
        <v>2442</v>
      </c>
      <c r="E20" s="831"/>
      <c r="F20" s="831"/>
      <c r="G20" s="831"/>
      <c r="H20" s="831"/>
      <c r="I20" s="831"/>
      <c r="J20" s="831"/>
      <c r="K20" s="831"/>
      <c r="L20" s="831"/>
      <c r="M20" s="831"/>
      <c r="N20" s="831"/>
      <c r="O20" s="831"/>
      <c r="P20" s="831"/>
      <c r="Q20" s="831"/>
      <c r="R20" s="831"/>
      <c r="S20" s="831"/>
      <c r="T20" s="831"/>
      <c r="U20" s="831"/>
      <c r="V20" s="831"/>
      <c r="W20" s="831"/>
      <c r="X20" s="831"/>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c r="BC20" s="831"/>
      <c r="BD20" s="831"/>
      <c r="BE20" s="831"/>
      <c r="BF20" s="831"/>
      <c r="BG20" s="832"/>
      <c r="BS20" s="311"/>
    </row>
    <row r="21" spans="4:133" ht="15.75" thickBot="1">
      <c r="D21" s="348"/>
      <c r="E21" s="345"/>
      <c r="F21" s="345"/>
      <c r="G21" s="345"/>
      <c r="H21" s="345"/>
      <c r="I21" s="345"/>
      <c r="J21" s="345"/>
      <c r="K21" s="345"/>
      <c r="L21" s="345"/>
      <c r="M21" s="345"/>
      <c r="N21" s="345"/>
      <c r="O21" s="345"/>
      <c r="P21" s="345"/>
      <c r="Q21" s="345"/>
      <c r="R21" s="345"/>
      <c r="S21" s="345"/>
      <c r="T21" s="345"/>
      <c r="U21" s="345"/>
      <c r="V21" s="345"/>
      <c r="W21" s="345"/>
      <c r="X21" s="345"/>
      <c r="Y21" s="345"/>
      <c r="Z21" s="345"/>
      <c r="AA21" s="345"/>
      <c r="AB21" s="345"/>
      <c r="AC21" s="345"/>
      <c r="AD21" s="345"/>
      <c r="AE21" s="345"/>
      <c r="AF21" s="345"/>
      <c r="AG21" s="345"/>
      <c r="AH21" s="345"/>
      <c r="AI21" s="345"/>
      <c r="AJ21" s="345"/>
      <c r="AK21" s="345"/>
      <c r="AL21" s="345"/>
      <c r="AM21" s="345"/>
      <c r="AN21" s="345"/>
      <c r="AO21" s="331"/>
      <c r="AP21" s="345"/>
      <c r="AQ21" s="345"/>
      <c r="AR21" s="345"/>
      <c r="AS21" s="346"/>
      <c r="AT21" s="346"/>
      <c r="AU21" s="346"/>
      <c r="AV21" s="331"/>
      <c r="AW21" s="347"/>
      <c r="AX21" s="347"/>
      <c r="AY21" s="347"/>
      <c r="AZ21" s="347"/>
      <c r="BA21" s="347"/>
      <c r="BB21" s="347"/>
      <c r="BC21" s="347"/>
      <c r="BD21" s="347"/>
      <c r="BE21" s="347"/>
      <c r="BF21" s="347"/>
      <c r="BG21" s="349"/>
      <c r="BS21" s="311"/>
      <c r="BZ21" s="335"/>
      <c r="CA21" s="59"/>
      <c r="CC21" s="59"/>
      <c r="CD21" s="59"/>
      <c r="CE21" s="59"/>
      <c r="CF21" s="59"/>
      <c r="CG21" s="59"/>
      <c r="CH21" s="59"/>
      <c r="CI21" s="59"/>
      <c r="CJ21" s="59"/>
      <c r="CK21" s="59"/>
      <c r="CL21" s="59"/>
      <c r="CM21" s="59"/>
      <c r="CN21" s="59"/>
      <c r="CO21" s="59"/>
      <c r="CP21" s="59"/>
      <c r="CQ21" s="59"/>
      <c r="CR21" s="59"/>
      <c r="CS21" s="335"/>
      <c r="CT21" s="59"/>
      <c r="CU21" s="59"/>
      <c r="CV21" s="59"/>
      <c r="CW21" s="59"/>
      <c r="CX21" s="59"/>
      <c r="CY21" s="59"/>
      <c r="CZ21" s="59"/>
      <c r="DA21" s="59"/>
      <c r="DB21" s="59"/>
      <c r="DC21" s="59"/>
      <c r="DD21" s="59"/>
      <c r="DE21" s="59"/>
      <c r="DF21" s="59"/>
      <c r="DG21" s="59"/>
      <c r="DH21" s="59"/>
      <c r="DI21" s="59"/>
      <c r="DJ21" s="59"/>
      <c r="DK21" s="401"/>
      <c r="DL21" s="59"/>
      <c r="DM21" s="59"/>
      <c r="DN21" s="59"/>
      <c r="DO21" s="335"/>
      <c r="DP21" s="335"/>
      <c r="DQ21" s="335"/>
      <c r="DR21" s="401"/>
      <c r="DS21" s="399"/>
      <c r="DT21" s="399"/>
      <c r="DU21" s="399"/>
      <c r="DV21" s="399"/>
      <c r="DW21" s="399"/>
      <c r="DX21" s="399"/>
      <c r="DY21" s="399"/>
      <c r="DZ21" s="399"/>
      <c r="EA21" s="399"/>
      <c r="EB21" s="399"/>
      <c r="EC21" s="59"/>
    </row>
    <row r="22" spans="4:133" ht="15.75" thickBot="1">
      <c r="D22" s="350" t="s">
        <v>2425</v>
      </c>
      <c r="E22" s="329"/>
      <c r="F22" s="76"/>
      <c r="G22" s="76"/>
      <c r="H22" s="370"/>
      <c r="I22" s="76"/>
      <c r="J22" s="370" t="s">
        <v>2057</v>
      </c>
      <c r="K22" s="88"/>
      <c r="L22" s="76"/>
      <c r="M22" s="76"/>
      <c r="N22" s="76"/>
      <c r="O22" s="370" t="s">
        <v>2058</v>
      </c>
      <c r="P22" s="88"/>
      <c r="Q22" s="76"/>
      <c r="R22" s="76"/>
      <c r="S22" s="76"/>
      <c r="T22" s="76"/>
      <c r="U22" s="370" t="s">
        <v>2504</v>
      </c>
      <c r="V22" s="88"/>
      <c r="W22" s="408"/>
      <c r="X22" s="76"/>
      <c r="Y22" s="76"/>
      <c r="Z22" s="76"/>
      <c r="AA22" s="370" t="s">
        <v>2505</v>
      </c>
      <c r="AB22" s="88"/>
      <c r="AC22" s="408"/>
      <c r="AD22" s="76"/>
      <c r="AE22" s="76"/>
      <c r="AF22" s="329"/>
      <c r="AG22" s="329"/>
      <c r="AH22" s="329"/>
      <c r="AI22" s="329"/>
      <c r="AJ22" s="329"/>
      <c r="AK22" s="407" t="s">
        <v>2432</v>
      </c>
      <c r="AL22" s="378"/>
      <c r="AM22" s="88"/>
      <c r="AN22" s="88"/>
      <c r="AO22" s="389"/>
      <c r="AP22" s="388"/>
      <c r="AQ22" s="76"/>
      <c r="AR22" s="76"/>
      <c r="AS22" s="76"/>
      <c r="AT22" s="76"/>
      <c r="AU22" s="76"/>
      <c r="AV22" s="329" t="s">
        <v>2434</v>
      </c>
      <c r="AW22" s="329"/>
      <c r="AX22" s="329"/>
      <c r="AY22" s="329"/>
      <c r="AZ22" s="329"/>
      <c r="BA22" s="329"/>
      <c r="BB22" s="387" t="s">
        <v>26</v>
      </c>
      <c r="BC22" s="379" t="s">
        <v>27</v>
      </c>
      <c r="BD22" s="379" t="s">
        <v>28</v>
      </c>
      <c r="BE22" s="379" t="s">
        <v>29</v>
      </c>
      <c r="BF22" s="388" t="s">
        <v>30</v>
      </c>
      <c r="BG22" s="351"/>
      <c r="BS22" s="311"/>
      <c r="BZ22" s="335"/>
      <c r="CA22" s="335"/>
      <c r="CC22" s="59"/>
      <c r="CD22" s="59"/>
      <c r="CE22" s="59"/>
      <c r="CF22" s="59"/>
      <c r="CG22" s="59"/>
      <c r="CH22" s="59"/>
      <c r="CI22" s="59"/>
      <c r="CJ22" s="398"/>
      <c r="CK22" s="59"/>
      <c r="CL22" s="59"/>
      <c r="CM22" s="59"/>
      <c r="CN22" s="59"/>
      <c r="CO22" s="59"/>
      <c r="CP22" s="398"/>
      <c r="CQ22" s="59"/>
      <c r="CR22" s="59"/>
      <c r="CS22" s="335"/>
      <c r="CT22" s="59"/>
      <c r="CU22" s="59"/>
      <c r="CV22" s="59"/>
      <c r="CW22" s="59"/>
      <c r="CX22" s="59"/>
      <c r="CY22" s="59"/>
      <c r="CZ22" s="59"/>
      <c r="DA22" s="59"/>
      <c r="DB22" s="59"/>
      <c r="DC22" s="59"/>
      <c r="DD22" s="398"/>
      <c r="DE22" s="398"/>
      <c r="DF22" s="398"/>
      <c r="DG22" s="398"/>
      <c r="DH22" s="398"/>
      <c r="DI22" s="335"/>
      <c r="DJ22" s="400"/>
      <c r="DK22" s="400"/>
      <c r="DL22" s="400"/>
      <c r="DM22" s="400"/>
      <c r="DN22" s="335"/>
      <c r="DO22" s="59"/>
      <c r="DP22" s="59"/>
      <c r="DQ22" s="59"/>
      <c r="DR22" s="59"/>
      <c r="DS22" s="59"/>
      <c r="DT22" s="398"/>
      <c r="DU22" s="398"/>
      <c r="DV22" s="398"/>
      <c r="DW22" s="398"/>
      <c r="DX22" s="398"/>
      <c r="DY22" s="335"/>
      <c r="DZ22" s="335"/>
      <c r="EA22" s="335"/>
      <c r="EB22" s="335"/>
      <c r="EC22" s="59"/>
    </row>
    <row r="23" spans="4:133" ht="15.75" thickBot="1">
      <c r="D23" s="352"/>
      <c r="E23" s="353"/>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54"/>
      <c r="AO23" s="330"/>
      <c r="AP23" s="330"/>
      <c r="AQ23" s="330"/>
      <c r="AR23" s="355"/>
      <c r="AS23" s="355"/>
      <c r="AT23" s="332"/>
      <c r="AU23" s="332"/>
      <c r="AV23" s="332"/>
      <c r="AW23" s="332"/>
      <c r="AX23" s="332"/>
      <c r="AY23" s="332"/>
      <c r="AZ23" s="332"/>
      <c r="BA23" s="332"/>
      <c r="BB23" s="332"/>
      <c r="BC23" s="332"/>
      <c r="BD23" s="332"/>
      <c r="BE23" s="332"/>
      <c r="BF23" s="332"/>
      <c r="BG23" s="356"/>
      <c r="BS23" s="314"/>
    </row>
    <row r="24" spans="4:133" ht="15" customHeight="1" thickBot="1">
      <c r="D24" s="1358" t="s">
        <v>2435</v>
      </c>
      <c r="E24" s="1359"/>
      <c r="F24" s="1359"/>
      <c r="G24" s="1359"/>
      <c r="H24" s="1359"/>
      <c r="I24" s="1359"/>
      <c r="J24" s="1359"/>
      <c r="K24" s="1359"/>
      <c r="L24" s="1359"/>
      <c r="M24" s="1360"/>
      <c r="N24" s="1360"/>
      <c r="O24" s="1360"/>
      <c r="P24" s="1360"/>
      <c r="Q24" s="1360"/>
      <c r="R24" s="1360"/>
      <c r="S24" s="1360"/>
      <c r="T24" s="1360"/>
      <c r="U24" s="1360"/>
      <c r="V24" s="1360"/>
      <c r="W24" s="1360"/>
      <c r="X24" s="1360"/>
      <c r="Y24" s="1360"/>
      <c r="Z24" s="1360"/>
      <c r="AA24" s="1360"/>
      <c r="AB24" s="1361" t="s">
        <v>2059</v>
      </c>
      <c r="AC24" s="1361"/>
      <c r="AD24" s="1361"/>
      <c r="AE24" s="1362"/>
      <c r="AF24" s="1363"/>
      <c r="AG24" s="1364"/>
      <c r="AH24" s="1364"/>
      <c r="AI24" s="1364"/>
      <c r="AJ24" s="1365"/>
      <c r="AK24" s="1361" t="s">
        <v>2440</v>
      </c>
      <c r="AL24" s="1361"/>
      <c r="AM24" s="1361"/>
      <c r="AN24" s="1361"/>
      <c r="AO24" s="1363"/>
      <c r="AP24" s="1364"/>
      <c r="AQ24" s="1364"/>
      <c r="AR24" s="1364"/>
      <c r="AS24" s="1365"/>
      <c r="AT24" s="1382" t="s">
        <v>2054</v>
      </c>
      <c r="AU24" s="1382"/>
      <c r="AV24" s="1382"/>
      <c r="AW24" s="1382"/>
      <c r="AX24" s="1382"/>
      <c r="AY24" s="1353"/>
      <c r="AZ24" s="835"/>
      <c r="BA24" s="835"/>
      <c r="BB24" s="835"/>
      <c r="BC24" s="835"/>
      <c r="BD24" s="835"/>
      <c r="BE24" s="835"/>
      <c r="BF24" s="835"/>
      <c r="BG24" s="836"/>
      <c r="BS24" s="311"/>
    </row>
    <row r="25" spans="4:133" ht="15.75" customHeight="1" thickBot="1">
      <c r="D25" s="1383" t="s">
        <v>2055</v>
      </c>
      <c r="E25" s="1384"/>
      <c r="F25" s="1384"/>
      <c r="G25" s="1384"/>
      <c r="H25" s="1384"/>
      <c r="I25" s="1384"/>
      <c r="J25" s="1384"/>
      <c r="K25" s="1384"/>
      <c r="L25" s="1384"/>
      <c r="M25" s="1385"/>
      <c r="N25" s="1385"/>
      <c r="O25" s="1385"/>
      <c r="P25" s="1385"/>
      <c r="Q25" s="1385"/>
      <c r="R25" s="1385"/>
      <c r="S25" s="1385"/>
      <c r="T25" s="1385"/>
      <c r="U25" s="1385"/>
      <c r="V25" s="1385"/>
      <c r="W25" s="1385"/>
      <c r="X25" s="1385"/>
      <c r="Y25" s="1385"/>
      <c r="Z25" s="1385"/>
      <c r="AA25" s="1385"/>
      <c r="AB25" s="1386" t="s">
        <v>21</v>
      </c>
      <c r="AC25" s="1386"/>
      <c r="AD25" s="1386" t="s">
        <v>22</v>
      </c>
      <c r="AE25" s="1387"/>
      <c r="AF25" s="88"/>
      <c r="AG25" s="332"/>
      <c r="AH25" s="1388" t="s">
        <v>23</v>
      </c>
      <c r="AI25" s="1388"/>
      <c r="AJ25" s="88"/>
      <c r="AK25" s="1389" t="s">
        <v>2056</v>
      </c>
      <c r="AL25" s="1389"/>
      <c r="AM25" s="1389"/>
      <c r="AN25" s="1389"/>
      <c r="AO25" s="1389"/>
      <c r="AP25" s="1366"/>
      <c r="AQ25" s="1366"/>
      <c r="AR25" s="1366"/>
      <c r="AS25" s="1366"/>
      <c r="AT25" s="1366"/>
      <c r="AU25" s="1389" t="s">
        <v>56</v>
      </c>
      <c r="AV25" s="1389"/>
      <c r="AW25" s="1389"/>
      <c r="AX25" s="1389"/>
      <c r="AY25" s="1389"/>
      <c r="AZ25" s="1366"/>
      <c r="BA25" s="1366"/>
      <c r="BB25" s="1366"/>
      <c r="BC25" s="1366"/>
      <c r="BD25" s="1366"/>
      <c r="BE25" s="1366"/>
      <c r="BF25" s="1366"/>
      <c r="BG25" s="1367"/>
      <c r="BS25" s="314"/>
    </row>
    <row r="26" spans="4:133" ht="15.75" thickBot="1">
      <c r="D26" s="1337" t="s">
        <v>2061</v>
      </c>
      <c r="E26" s="1338"/>
      <c r="F26" s="1338"/>
      <c r="G26" s="1338"/>
      <c r="H26" s="1338"/>
      <c r="I26" s="1338"/>
      <c r="J26" s="1338"/>
      <c r="K26" s="1338"/>
      <c r="L26" s="1338"/>
      <c r="M26" s="1338"/>
      <c r="N26" s="1338"/>
      <c r="O26" s="1338"/>
      <c r="P26" s="1338"/>
      <c r="Q26" s="1338"/>
      <c r="R26" s="1338"/>
      <c r="S26" s="1338"/>
      <c r="T26" s="1338"/>
      <c r="U26" s="1338"/>
      <c r="V26" s="1338"/>
      <c r="W26" s="1338"/>
      <c r="X26" s="1338"/>
      <c r="Y26" s="372" t="s">
        <v>2438</v>
      </c>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4"/>
      <c r="BZ26" s="335"/>
      <c r="CA26" s="335"/>
      <c r="CB26" s="335"/>
      <c r="CC26" s="335"/>
      <c r="CD26" s="335"/>
      <c r="CE26" s="335"/>
      <c r="CF26" s="335"/>
      <c r="CG26" s="335"/>
      <c r="CH26" s="335"/>
      <c r="CI26" s="335"/>
      <c r="CJ26" s="335"/>
      <c r="CK26" s="335"/>
      <c r="CL26" s="335"/>
      <c r="CM26" s="335"/>
      <c r="CN26" s="335"/>
      <c r="CO26" s="335"/>
      <c r="CP26" s="335"/>
      <c r="CQ26" s="335"/>
      <c r="CR26" s="335"/>
      <c r="CS26" s="335"/>
      <c r="CT26" s="335"/>
      <c r="CU26" s="335"/>
      <c r="CV26" s="335"/>
      <c r="CW26" s="335"/>
      <c r="CX26" s="335"/>
      <c r="CY26" s="335"/>
      <c r="CZ26" s="335"/>
      <c r="DA26" s="335"/>
      <c r="DB26" s="335"/>
      <c r="DC26" s="335"/>
      <c r="DD26" s="335"/>
      <c r="DE26" s="335"/>
      <c r="DF26" s="335"/>
      <c r="DG26" s="335"/>
      <c r="DH26" s="335"/>
      <c r="DI26" s="335"/>
      <c r="DJ26" s="335"/>
      <c r="DK26" s="335"/>
      <c r="DL26" s="335"/>
      <c r="DM26" s="335"/>
      <c r="DN26" s="335"/>
      <c r="DO26" s="335"/>
      <c r="DP26" s="335"/>
      <c r="DQ26" s="335"/>
      <c r="DR26" s="335"/>
      <c r="DS26" s="335"/>
      <c r="DT26" s="335"/>
      <c r="DU26" s="335"/>
      <c r="DV26" s="335"/>
      <c r="DW26" s="335"/>
      <c r="DX26" s="335"/>
      <c r="DY26" s="335"/>
      <c r="DZ26" s="335"/>
      <c r="EA26" s="335"/>
      <c r="EB26" s="335"/>
      <c r="EC26" s="335"/>
    </row>
    <row r="27" spans="4:133" ht="15.75" thickBot="1">
      <c r="D27" s="1379" t="s">
        <v>2436</v>
      </c>
      <c r="E27" s="1380"/>
      <c r="F27" s="1380"/>
      <c r="G27" s="1380"/>
      <c r="H27" s="1380"/>
      <c r="I27" s="1380"/>
      <c r="J27" s="1380"/>
      <c r="K27" s="1381"/>
      <c r="L27" s="1379" t="s">
        <v>2437</v>
      </c>
      <c r="M27" s="1380"/>
      <c r="N27" s="1380"/>
      <c r="O27" s="1380"/>
      <c r="P27" s="1380"/>
      <c r="Q27" s="1380"/>
      <c r="R27" s="1380"/>
      <c r="S27" s="1381"/>
      <c r="T27" s="345"/>
      <c r="U27" s="345"/>
      <c r="V27" s="345"/>
      <c r="W27" s="345"/>
      <c r="X27" s="345"/>
      <c r="Y27" s="376"/>
      <c r="Z27" s="345"/>
      <c r="AA27" s="345"/>
      <c r="AB27" s="345"/>
      <c r="AC27" s="345"/>
      <c r="AD27" s="345"/>
      <c r="AE27" s="345"/>
      <c r="AF27" s="345"/>
      <c r="AG27" s="345"/>
      <c r="AH27" s="345"/>
      <c r="AI27" s="345"/>
      <c r="AJ27" s="345"/>
      <c r="AK27" s="345"/>
      <c r="AL27" s="345"/>
      <c r="AM27" s="345"/>
      <c r="AN27" s="345"/>
      <c r="AO27" s="345"/>
      <c r="AP27" s="345"/>
      <c r="AQ27" s="345"/>
      <c r="AR27" s="345"/>
      <c r="AS27" s="345"/>
      <c r="AT27" s="345"/>
      <c r="AU27" s="345"/>
      <c r="AV27" s="345"/>
      <c r="AW27" s="345"/>
      <c r="AX27" s="345"/>
      <c r="AY27" s="345"/>
      <c r="AZ27" s="345"/>
      <c r="BA27" s="345"/>
      <c r="BB27" s="345"/>
      <c r="BC27" s="345"/>
      <c r="BD27" s="345"/>
      <c r="BE27" s="345"/>
      <c r="BF27" s="345"/>
      <c r="BG27" s="349"/>
      <c r="BZ27" s="335"/>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401"/>
      <c r="DL27" s="59"/>
      <c r="DM27" s="59"/>
      <c r="DN27" s="59"/>
      <c r="DO27" s="335"/>
      <c r="DP27" s="335"/>
      <c r="DQ27" s="335"/>
      <c r="DR27" s="401"/>
      <c r="DS27" s="399"/>
      <c r="DT27" s="399"/>
      <c r="DU27" s="399"/>
      <c r="DV27" s="399"/>
      <c r="DW27" s="399"/>
      <c r="DX27" s="399"/>
      <c r="DY27" s="399"/>
      <c r="DZ27" s="399"/>
      <c r="EA27" s="399"/>
      <c r="EB27" s="399"/>
      <c r="EC27" s="59"/>
    </row>
    <row r="28" spans="4:133" ht="15.75" thickBot="1">
      <c r="D28" s="390" t="s">
        <v>3</v>
      </c>
      <c r="E28" s="385" t="s">
        <v>3</v>
      </c>
      <c r="F28" s="385" t="s">
        <v>4</v>
      </c>
      <c r="G28" s="385" t="s">
        <v>4</v>
      </c>
      <c r="H28" s="385" t="s">
        <v>2060</v>
      </c>
      <c r="I28" s="385" t="s">
        <v>2060</v>
      </c>
      <c r="J28" s="385" t="s">
        <v>2060</v>
      </c>
      <c r="K28" s="386" t="s">
        <v>2060</v>
      </c>
      <c r="L28" s="390" t="s">
        <v>3</v>
      </c>
      <c r="M28" s="385" t="s">
        <v>3</v>
      </c>
      <c r="N28" s="385" t="s">
        <v>4</v>
      </c>
      <c r="O28" s="385" t="s">
        <v>4</v>
      </c>
      <c r="P28" s="385" t="s">
        <v>2060</v>
      </c>
      <c r="Q28" s="385" t="s">
        <v>2060</v>
      </c>
      <c r="R28" s="385" t="s">
        <v>2060</v>
      </c>
      <c r="S28" s="386" t="s">
        <v>2060</v>
      </c>
      <c r="T28" s="365"/>
      <c r="U28" s="76"/>
      <c r="V28" s="76"/>
      <c r="W28" s="76"/>
      <c r="X28" s="76"/>
      <c r="Y28" s="365"/>
      <c r="Z28" s="76"/>
      <c r="AA28" s="76" t="s">
        <v>2062</v>
      </c>
      <c r="AB28" s="76"/>
      <c r="AC28" s="76"/>
      <c r="AD28" s="76"/>
      <c r="AE28" s="76"/>
      <c r="AF28" s="88"/>
      <c r="AG28" s="76"/>
      <c r="AH28" s="76"/>
      <c r="AI28" s="76"/>
      <c r="AJ28" s="76" t="s">
        <v>2063</v>
      </c>
      <c r="AK28" s="76"/>
      <c r="AL28" s="76"/>
      <c r="AM28" s="88"/>
      <c r="AN28" s="76"/>
      <c r="AO28" s="76"/>
      <c r="AP28" s="76"/>
      <c r="AQ28" s="76"/>
      <c r="AR28" s="76" t="s">
        <v>2064</v>
      </c>
      <c r="AS28" s="76"/>
      <c r="AT28" s="76"/>
      <c r="AU28" s="88"/>
      <c r="AV28" s="76"/>
      <c r="AW28" s="76"/>
      <c r="AX28" s="76"/>
      <c r="AY28" s="76"/>
      <c r="AZ28" s="76"/>
      <c r="BA28" s="76"/>
      <c r="BB28" s="76"/>
      <c r="BC28" s="76"/>
      <c r="BD28" s="76"/>
      <c r="BE28" s="76"/>
      <c r="BF28" s="76"/>
      <c r="BG28" s="351"/>
      <c r="BZ28" s="59"/>
      <c r="CA28" s="59"/>
      <c r="CB28" s="59"/>
      <c r="CC28" s="59"/>
      <c r="CD28" s="59"/>
      <c r="CE28" s="1415"/>
      <c r="CF28" s="1415"/>
      <c r="CG28" s="1415"/>
      <c r="CH28" s="1415"/>
      <c r="CI28" s="1415"/>
      <c r="CJ28" s="1415"/>
      <c r="CK28" s="1415"/>
      <c r="CL28" s="1415"/>
      <c r="CM28" s="1415"/>
      <c r="CN28" s="1415"/>
      <c r="CO28" s="1415"/>
      <c r="CP28" s="1415"/>
      <c r="CQ28" s="1415"/>
      <c r="CR28" s="1415"/>
      <c r="CS28" s="1415"/>
      <c r="CT28" s="1415"/>
      <c r="CU28" s="59"/>
      <c r="CV28" s="59"/>
      <c r="CW28" s="59"/>
      <c r="CX28" s="59"/>
      <c r="CY28" s="59"/>
      <c r="CZ28" s="59"/>
      <c r="DA28" s="59"/>
      <c r="DB28" s="59"/>
      <c r="DC28" s="59"/>
      <c r="DD28" s="59"/>
      <c r="DE28" s="59"/>
      <c r="DF28" s="59"/>
      <c r="DG28" s="59"/>
      <c r="DH28" s="59"/>
      <c r="DI28" s="59"/>
      <c r="DJ28" s="398"/>
      <c r="DK28" s="59"/>
      <c r="DL28" s="59"/>
      <c r="DM28" s="59"/>
      <c r="DN28" s="59"/>
      <c r="DO28" s="59"/>
      <c r="DP28" s="59"/>
      <c r="DQ28" s="398"/>
      <c r="DR28" s="59"/>
      <c r="DS28" s="59"/>
      <c r="DT28" s="59"/>
      <c r="DU28" s="59"/>
      <c r="DV28" s="59"/>
      <c r="DW28" s="59"/>
      <c r="DX28" s="59"/>
      <c r="DY28" s="398"/>
      <c r="DZ28" s="59"/>
      <c r="EA28" s="59"/>
      <c r="EB28" s="59"/>
      <c r="EC28" s="59"/>
    </row>
    <row r="29" spans="4:133" ht="15.75" thickBot="1">
      <c r="D29" s="375"/>
      <c r="E29" s="332"/>
      <c r="F29" s="332"/>
      <c r="G29" s="332"/>
      <c r="H29" s="332"/>
      <c r="I29" s="332"/>
      <c r="J29" s="332"/>
      <c r="K29" s="332"/>
      <c r="L29" s="332"/>
      <c r="M29" s="332"/>
      <c r="N29" s="332"/>
      <c r="O29" s="332"/>
      <c r="P29" s="332"/>
      <c r="Q29" s="332"/>
      <c r="R29" s="332"/>
      <c r="S29" s="332"/>
      <c r="T29" s="332"/>
      <c r="U29" s="332"/>
      <c r="V29" s="332"/>
      <c r="W29" s="332"/>
      <c r="X29" s="332"/>
      <c r="Y29" s="375"/>
      <c r="Z29" s="332"/>
      <c r="AA29" s="332"/>
      <c r="AB29" s="332"/>
      <c r="AC29" s="332"/>
      <c r="AD29" s="332"/>
      <c r="AE29" s="332"/>
      <c r="AF29" s="332"/>
      <c r="AG29" s="332"/>
      <c r="AH29" s="332"/>
      <c r="AI29" s="332"/>
      <c r="AJ29" s="332"/>
      <c r="AK29" s="332"/>
      <c r="AL29" s="332"/>
      <c r="AM29" s="332"/>
      <c r="AN29" s="332"/>
      <c r="AO29" s="332"/>
      <c r="AP29" s="332"/>
      <c r="AQ29" s="332"/>
      <c r="AR29" s="332"/>
      <c r="AS29" s="332"/>
      <c r="AT29" s="332"/>
      <c r="AU29" s="332"/>
      <c r="AV29" s="332"/>
      <c r="AW29" s="332"/>
      <c r="AX29" s="332"/>
      <c r="AY29" s="332"/>
      <c r="AZ29" s="332"/>
      <c r="BA29" s="332"/>
      <c r="BB29" s="332"/>
      <c r="BC29" s="332"/>
      <c r="BD29" s="332"/>
      <c r="BE29" s="332"/>
      <c r="BF29" s="332"/>
      <c r="BG29" s="356"/>
      <c r="BZ29" s="59"/>
      <c r="CA29" s="59"/>
      <c r="CB29" s="59"/>
      <c r="CC29" s="59"/>
      <c r="CD29" s="59"/>
      <c r="CE29" s="401"/>
      <c r="CF29" s="401"/>
      <c r="CG29" s="401"/>
      <c r="CH29" s="401"/>
      <c r="CI29" s="401"/>
      <c r="CJ29" s="401"/>
      <c r="CK29" s="401"/>
      <c r="CL29" s="401"/>
      <c r="CM29" s="401"/>
      <c r="CN29" s="401"/>
      <c r="CO29" s="401"/>
      <c r="CP29" s="401"/>
      <c r="CQ29" s="401"/>
      <c r="CR29" s="401"/>
      <c r="CS29" s="401"/>
      <c r="CT29" s="401"/>
      <c r="CU29" s="59"/>
      <c r="CV29" s="59"/>
      <c r="CW29" s="59"/>
      <c r="CX29" s="59"/>
      <c r="CY29" s="59"/>
      <c r="CZ29" s="59"/>
      <c r="DA29" s="59"/>
      <c r="DB29" s="59"/>
      <c r="DC29" s="59"/>
      <c r="DD29" s="59"/>
      <c r="DE29" s="59"/>
      <c r="DF29" s="59"/>
      <c r="DG29" s="59"/>
      <c r="DH29" s="59"/>
      <c r="DI29" s="59"/>
      <c r="DJ29" s="398"/>
      <c r="DK29" s="59"/>
      <c r="DL29" s="59"/>
      <c r="DM29" s="59"/>
      <c r="DN29" s="59"/>
      <c r="DO29" s="59"/>
      <c r="DP29" s="59"/>
      <c r="DQ29" s="398"/>
      <c r="DR29" s="59"/>
      <c r="DS29" s="59"/>
      <c r="DT29" s="59"/>
      <c r="DU29" s="59"/>
      <c r="DV29" s="59"/>
      <c r="DW29" s="59"/>
      <c r="DX29" s="59"/>
      <c r="DY29" s="398"/>
      <c r="DZ29" s="59"/>
      <c r="EA29" s="59"/>
      <c r="EB29" s="59"/>
      <c r="EC29" s="59"/>
    </row>
    <row r="30" spans="4:133">
      <c r="D30" s="1398" t="s">
        <v>2075</v>
      </c>
      <c r="E30" s="1399"/>
      <c r="F30" s="1399"/>
      <c r="G30" s="1399"/>
      <c r="H30" s="1400"/>
      <c r="I30" s="1394" t="s">
        <v>2065</v>
      </c>
      <c r="J30" s="1394"/>
      <c r="K30" s="1394"/>
      <c r="L30" s="1417" t="s">
        <v>2074</v>
      </c>
      <c r="M30" s="1417"/>
      <c r="N30" s="1417"/>
      <c r="O30" s="1417"/>
      <c r="P30" s="1417"/>
      <c r="Q30" s="1417"/>
      <c r="R30" s="1417"/>
      <c r="S30" s="1417"/>
      <c r="T30" s="1417"/>
      <c r="U30" s="1417"/>
      <c r="V30" s="1417"/>
      <c r="W30" s="1417"/>
      <c r="X30" s="1417"/>
      <c r="Y30" s="1417"/>
      <c r="Z30" s="1417"/>
      <c r="AA30" s="1417"/>
      <c r="AB30" s="1417"/>
      <c r="AC30" s="1417"/>
      <c r="AD30" s="1417"/>
      <c r="AE30" s="1417"/>
      <c r="AF30" s="1417"/>
      <c r="AG30" s="1417"/>
      <c r="AH30" s="1417"/>
      <c r="AI30" s="1417"/>
      <c r="AJ30" s="1417"/>
      <c r="AK30" s="1417"/>
      <c r="AL30" s="1417"/>
      <c r="AM30" s="1417"/>
      <c r="AN30" s="1417"/>
      <c r="AO30" s="1417"/>
      <c r="AP30" s="1417"/>
      <c r="AQ30" s="1417"/>
      <c r="AR30" s="1417"/>
      <c r="AS30" s="1417"/>
      <c r="AT30" s="1417"/>
      <c r="AU30" s="1417"/>
      <c r="AV30" s="1417"/>
      <c r="AW30" s="1417"/>
      <c r="AX30" s="1417"/>
      <c r="AY30" s="1417"/>
      <c r="AZ30" s="1417"/>
      <c r="BA30" s="1417"/>
      <c r="BB30" s="1417"/>
      <c r="BC30" s="1417"/>
      <c r="BD30" s="1417"/>
      <c r="BE30" s="1417"/>
      <c r="BF30" s="1417"/>
      <c r="BG30" s="1418"/>
    </row>
    <row r="31" spans="4:133">
      <c r="D31" s="1401"/>
      <c r="E31" s="1402"/>
      <c r="F31" s="1402"/>
      <c r="G31" s="1402"/>
      <c r="H31" s="1403"/>
      <c r="I31" s="1394" t="s">
        <v>2066</v>
      </c>
      <c r="J31" s="1394"/>
      <c r="K31" s="1394"/>
      <c r="L31" s="1390">
        <v>1</v>
      </c>
      <c r="M31" s="1390"/>
      <c r="N31" s="1390">
        <v>2</v>
      </c>
      <c r="O31" s="1390"/>
      <c r="P31" s="1390">
        <v>3</v>
      </c>
      <c r="Q31" s="1390"/>
      <c r="R31" s="1390">
        <v>4</v>
      </c>
      <c r="S31" s="1390"/>
      <c r="T31" s="1390">
        <v>5</v>
      </c>
      <c r="U31" s="1390"/>
      <c r="V31" s="1390">
        <v>6</v>
      </c>
      <c r="W31" s="1390"/>
      <c r="X31" s="1390">
        <v>7</v>
      </c>
      <c r="Y31" s="1390"/>
      <c r="Z31" s="1390">
        <v>8</v>
      </c>
      <c r="AA31" s="1390"/>
      <c r="AB31" s="1390">
        <v>9</v>
      </c>
      <c r="AC31" s="1390"/>
      <c r="AD31" s="1390">
        <v>10</v>
      </c>
      <c r="AE31" s="1390"/>
      <c r="AF31" s="1390">
        <v>11</v>
      </c>
      <c r="AG31" s="1390"/>
      <c r="AH31" s="1390">
        <v>12</v>
      </c>
      <c r="AI31" s="1390"/>
      <c r="AJ31" s="1390">
        <v>13</v>
      </c>
      <c r="AK31" s="1390"/>
      <c r="AL31" s="1390">
        <v>14</v>
      </c>
      <c r="AM31" s="1390"/>
      <c r="AN31" s="1390">
        <v>15</v>
      </c>
      <c r="AO31" s="1390"/>
      <c r="AP31" s="1390">
        <v>16</v>
      </c>
      <c r="AQ31" s="1390"/>
      <c r="AR31" s="1390">
        <v>17</v>
      </c>
      <c r="AS31" s="1390"/>
      <c r="AT31" s="1390">
        <v>18</v>
      </c>
      <c r="AU31" s="1390"/>
      <c r="AV31" s="1390">
        <v>19</v>
      </c>
      <c r="AW31" s="1390"/>
      <c r="AX31" s="1390">
        <v>20</v>
      </c>
      <c r="AY31" s="1390"/>
      <c r="AZ31" s="1390">
        <v>21</v>
      </c>
      <c r="BA31" s="1390"/>
      <c r="BB31" s="1390">
        <v>22</v>
      </c>
      <c r="BC31" s="1390"/>
      <c r="BD31" s="1390">
        <v>23</v>
      </c>
      <c r="BE31" s="1390"/>
      <c r="BF31" s="1390">
        <v>24</v>
      </c>
      <c r="BG31" s="1393"/>
    </row>
    <row r="32" spans="4:133">
      <c r="D32" s="1401"/>
      <c r="E32" s="1402"/>
      <c r="F32" s="1402"/>
      <c r="G32" s="1402"/>
      <c r="H32" s="1403"/>
      <c r="I32" s="1394" t="s">
        <v>2067</v>
      </c>
      <c r="J32" s="1394"/>
      <c r="K32" s="1394"/>
      <c r="L32" s="1390"/>
      <c r="M32" s="1390"/>
      <c r="N32" s="1390"/>
      <c r="O32" s="1390"/>
      <c r="P32" s="1390"/>
      <c r="Q32" s="1390"/>
      <c r="R32" s="1390"/>
      <c r="S32" s="1390"/>
      <c r="T32" s="1390"/>
      <c r="U32" s="1390"/>
      <c r="V32" s="1390"/>
      <c r="W32" s="1390"/>
      <c r="X32" s="1390"/>
      <c r="Y32" s="1390"/>
      <c r="Z32" s="1390"/>
      <c r="AA32" s="1390"/>
      <c r="AB32" s="1390"/>
      <c r="AC32" s="1390"/>
      <c r="AD32" s="1390"/>
      <c r="AE32" s="1390"/>
      <c r="AF32" s="1390"/>
      <c r="AG32" s="1390"/>
      <c r="AH32" s="1390"/>
      <c r="AI32" s="1390"/>
      <c r="AJ32" s="1390"/>
      <c r="AK32" s="1390"/>
      <c r="AL32" s="1390"/>
      <c r="AM32" s="1390"/>
      <c r="AN32" s="1390"/>
      <c r="AO32" s="1390"/>
      <c r="AP32" s="1390"/>
      <c r="AQ32" s="1390"/>
      <c r="AR32" s="1390"/>
      <c r="AS32" s="1390"/>
      <c r="AT32" s="1390"/>
      <c r="AU32" s="1390"/>
      <c r="AV32" s="1390"/>
      <c r="AW32" s="1390"/>
      <c r="AX32" s="1390"/>
      <c r="AY32" s="1390"/>
      <c r="AZ32" s="1390"/>
      <c r="BA32" s="1390"/>
      <c r="BB32" s="1390"/>
      <c r="BC32" s="1390"/>
      <c r="BD32" s="1390"/>
      <c r="BE32" s="1390"/>
      <c r="BF32" s="1390"/>
      <c r="BG32" s="1393"/>
    </row>
    <row r="33" spans="4:59">
      <c r="D33" s="1401"/>
      <c r="E33" s="1402"/>
      <c r="F33" s="1402"/>
      <c r="G33" s="1402"/>
      <c r="H33" s="1403"/>
      <c r="I33" s="1394" t="s">
        <v>2068</v>
      </c>
      <c r="J33" s="1394"/>
      <c r="K33" s="1394"/>
      <c r="L33" s="1390"/>
      <c r="M33" s="1390"/>
      <c r="N33" s="1390"/>
      <c r="O33" s="1390"/>
      <c r="P33" s="1390"/>
      <c r="Q33" s="1390"/>
      <c r="R33" s="1390"/>
      <c r="S33" s="1390"/>
      <c r="T33" s="1390"/>
      <c r="U33" s="1390"/>
      <c r="V33" s="1390"/>
      <c r="W33" s="1390"/>
      <c r="X33" s="1390"/>
      <c r="Y33" s="1390"/>
      <c r="Z33" s="1390"/>
      <c r="AA33" s="1390"/>
      <c r="AB33" s="1390"/>
      <c r="AC33" s="1390"/>
      <c r="AD33" s="1390"/>
      <c r="AE33" s="1390"/>
      <c r="AF33" s="1390"/>
      <c r="AG33" s="1390"/>
      <c r="AH33" s="1390"/>
      <c r="AI33" s="1390"/>
      <c r="AJ33" s="1390"/>
      <c r="AK33" s="1390"/>
      <c r="AL33" s="1390"/>
      <c r="AM33" s="1390"/>
      <c r="AN33" s="1390"/>
      <c r="AO33" s="1390"/>
      <c r="AP33" s="1390"/>
      <c r="AQ33" s="1390"/>
      <c r="AR33" s="1390"/>
      <c r="AS33" s="1390"/>
      <c r="AT33" s="1390"/>
      <c r="AU33" s="1390"/>
      <c r="AV33" s="1390"/>
      <c r="AW33" s="1390"/>
      <c r="AX33" s="1390"/>
      <c r="AY33" s="1390"/>
      <c r="AZ33" s="1390"/>
      <c r="BA33" s="1390"/>
      <c r="BB33" s="1390"/>
      <c r="BC33" s="1390"/>
      <c r="BD33" s="1390"/>
      <c r="BE33" s="1390"/>
      <c r="BF33" s="1390"/>
      <c r="BG33" s="1393"/>
    </row>
    <row r="34" spans="4:59">
      <c r="D34" s="1401"/>
      <c r="E34" s="1402"/>
      <c r="F34" s="1402"/>
      <c r="G34" s="1402"/>
      <c r="H34" s="1403"/>
      <c r="I34" s="1394" t="s">
        <v>2069</v>
      </c>
      <c r="J34" s="1394"/>
      <c r="K34" s="1394"/>
      <c r="L34" s="1390"/>
      <c r="M34" s="1390"/>
      <c r="N34" s="1390"/>
      <c r="O34" s="1390"/>
      <c r="P34" s="1390"/>
      <c r="Q34" s="1390"/>
      <c r="R34" s="1390"/>
      <c r="S34" s="1390"/>
      <c r="T34" s="1390"/>
      <c r="U34" s="1390"/>
      <c r="V34" s="1390"/>
      <c r="W34" s="1390"/>
      <c r="X34" s="1390"/>
      <c r="Y34" s="1390"/>
      <c r="Z34" s="1390"/>
      <c r="AA34" s="1390"/>
      <c r="AB34" s="1390"/>
      <c r="AC34" s="1390"/>
      <c r="AD34" s="1390"/>
      <c r="AE34" s="1390"/>
      <c r="AF34" s="1390"/>
      <c r="AG34" s="1390"/>
      <c r="AH34" s="1390"/>
      <c r="AI34" s="1390"/>
      <c r="AJ34" s="1390"/>
      <c r="AK34" s="1390"/>
      <c r="AL34" s="1390"/>
      <c r="AM34" s="1390"/>
      <c r="AN34" s="1390"/>
      <c r="AO34" s="1390"/>
      <c r="AP34" s="1390"/>
      <c r="AQ34" s="1390"/>
      <c r="AR34" s="1390"/>
      <c r="AS34" s="1390"/>
      <c r="AT34" s="1390"/>
      <c r="AU34" s="1390"/>
      <c r="AV34" s="1390"/>
      <c r="AW34" s="1390"/>
      <c r="AX34" s="1390"/>
      <c r="AY34" s="1390"/>
      <c r="AZ34" s="1390"/>
      <c r="BA34" s="1390"/>
      <c r="BB34" s="1390"/>
      <c r="BC34" s="1390"/>
      <c r="BD34" s="1390"/>
      <c r="BE34" s="1390"/>
      <c r="BF34" s="1390"/>
      <c r="BG34" s="1393"/>
    </row>
    <row r="35" spans="4:59">
      <c r="D35" s="1401"/>
      <c r="E35" s="1402"/>
      <c r="F35" s="1402"/>
      <c r="G35" s="1402"/>
      <c r="H35" s="1403"/>
      <c r="I35" s="1394" t="s">
        <v>2070</v>
      </c>
      <c r="J35" s="1394"/>
      <c r="K35" s="1394"/>
      <c r="L35" s="1390"/>
      <c r="M35" s="1390"/>
      <c r="N35" s="1390"/>
      <c r="O35" s="1390"/>
      <c r="P35" s="1390"/>
      <c r="Q35" s="1390"/>
      <c r="R35" s="1390"/>
      <c r="S35" s="1390"/>
      <c r="T35" s="1390"/>
      <c r="U35" s="1390"/>
      <c r="V35" s="1390"/>
      <c r="W35" s="1390"/>
      <c r="X35" s="1390"/>
      <c r="Y35" s="1390"/>
      <c r="Z35" s="1390"/>
      <c r="AA35" s="1390"/>
      <c r="AB35" s="1390"/>
      <c r="AC35" s="1390"/>
      <c r="AD35" s="1390"/>
      <c r="AE35" s="1390"/>
      <c r="AF35" s="1390"/>
      <c r="AG35" s="1390"/>
      <c r="AH35" s="1390"/>
      <c r="AI35" s="1390"/>
      <c r="AJ35" s="1390"/>
      <c r="AK35" s="1390"/>
      <c r="AL35" s="1390"/>
      <c r="AM35" s="1390"/>
      <c r="AN35" s="1390"/>
      <c r="AO35" s="1390"/>
      <c r="AP35" s="1390"/>
      <c r="AQ35" s="1390"/>
      <c r="AR35" s="1390"/>
      <c r="AS35" s="1390"/>
      <c r="AT35" s="1390"/>
      <c r="AU35" s="1390"/>
      <c r="AV35" s="1390"/>
      <c r="AW35" s="1390"/>
      <c r="AX35" s="1390"/>
      <c r="AY35" s="1390"/>
      <c r="AZ35" s="1390"/>
      <c r="BA35" s="1390"/>
      <c r="BB35" s="1390"/>
      <c r="BC35" s="1390"/>
      <c r="BD35" s="1390"/>
      <c r="BE35" s="1390"/>
      <c r="BF35" s="1390"/>
      <c r="BG35" s="1393"/>
    </row>
    <row r="36" spans="4:59">
      <c r="D36" s="1401"/>
      <c r="E36" s="1402"/>
      <c r="F36" s="1402"/>
      <c r="G36" s="1402"/>
      <c r="H36" s="1403"/>
      <c r="I36" s="1394" t="s">
        <v>2071</v>
      </c>
      <c r="J36" s="1394"/>
      <c r="K36" s="1394"/>
      <c r="L36" s="1390"/>
      <c r="M36" s="1390"/>
      <c r="N36" s="1390"/>
      <c r="O36" s="1390"/>
      <c r="P36" s="1390"/>
      <c r="Q36" s="1390"/>
      <c r="R36" s="1390"/>
      <c r="S36" s="1390"/>
      <c r="T36" s="1390"/>
      <c r="U36" s="1390"/>
      <c r="V36" s="1390"/>
      <c r="W36" s="1390"/>
      <c r="X36" s="1390"/>
      <c r="Y36" s="1390"/>
      <c r="Z36" s="1390"/>
      <c r="AA36" s="1390"/>
      <c r="AB36" s="1390"/>
      <c r="AC36" s="1390"/>
      <c r="AD36" s="1390"/>
      <c r="AE36" s="1390"/>
      <c r="AF36" s="1390"/>
      <c r="AG36" s="1390"/>
      <c r="AH36" s="1390"/>
      <c r="AI36" s="1390"/>
      <c r="AJ36" s="1390"/>
      <c r="AK36" s="1390"/>
      <c r="AL36" s="1390"/>
      <c r="AM36" s="1390"/>
      <c r="AN36" s="1390"/>
      <c r="AO36" s="1390"/>
      <c r="AP36" s="1390"/>
      <c r="AQ36" s="1390"/>
      <c r="AR36" s="1390"/>
      <c r="AS36" s="1390"/>
      <c r="AT36" s="1390"/>
      <c r="AU36" s="1390"/>
      <c r="AV36" s="1390"/>
      <c r="AW36" s="1390"/>
      <c r="AX36" s="1390"/>
      <c r="AY36" s="1390"/>
      <c r="AZ36" s="1390"/>
      <c r="BA36" s="1390"/>
      <c r="BB36" s="1390"/>
      <c r="BC36" s="1390"/>
      <c r="BD36" s="1390"/>
      <c r="BE36" s="1390"/>
      <c r="BF36" s="1390"/>
      <c r="BG36" s="1393"/>
    </row>
    <row r="37" spans="4:59">
      <c r="D37" s="1401"/>
      <c r="E37" s="1402"/>
      <c r="F37" s="1402"/>
      <c r="G37" s="1402"/>
      <c r="H37" s="1403"/>
      <c r="I37" s="1394" t="s">
        <v>2072</v>
      </c>
      <c r="J37" s="1394"/>
      <c r="K37" s="1394"/>
      <c r="L37" s="1390"/>
      <c r="M37" s="1390"/>
      <c r="N37" s="1390"/>
      <c r="O37" s="1390"/>
      <c r="P37" s="1390"/>
      <c r="Q37" s="1390"/>
      <c r="R37" s="1390"/>
      <c r="S37" s="1390"/>
      <c r="T37" s="1390"/>
      <c r="U37" s="1390"/>
      <c r="V37" s="1390"/>
      <c r="W37" s="1390"/>
      <c r="X37" s="1390"/>
      <c r="Y37" s="1390"/>
      <c r="Z37" s="1390"/>
      <c r="AA37" s="1390"/>
      <c r="AB37" s="1390"/>
      <c r="AC37" s="1390"/>
      <c r="AD37" s="1390"/>
      <c r="AE37" s="1390"/>
      <c r="AF37" s="1390"/>
      <c r="AG37" s="1390"/>
      <c r="AH37" s="1390"/>
      <c r="AI37" s="1390"/>
      <c r="AJ37" s="1390"/>
      <c r="AK37" s="1390"/>
      <c r="AL37" s="1390"/>
      <c r="AM37" s="1390"/>
      <c r="AN37" s="1390"/>
      <c r="AO37" s="1390"/>
      <c r="AP37" s="1390"/>
      <c r="AQ37" s="1390"/>
      <c r="AR37" s="1390"/>
      <c r="AS37" s="1390"/>
      <c r="AT37" s="1390"/>
      <c r="AU37" s="1390"/>
      <c r="AV37" s="1390"/>
      <c r="AW37" s="1390"/>
      <c r="AX37" s="1390"/>
      <c r="AY37" s="1390"/>
      <c r="AZ37" s="1390"/>
      <c r="BA37" s="1390"/>
      <c r="BB37" s="1390"/>
      <c r="BC37" s="1390"/>
      <c r="BD37" s="1390"/>
      <c r="BE37" s="1390"/>
      <c r="BF37" s="1390"/>
      <c r="BG37" s="1393"/>
    </row>
    <row r="38" spans="4:59" ht="15.75" thickBot="1">
      <c r="D38" s="1404"/>
      <c r="E38" s="1405"/>
      <c r="F38" s="1405"/>
      <c r="G38" s="1405"/>
      <c r="H38" s="1406"/>
      <c r="I38" s="1391" t="s">
        <v>2073</v>
      </c>
      <c r="J38" s="1391"/>
      <c r="K38" s="1391"/>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c r="AJ38" s="1392"/>
      <c r="AK38" s="1392"/>
      <c r="AL38" s="1392"/>
      <c r="AM38" s="1392"/>
      <c r="AN38" s="1392"/>
      <c r="AO38" s="1392"/>
      <c r="AP38" s="1392"/>
      <c r="AQ38" s="1392"/>
      <c r="AR38" s="1392"/>
      <c r="AS38" s="1392"/>
      <c r="AT38" s="1392"/>
      <c r="AU38" s="1392"/>
      <c r="AV38" s="1392"/>
      <c r="AW38" s="1392"/>
      <c r="AX38" s="1392"/>
      <c r="AY38" s="1392"/>
      <c r="AZ38" s="1392"/>
      <c r="BA38" s="1392"/>
      <c r="BB38" s="1392"/>
      <c r="BC38" s="1392"/>
      <c r="BD38" s="1392"/>
      <c r="BE38" s="1392"/>
      <c r="BF38" s="1392"/>
      <c r="BG38" s="1407"/>
    </row>
    <row r="39" spans="4:59" ht="15.75" thickBot="1">
      <c r="D39" s="830" t="s">
        <v>2441</v>
      </c>
      <c r="E39" s="831"/>
      <c r="F39" s="831"/>
      <c r="G39" s="831"/>
      <c r="H39" s="831"/>
      <c r="I39" s="831"/>
      <c r="J39" s="831"/>
      <c r="K39" s="831"/>
      <c r="L39" s="831"/>
      <c r="M39" s="831"/>
      <c r="N39" s="831"/>
      <c r="O39" s="831"/>
      <c r="P39" s="831"/>
      <c r="Q39" s="831"/>
      <c r="R39" s="831"/>
      <c r="S39" s="831"/>
      <c r="T39" s="831"/>
      <c r="U39" s="831"/>
      <c r="V39" s="831"/>
      <c r="W39" s="831"/>
      <c r="X39" s="831"/>
      <c r="Y39" s="831"/>
      <c r="Z39" s="831"/>
      <c r="AA39" s="831"/>
      <c r="AB39" s="831"/>
      <c r="AC39" s="831"/>
      <c r="AD39" s="831"/>
      <c r="AE39" s="831"/>
      <c r="AF39" s="831"/>
      <c r="AG39" s="831"/>
      <c r="AH39" s="831"/>
      <c r="AI39" s="831"/>
      <c r="AJ39" s="831"/>
      <c r="AK39" s="831"/>
      <c r="AL39" s="831"/>
      <c r="AM39" s="831"/>
      <c r="AN39" s="831"/>
      <c r="AO39" s="831"/>
      <c r="AP39" s="831"/>
      <c r="AQ39" s="831"/>
      <c r="AR39" s="831"/>
      <c r="AS39" s="831"/>
      <c r="AT39" s="831"/>
      <c r="AU39" s="831"/>
      <c r="AV39" s="831"/>
      <c r="AW39" s="831"/>
      <c r="AX39" s="831"/>
      <c r="AY39" s="831"/>
      <c r="AZ39" s="831"/>
      <c r="BA39" s="831"/>
      <c r="BB39" s="831"/>
      <c r="BC39" s="831"/>
      <c r="BD39" s="831"/>
      <c r="BE39" s="831"/>
      <c r="BF39" s="831"/>
      <c r="BG39" s="832"/>
    </row>
    <row r="40" spans="4:59" ht="15.75" thickBot="1">
      <c r="D40" s="1395" t="s">
        <v>2439</v>
      </c>
      <c r="E40" s="1396"/>
      <c r="F40" s="1396"/>
      <c r="G40" s="1396"/>
      <c r="H40" s="1396"/>
      <c r="I40" s="1396"/>
      <c r="J40" s="1396"/>
      <c r="K40" s="1396"/>
      <c r="L40" s="1396"/>
      <c r="M40" s="1396"/>
      <c r="N40" s="1396"/>
      <c r="O40" s="1396"/>
      <c r="P40" s="1396"/>
      <c r="Q40" s="1396"/>
      <c r="R40" s="1396"/>
      <c r="S40" s="1396"/>
      <c r="T40" s="1396"/>
      <c r="U40" s="1396"/>
      <c r="V40" s="1396"/>
      <c r="W40" s="1396"/>
      <c r="X40" s="1396"/>
      <c r="Y40" s="1396"/>
      <c r="Z40" s="1396"/>
      <c r="AA40" s="1396"/>
      <c r="AB40" s="1396"/>
      <c r="AC40" s="1396"/>
      <c r="AD40" s="1396"/>
      <c r="AE40" s="1396"/>
      <c r="AF40" s="1396"/>
      <c r="AG40" s="1396"/>
      <c r="AH40" s="1396"/>
      <c r="AI40" s="1396"/>
      <c r="AJ40" s="1396"/>
      <c r="AK40" s="1396"/>
      <c r="AL40" s="1396"/>
      <c r="AM40" s="1396"/>
      <c r="AN40" s="1396"/>
      <c r="AO40" s="1396"/>
      <c r="AP40" s="1396"/>
      <c r="AQ40" s="1396"/>
      <c r="AR40" s="1396"/>
      <c r="AS40" s="1396"/>
      <c r="AT40" s="1396"/>
      <c r="AU40" s="1396"/>
      <c r="AV40" s="1396"/>
      <c r="AW40" s="1396"/>
      <c r="AX40" s="1396"/>
      <c r="AY40" s="1396"/>
      <c r="AZ40" s="1396"/>
      <c r="BA40" s="1396"/>
      <c r="BB40" s="1396"/>
      <c r="BC40" s="1396"/>
      <c r="BD40" s="1396"/>
      <c r="BE40" s="1396"/>
      <c r="BF40" s="1396"/>
      <c r="BG40" s="1397"/>
    </row>
    <row r="41" spans="4:59" ht="15.75" thickBot="1">
      <c r="D41" s="337"/>
      <c r="E41" s="338"/>
      <c r="F41" s="338"/>
      <c r="G41" s="338"/>
      <c r="H41" s="338"/>
      <c r="I41" s="338"/>
      <c r="J41" s="338"/>
      <c r="K41" s="338"/>
      <c r="L41" s="338"/>
      <c r="M41" s="338"/>
      <c r="N41" s="338"/>
      <c r="O41" s="338"/>
      <c r="P41" s="338"/>
      <c r="Q41" s="338"/>
      <c r="R41" s="338"/>
      <c r="S41" s="338"/>
      <c r="T41" s="338"/>
      <c r="U41" s="338"/>
      <c r="V41" s="338"/>
      <c r="W41" s="338"/>
      <c r="X41" s="338"/>
      <c r="Y41" s="338"/>
      <c r="Z41" s="338"/>
      <c r="AA41" s="338"/>
      <c r="AB41" s="338"/>
      <c r="AC41" s="338"/>
      <c r="AD41" s="338"/>
      <c r="AE41" s="338"/>
      <c r="AF41" s="338"/>
      <c r="AG41" s="338"/>
      <c r="AH41" s="338"/>
      <c r="AI41" s="338"/>
      <c r="AJ41" s="338"/>
      <c r="AK41" s="338"/>
      <c r="AL41" s="338"/>
      <c r="AM41" s="338"/>
      <c r="AN41" s="338"/>
      <c r="AO41" s="338"/>
      <c r="AP41" s="338"/>
      <c r="AQ41" s="338"/>
      <c r="AR41" s="338"/>
      <c r="AS41" s="338"/>
      <c r="AT41" s="338"/>
      <c r="AU41" s="338"/>
      <c r="AV41" s="338"/>
      <c r="AW41" s="338"/>
      <c r="AX41" s="338"/>
      <c r="AY41" s="338"/>
      <c r="AZ41" s="338"/>
      <c r="BA41" s="338"/>
      <c r="BB41" s="338"/>
      <c r="BC41" s="338"/>
      <c r="BD41" s="338"/>
      <c r="BE41" s="338"/>
      <c r="BF41" s="338"/>
      <c r="BG41" s="339"/>
    </row>
    <row r="42" spans="4:59" ht="15.75" thickBot="1">
      <c r="D42" s="340"/>
      <c r="E42" s="88"/>
      <c r="F42" s="76" t="s">
        <v>2076</v>
      </c>
      <c r="G42" s="329"/>
      <c r="H42" s="76"/>
      <c r="I42" s="76"/>
      <c r="J42" s="76"/>
      <c r="K42" s="76"/>
      <c r="L42" s="76"/>
      <c r="M42" s="76"/>
      <c r="N42" s="76"/>
      <c r="O42" s="76"/>
      <c r="P42" s="76"/>
      <c r="Q42" s="76"/>
      <c r="R42" s="88"/>
      <c r="S42" s="76" t="s">
        <v>2077</v>
      </c>
      <c r="T42" s="76"/>
      <c r="U42" s="76"/>
      <c r="V42" s="76"/>
      <c r="W42" s="76"/>
      <c r="X42" s="76"/>
      <c r="Y42" s="76"/>
      <c r="Z42" s="76"/>
      <c r="AA42" s="76"/>
      <c r="AB42" s="76"/>
      <c r="AC42" s="88"/>
      <c r="AD42" s="76" t="s">
        <v>2078</v>
      </c>
      <c r="AE42" s="76"/>
      <c r="AF42" s="76"/>
      <c r="AG42" s="76"/>
      <c r="AH42" s="76"/>
      <c r="AI42" s="76"/>
      <c r="AJ42" s="76"/>
      <c r="AK42" s="76"/>
      <c r="AL42" s="76"/>
      <c r="AM42" s="76"/>
      <c r="AN42" s="76"/>
      <c r="AO42" s="76"/>
      <c r="AP42" s="76"/>
      <c r="AQ42" s="88"/>
      <c r="AR42" s="76" t="s">
        <v>2079</v>
      </c>
      <c r="AS42" s="76"/>
      <c r="AT42" s="76"/>
      <c r="AU42" s="76"/>
      <c r="AV42" s="76"/>
      <c r="AW42" s="76"/>
      <c r="AX42" s="76"/>
      <c r="AY42" s="76"/>
      <c r="AZ42" s="76"/>
      <c r="BA42" s="76"/>
      <c r="BB42" s="76"/>
      <c r="BC42" s="76"/>
      <c r="BD42" s="76"/>
      <c r="BE42" s="76"/>
      <c r="BF42" s="76"/>
      <c r="BG42" s="341"/>
    </row>
    <row r="43" spans="4:59" ht="15.75" thickBot="1">
      <c r="D43" s="340"/>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41"/>
    </row>
    <row r="44" spans="4:59" ht="15.75" thickBot="1">
      <c r="D44" s="340"/>
      <c r="E44" s="88"/>
      <c r="F44" s="1409" t="s">
        <v>2081</v>
      </c>
      <c r="G44" s="1409"/>
      <c r="H44" s="1409"/>
      <c r="I44" s="1409"/>
      <c r="J44" s="1409"/>
      <c r="K44" s="1409"/>
      <c r="L44" s="1409"/>
      <c r="M44" s="1409"/>
      <c r="N44" s="1409"/>
      <c r="O44" s="1409"/>
      <c r="P44" s="1409"/>
      <c r="Q44" s="1409"/>
      <c r="R44" s="88"/>
      <c r="S44" s="76" t="s">
        <v>2082</v>
      </c>
      <c r="T44" s="76"/>
      <c r="U44" s="76"/>
      <c r="V44" s="76"/>
      <c r="W44" s="76"/>
      <c r="X44" s="76"/>
      <c r="Y44" s="76"/>
      <c r="Z44" s="76"/>
      <c r="AA44" s="76"/>
      <c r="AB44" s="76"/>
      <c r="AC44" s="88"/>
      <c r="AD44" s="1409" t="s">
        <v>2083</v>
      </c>
      <c r="AE44" s="1409"/>
      <c r="AF44" s="1409"/>
      <c r="AG44" s="1409"/>
      <c r="AH44" s="1409"/>
      <c r="AI44" s="1409"/>
      <c r="AJ44" s="1409"/>
      <c r="AK44" s="1409"/>
      <c r="AL44" s="1409"/>
      <c r="AM44" s="1409"/>
      <c r="AN44" s="1409"/>
      <c r="AO44" s="1409"/>
      <c r="AP44" s="1409"/>
      <c r="AQ44" s="88"/>
      <c r="AR44" s="76" t="s">
        <v>2084</v>
      </c>
      <c r="AS44" s="76"/>
      <c r="AT44" s="76"/>
      <c r="AU44" s="76"/>
      <c r="AV44" s="76"/>
      <c r="AW44" s="76"/>
      <c r="AX44" s="76"/>
      <c r="AY44" s="76"/>
      <c r="AZ44" s="76"/>
      <c r="BA44" s="76"/>
      <c r="BB44" s="76"/>
      <c r="BC44" s="76"/>
      <c r="BD44" s="76"/>
      <c r="BE44" s="76"/>
      <c r="BF44" s="76"/>
      <c r="BG44" s="341"/>
    </row>
    <row r="45" spans="4:59" ht="15.75" thickBot="1">
      <c r="D45" s="340"/>
      <c r="E45" s="76"/>
      <c r="F45" s="1409"/>
      <c r="G45" s="1409"/>
      <c r="H45" s="1409"/>
      <c r="I45" s="1409"/>
      <c r="J45" s="1409"/>
      <c r="K45" s="1409"/>
      <c r="L45" s="1409"/>
      <c r="M45" s="1409"/>
      <c r="N45" s="1409"/>
      <c r="O45" s="1409"/>
      <c r="P45" s="1409"/>
      <c r="Q45" s="1409"/>
      <c r="R45" s="76"/>
      <c r="S45" s="76"/>
      <c r="T45" s="76"/>
      <c r="U45" s="76"/>
      <c r="V45" s="76"/>
      <c r="W45" s="76"/>
      <c r="X45" s="76"/>
      <c r="Y45" s="76"/>
      <c r="Z45" s="76"/>
      <c r="AA45" s="76"/>
      <c r="AB45" s="76"/>
      <c r="AC45" s="76"/>
      <c r="AD45" s="1409"/>
      <c r="AE45" s="1409"/>
      <c r="AF45" s="1409"/>
      <c r="AG45" s="1409"/>
      <c r="AH45" s="1409"/>
      <c r="AI45" s="1409"/>
      <c r="AJ45" s="1409"/>
      <c r="AK45" s="1409"/>
      <c r="AL45" s="1409"/>
      <c r="AM45" s="1409"/>
      <c r="AN45" s="1409"/>
      <c r="AO45" s="1409"/>
      <c r="AP45" s="1409"/>
      <c r="AQ45" s="76"/>
      <c r="AR45" s="76"/>
      <c r="AS45" s="76"/>
      <c r="AT45" s="76"/>
      <c r="AU45" s="76"/>
      <c r="AV45" s="76"/>
      <c r="AW45" s="76"/>
      <c r="AX45" s="76"/>
      <c r="AY45" s="76"/>
      <c r="AZ45" s="76"/>
      <c r="BA45" s="76"/>
      <c r="BB45" s="76"/>
      <c r="BC45" s="76"/>
      <c r="BD45" s="76"/>
      <c r="BE45" s="76"/>
      <c r="BF45" s="76"/>
      <c r="BG45" s="341"/>
    </row>
    <row r="46" spans="4:59" ht="15.75" customHeight="1" thickBot="1">
      <c r="D46" s="340"/>
      <c r="E46" s="88"/>
      <c r="F46" s="1409" t="s">
        <v>2085</v>
      </c>
      <c r="G46" s="1409"/>
      <c r="H46" s="1409"/>
      <c r="I46" s="1409"/>
      <c r="J46" s="1409"/>
      <c r="K46" s="1409"/>
      <c r="L46" s="1409"/>
      <c r="M46" s="1409"/>
      <c r="N46" s="1409"/>
      <c r="O46" s="1409"/>
      <c r="P46" s="1409"/>
      <c r="Q46" s="1409"/>
      <c r="R46" s="88"/>
      <c r="S46" s="939" t="s">
        <v>2086</v>
      </c>
      <c r="T46" s="939"/>
      <c r="U46" s="939"/>
      <c r="V46" s="939"/>
      <c r="W46" s="939"/>
      <c r="X46" s="939"/>
      <c r="Y46" s="939"/>
      <c r="Z46" s="939"/>
      <c r="AA46" s="939"/>
      <c r="AB46" s="939"/>
      <c r="AC46" s="88"/>
      <c r="AD46" s="1409" t="s">
        <v>2087</v>
      </c>
      <c r="AE46" s="1409"/>
      <c r="AF46" s="1409"/>
      <c r="AG46" s="1409"/>
      <c r="AH46" s="1409"/>
      <c r="AI46" s="1409"/>
      <c r="AJ46" s="1409"/>
      <c r="AK46" s="1409"/>
      <c r="AL46" s="1409"/>
      <c r="AM46" s="1409"/>
      <c r="AN46" s="1409"/>
      <c r="AO46" s="1409"/>
      <c r="AP46" s="1409"/>
      <c r="AQ46" s="88"/>
      <c r="AR46" s="76" t="s">
        <v>2426</v>
      </c>
      <c r="AS46" s="371"/>
      <c r="AT46" s="371"/>
      <c r="AU46" s="371"/>
      <c r="AV46" s="371"/>
      <c r="AW46" s="371"/>
      <c r="AX46" s="371"/>
      <c r="AY46" s="371"/>
      <c r="AZ46" s="371"/>
      <c r="BA46" s="371"/>
      <c r="BB46" s="371"/>
      <c r="BC46" s="371"/>
      <c r="BD46" s="371"/>
      <c r="BE46" s="76"/>
      <c r="BF46" s="76"/>
      <c r="BG46" s="341"/>
    </row>
    <row r="47" spans="4:59" ht="15.75" thickBot="1">
      <c r="D47" s="340"/>
      <c r="E47" s="76"/>
      <c r="F47" s="1409"/>
      <c r="G47" s="1409"/>
      <c r="H47" s="1409"/>
      <c r="I47" s="1409"/>
      <c r="J47" s="1409"/>
      <c r="K47" s="1409"/>
      <c r="L47" s="1409"/>
      <c r="M47" s="1409"/>
      <c r="N47" s="1409"/>
      <c r="O47" s="1409"/>
      <c r="P47" s="1409"/>
      <c r="Q47" s="1409"/>
      <c r="R47" s="76"/>
      <c r="S47" s="939"/>
      <c r="T47" s="939"/>
      <c r="U47" s="939"/>
      <c r="V47" s="939"/>
      <c r="W47" s="939"/>
      <c r="X47" s="939"/>
      <c r="Y47" s="939"/>
      <c r="Z47" s="939"/>
      <c r="AA47" s="939"/>
      <c r="AB47" s="939"/>
      <c r="AC47" s="76"/>
      <c r="AD47" s="1409"/>
      <c r="AE47" s="1409"/>
      <c r="AF47" s="1409"/>
      <c r="AG47" s="1409"/>
      <c r="AH47" s="1409"/>
      <c r="AI47" s="1409"/>
      <c r="AJ47" s="1409"/>
      <c r="AK47" s="1409"/>
      <c r="AL47" s="1409"/>
      <c r="AM47" s="1409"/>
      <c r="AN47" s="1409"/>
      <c r="AO47" s="1409"/>
      <c r="AP47" s="1409"/>
      <c r="AQ47" s="76"/>
      <c r="AR47" s="371"/>
      <c r="AS47" s="371"/>
      <c r="AT47" s="371"/>
      <c r="AU47" s="371"/>
      <c r="AV47" s="371"/>
      <c r="AW47" s="371"/>
      <c r="AX47" s="371"/>
      <c r="AY47" s="371"/>
      <c r="AZ47" s="371"/>
      <c r="BA47" s="371"/>
      <c r="BB47" s="371"/>
      <c r="BC47" s="371"/>
      <c r="BD47" s="371"/>
      <c r="BE47" s="76"/>
      <c r="BF47" s="76"/>
      <c r="BG47" s="341"/>
    </row>
    <row r="48" spans="4:59" ht="15.75" thickBot="1">
      <c r="D48" s="340"/>
      <c r="E48" s="88"/>
      <c r="F48" s="76" t="s">
        <v>2427</v>
      </c>
      <c r="G48" s="76"/>
      <c r="H48" s="76"/>
      <c r="I48" s="76"/>
      <c r="J48" s="76"/>
      <c r="K48" s="76"/>
      <c r="L48" s="76"/>
      <c r="M48" s="76"/>
      <c r="N48" s="76"/>
      <c r="O48" s="76"/>
      <c r="P48" s="76"/>
      <c r="Q48" s="76"/>
      <c r="R48" s="88"/>
      <c r="S48" s="76" t="s">
        <v>2428</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41"/>
    </row>
    <row r="49" spans="4:59" ht="15.75" thickBot="1">
      <c r="D49" s="342"/>
      <c r="E49" s="343"/>
      <c r="F49" s="343"/>
      <c r="G49" s="343"/>
      <c r="H49" s="343"/>
      <c r="I49" s="343"/>
      <c r="J49" s="343"/>
      <c r="K49" s="343"/>
      <c r="L49" s="343"/>
      <c r="M49" s="343"/>
      <c r="N49" s="343"/>
      <c r="O49" s="343"/>
      <c r="P49" s="343"/>
      <c r="Q49" s="343"/>
      <c r="R49" s="343"/>
      <c r="S49" s="343"/>
      <c r="T49" s="343"/>
      <c r="U49" s="343"/>
      <c r="V49" s="343"/>
      <c r="W49" s="343"/>
      <c r="X49" s="343"/>
      <c r="Y49" s="343"/>
      <c r="Z49" s="343"/>
      <c r="AA49" s="343"/>
      <c r="AB49" s="343"/>
      <c r="AC49" s="343"/>
      <c r="AD49" s="343"/>
      <c r="AE49" s="343"/>
      <c r="AF49" s="343"/>
      <c r="AG49" s="343"/>
      <c r="AH49" s="343"/>
      <c r="AI49" s="343"/>
      <c r="AJ49" s="343"/>
      <c r="AK49" s="343"/>
      <c r="AL49" s="343"/>
      <c r="AM49" s="343"/>
      <c r="AN49" s="76"/>
      <c r="AO49" s="76"/>
      <c r="AP49" s="343"/>
      <c r="AQ49" s="343"/>
      <c r="AR49" s="343"/>
      <c r="AS49" s="343"/>
      <c r="AT49" s="343"/>
      <c r="AU49" s="343"/>
      <c r="AV49" s="343"/>
      <c r="AW49" s="343"/>
      <c r="AX49" s="343"/>
      <c r="AY49" s="343"/>
      <c r="AZ49" s="343"/>
      <c r="BA49" s="343"/>
      <c r="BB49" s="343"/>
      <c r="BC49" s="343"/>
      <c r="BD49" s="343"/>
      <c r="BE49" s="343"/>
      <c r="BF49" s="343"/>
      <c r="BG49" s="344"/>
    </row>
    <row r="50" spans="4:59" ht="15.75" thickBot="1">
      <c r="D50" s="1320" t="s">
        <v>2443</v>
      </c>
      <c r="E50" s="1412"/>
      <c r="F50" s="1412"/>
      <c r="G50" s="1412"/>
      <c r="H50" s="1412"/>
      <c r="I50" s="1412"/>
      <c r="J50" s="1412"/>
      <c r="K50" s="1412"/>
      <c r="L50" s="1412"/>
      <c r="M50" s="1412"/>
      <c r="N50" s="1412"/>
      <c r="O50" s="1412"/>
      <c r="P50" s="1412"/>
      <c r="Q50" s="1412"/>
      <c r="R50" s="1412"/>
      <c r="S50" s="1412"/>
      <c r="T50" s="1412"/>
      <c r="U50" s="1412"/>
      <c r="V50" s="1412"/>
      <c r="W50" s="1412"/>
      <c r="X50" s="1412"/>
      <c r="Y50" s="1412"/>
      <c r="Z50" s="1412"/>
      <c r="AA50" s="1412"/>
      <c r="AB50" s="1412"/>
      <c r="AC50" s="1412"/>
      <c r="AD50" s="1412"/>
      <c r="AE50" s="1412"/>
      <c r="AF50" s="1412"/>
      <c r="AG50" s="1412"/>
      <c r="AH50" s="1412"/>
      <c r="AI50" s="1412"/>
      <c r="AJ50" s="1412"/>
      <c r="AK50" s="1412"/>
      <c r="AL50" s="1412"/>
      <c r="AM50" s="1412"/>
      <c r="AN50" s="1412"/>
      <c r="AO50" s="1412"/>
      <c r="AP50" s="1412"/>
      <c r="AQ50" s="1412"/>
      <c r="AR50" s="1412"/>
      <c r="AS50" s="1412"/>
      <c r="AT50" s="1412"/>
      <c r="AU50" s="1412"/>
      <c r="AV50" s="1412"/>
      <c r="AW50" s="1412"/>
      <c r="AX50" s="1412"/>
      <c r="AY50" s="1412"/>
      <c r="AZ50" s="1412"/>
      <c r="BA50" s="1412"/>
      <c r="BB50" s="1412"/>
      <c r="BC50" s="1412"/>
      <c r="BD50" s="1412"/>
      <c r="BE50" s="1412"/>
      <c r="BF50" s="1412"/>
      <c r="BG50" s="1412"/>
    </row>
    <row r="51" spans="4:59" ht="15.75" thickBot="1">
      <c r="D51" s="357"/>
      <c r="E51" s="358"/>
      <c r="F51" s="358"/>
      <c r="G51" s="358"/>
      <c r="H51" s="358"/>
      <c r="I51" s="358"/>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358"/>
      <c r="BF51" s="358"/>
      <c r="BG51" s="359"/>
    </row>
    <row r="52" spans="4:59" ht="15.75" customHeight="1" thickBot="1">
      <c r="D52" s="360"/>
      <c r="E52" s="88"/>
      <c r="F52" s="76"/>
      <c r="G52" s="939" t="s">
        <v>368</v>
      </c>
      <c r="H52" s="939"/>
      <c r="I52" s="939"/>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1413"/>
    </row>
    <row r="53" spans="4:59" ht="15.75" thickBot="1">
      <c r="D53" s="360"/>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62"/>
    </row>
    <row r="54" spans="4:59" ht="18.75" customHeight="1" thickBot="1">
      <c r="D54" s="360"/>
      <c r="E54" s="88"/>
      <c r="F54" s="76"/>
      <c r="G54" s="1409" t="s">
        <v>369</v>
      </c>
      <c r="H54" s="1409"/>
      <c r="I54" s="1409"/>
      <c r="J54" s="1409"/>
      <c r="K54" s="1409"/>
      <c r="L54" s="1409"/>
      <c r="M54" s="1409"/>
      <c r="N54" s="1409"/>
      <c r="O54" s="1409"/>
      <c r="P54" s="1409"/>
      <c r="Q54" s="1409"/>
      <c r="R54" s="1409"/>
      <c r="S54" s="1409"/>
      <c r="T54" s="1409"/>
      <c r="U54" s="1409"/>
      <c r="V54" s="1409"/>
      <c r="W54" s="1409"/>
      <c r="X54" s="1409"/>
      <c r="Y54" s="1409"/>
      <c r="Z54" s="1409"/>
      <c r="AA54" s="1409"/>
      <c r="AB54" s="1409"/>
      <c r="AC54" s="1409"/>
      <c r="AD54" s="1409"/>
      <c r="AE54" s="1409"/>
      <c r="AF54" s="1409"/>
      <c r="AG54" s="1409"/>
      <c r="AH54" s="1409"/>
      <c r="AI54" s="1409"/>
      <c r="AJ54" s="1409"/>
      <c r="AK54" s="1409"/>
      <c r="AL54" s="1409"/>
      <c r="AM54" s="1409"/>
      <c r="AN54" s="1409"/>
      <c r="AO54" s="1409"/>
      <c r="AP54" s="1409"/>
      <c r="AQ54" s="1409"/>
      <c r="AR54" s="1409"/>
      <c r="AS54" s="1409"/>
      <c r="AT54" s="1409"/>
      <c r="AU54" s="1409"/>
      <c r="AV54" s="1409"/>
      <c r="AW54" s="1409"/>
      <c r="AX54" s="1409"/>
      <c r="AY54" s="1409"/>
      <c r="AZ54" s="1409"/>
      <c r="BA54" s="1409"/>
      <c r="BB54" s="1409"/>
      <c r="BC54" s="1409"/>
      <c r="BD54" s="1409"/>
      <c r="BE54" s="1409"/>
      <c r="BF54" s="1409"/>
      <c r="BG54" s="1414"/>
    </row>
    <row r="55" spans="4:59" ht="15.75" thickBot="1">
      <c r="D55" s="360"/>
      <c r="E55" s="96"/>
      <c r="F55" s="76"/>
      <c r="G55" s="1409"/>
      <c r="H55" s="1409"/>
      <c r="I55" s="1409"/>
      <c r="J55" s="1409"/>
      <c r="K55" s="1409"/>
      <c r="L55" s="1409"/>
      <c r="M55" s="1409"/>
      <c r="N55" s="1409"/>
      <c r="O55" s="1409"/>
      <c r="P55" s="1409"/>
      <c r="Q55" s="1409"/>
      <c r="R55" s="1409"/>
      <c r="S55" s="1409"/>
      <c r="T55" s="1409"/>
      <c r="U55" s="1409"/>
      <c r="V55" s="1409"/>
      <c r="W55" s="1409"/>
      <c r="X55" s="1409"/>
      <c r="Y55" s="1409"/>
      <c r="Z55" s="1409"/>
      <c r="AA55" s="1409"/>
      <c r="AB55" s="1409"/>
      <c r="AC55" s="1409"/>
      <c r="AD55" s="1409"/>
      <c r="AE55" s="1409"/>
      <c r="AF55" s="1409"/>
      <c r="AG55" s="1409"/>
      <c r="AH55" s="1409"/>
      <c r="AI55" s="1409"/>
      <c r="AJ55" s="1409"/>
      <c r="AK55" s="1409"/>
      <c r="AL55" s="1409"/>
      <c r="AM55" s="1409"/>
      <c r="AN55" s="1409"/>
      <c r="AO55" s="1409"/>
      <c r="AP55" s="1409"/>
      <c r="AQ55" s="1409"/>
      <c r="AR55" s="1409"/>
      <c r="AS55" s="1409"/>
      <c r="AT55" s="1409"/>
      <c r="AU55" s="1409"/>
      <c r="AV55" s="1409"/>
      <c r="AW55" s="1409"/>
      <c r="AX55" s="1409"/>
      <c r="AY55" s="1409"/>
      <c r="AZ55" s="1409"/>
      <c r="BA55" s="1409"/>
      <c r="BB55" s="1409"/>
      <c r="BC55" s="1409"/>
      <c r="BD55" s="1409"/>
      <c r="BE55" s="1409"/>
      <c r="BF55" s="1409"/>
      <c r="BG55" s="1414"/>
    </row>
    <row r="56" spans="4:59" ht="15.75" customHeight="1" thickBot="1">
      <c r="D56" s="365"/>
      <c r="E56" s="88"/>
      <c r="F56" s="365"/>
      <c r="G56" s="939" t="s">
        <v>370</v>
      </c>
      <c r="H56" s="939"/>
      <c r="I56" s="939"/>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1413"/>
    </row>
    <row r="57" spans="4:59" ht="15.75" thickBot="1">
      <c r="D57" s="366"/>
      <c r="E57" s="361"/>
      <c r="F57" s="363"/>
      <c r="G57" s="363"/>
      <c r="H57" s="363"/>
      <c r="I57" s="363"/>
      <c r="J57" s="363"/>
      <c r="K57" s="363"/>
      <c r="L57" s="363"/>
      <c r="M57" s="363"/>
      <c r="N57" s="363"/>
      <c r="O57" s="363"/>
      <c r="P57" s="363"/>
      <c r="Q57" s="363"/>
      <c r="R57" s="363"/>
      <c r="S57" s="363"/>
      <c r="T57" s="363"/>
      <c r="U57" s="363"/>
      <c r="V57" s="363"/>
      <c r="W57" s="363"/>
      <c r="X57" s="363"/>
      <c r="Y57" s="363"/>
      <c r="Z57" s="363"/>
      <c r="AA57" s="363"/>
      <c r="AB57" s="363"/>
      <c r="AC57" s="363"/>
      <c r="AD57" s="363"/>
      <c r="AE57" s="363"/>
      <c r="AF57" s="363"/>
      <c r="AG57" s="363"/>
      <c r="AH57" s="363"/>
      <c r="AI57" s="363"/>
      <c r="AJ57" s="363"/>
      <c r="AK57" s="363"/>
      <c r="AL57" s="363"/>
      <c r="AM57" s="363"/>
      <c r="AN57" s="363"/>
      <c r="AO57" s="363"/>
      <c r="AP57" s="363"/>
      <c r="AQ57" s="363"/>
      <c r="AR57" s="363"/>
      <c r="AS57" s="363"/>
      <c r="AT57" s="363"/>
      <c r="AU57" s="363"/>
      <c r="AV57" s="363"/>
      <c r="AW57" s="363"/>
      <c r="AX57" s="363"/>
      <c r="AY57" s="363"/>
      <c r="AZ57" s="363"/>
      <c r="BA57" s="363"/>
      <c r="BB57" s="363"/>
      <c r="BC57" s="363"/>
      <c r="BD57" s="363"/>
      <c r="BE57" s="363"/>
      <c r="BF57" s="363"/>
      <c r="BG57" s="364"/>
    </row>
    <row r="58" spans="4:59" ht="15.75" thickBot="1">
      <c r="D58" s="1408" t="s">
        <v>2444</v>
      </c>
      <c r="E58" s="1408"/>
      <c r="F58" s="1408"/>
      <c r="G58" s="1408"/>
      <c r="H58" s="1408"/>
      <c r="I58" s="1408"/>
      <c r="J58" s="1408"/>
      <c r="K58" s="1408"/>
      <c r="L58" s="1408"/>
      <c r="M58" s="1408"/>
      <c r="N58" s="1408"/>
      <c r="O58" s="1408"/>
      <c r="P58" s="1408"/>
      <c r="Q58" s="1408"/>
      <c r="R58" s="1408"/>
      <c r="S58" s="1408"/>
      <c r="T58" s="1408"/>
      <c r="U58" s="1408"/>
      <c r="V58" s="1408"/>
      <c r="W58" s="1408"/>
      <c r="X58" s="1408"/>
      <c r="Y58" s="1408"/>
      <c r="Z58" s="1408"/>
      <c r="AA58" s="1408"/>
      <c r="AB58" s="1408"/>
      <c r="AC58" s="1408"/>
      <c r="AD58" s="1408"/>
      <c r="AE58" s="1408"/>
      <c r="AF58" s="1408"/>
      <c r="AG58" s="1408"/>
      <c r="AH58" s="1408"/>
      <c r="AI58" s="1408"/>
      <c r="AJ58" s="1408"/>
      <c r="AK58" s="1408"/>
      <c r="AL58" s="1408"/>
      <c r="AM58" s="1408"/>
      <c r="AN58" s="1408"/>
      <c r="AO58" s="1408"/>
      <c r="AP58" s="1408"/>
      <c r="AQ58" s="1408"/>
      <c r="AR58" s="1408"/>
      <c r="AS58" s="1408"/>
      <c r="AT58" s="1408"/>
      <c r="AU58" s="1408"/>
      <c r="AV58" s="1408"/>
      <c r="AW58" s="1408"/>
      <c r="AX58" s="1408"/>
      <c r="AY58" s="1408"/>
      <c r="AZ58" s="1408"/>
      <c r="BA58" s="1408"/>
      <c r="BB58" s="1408"/>
      <c r="BC58" s="1408"/>
      <c r="BD58" s="1408"/>
      <c r="BE58" s="1408"/>
      <c r="BF58" s="1408"/>
      <c r="BG58" s="1408"/>
    </row>
    <row r="59" spans="4:59" ht="87.75" customHeight="1" thickBot="1">
      <c r="D59" s="1411"/>
      <c r="E59" s="1411"/>
      <c r="F59" s="1411"/>
      <c r="G59" s="1411"/>
      <c r="H59" s="1411"/>
      <c r="I59" s="1411"/>
      <c r="J59" s="1411"/>
      <c r="K59" s="1411"/>
      <c r="L59" s="1411"/>
      <c r="M59" s="1411"/>
      <c r="N59" s="1411"/>
      <c r="O59" s="1411"/>
      <c r="P59" s="1411"/>
      <c r="Q59" s="1411"/>
      <c r="R59" s="1411"/>
      <c r="S59" s="1411"/>
      <c r="T59" s="1411"/>
      <c r="U59" s="1411"/>
      <c r="V59" s="1411"/>
      <c r="W59" s="1411"/>
      <c r="X59" s="1411"/>
      <c r="Y59" s="1411"/>
      <c r="Z59" s="1411"/>
      <c r="AA59" s="1411"/>
      <c r="AB59" s="1411"/>
      <c r="AC59" s="1410" t="s">
        <v>594</v>
      </c>
      <c r="AD59" s="1410"/>
      <c r="AE59" s="1410"/>
      <c r="AF59" s="1410"/>
      <c r="AG59" s="1410"/>
      <c r="AH59" s="1410"/>
      <c r="AI59" s="1410"/>
      <c r="AJ59" s="1410"/>
      <c r="AK59" s="1410"/>
      <c r="AL59" s="1410"/>
      <c r="AM59" s="1410"/>
      <c r="AN59" s="1410"/>
      <c r="AO59" s="1410"/>
      <c r="AP59" s="1410"/>
      <c r="AQ59" s="1410"/>
      <c r="AR59" s="1410"/>
      <c r="AS59" s="1410"/>
      <c r="AT59" s="1410"/>
      <c r="AU59" s="1410"/>
      <c r="AV59" s="1410"/>
      <c r="AW59" s="1410"/>
      <c r="AX59" s="1410"/>
      <c r="AY59" s="1410"/>
      <c r="AZ59" s="1410"/>
      <c r="BA59" s="1410"/>
      <c r="BB59" s="1410"/>
      <c r="BC59" s="1410"/>
      <c r="BD59" s="1410"/>
      <c r="BE59" s="1410"/>
      <c r="BF59" s="1410"/>
      <c r="BG59" s="1410"/>
    </row>
    <row r="60" spans="4:59" ht="15.75" thickBot="1">
      <c r="D60" s="1408" t="s">
        <v>2412</v>
      </c>
      <c r="E60" s="1408"/>
      <c r="F60" s="1408"/>
      <c r="G60" s="1408"/>
      <c r="H60" s="1408"/>
      <c r="I60" s="1408"/>
      <c r="J60" s="1408"/>
      <c r="K60" s="1408"/>
      <c r="L60" s="1408"/>
      <c r="M60" s="1408"/>
      <c r="N60" s="1408"/>
      <c r="O60" s="1408"/>
      <c r="P60" s="1408"/>
      <c r="Q60" s="1408"/>
      <c r="R60" s="1408"/>
      <c r="S60" s="1408"/>
      <c r="T60" s="1408"/>
      <c r="U60" s="1408"/>
      <c r="V60" s="1408"/>
      <c r="W60" s="1408"/>
      <c r="X60" s="1408"/>
      <c r="Y60" s="1408"/>
      <c r="Z60" s="1408"/>
      <c r="AA60" s="1408"/>
      <c r="AB60" s="1408"/>
      <c r="AC60" s="1408"/>
      <c r="AD60" s="1408"/>
      <c r="AE60" s="1408"/>
      <c r="AF60" s="1408"/>
      <c r="AG60" s="1408"/>
      <c r="AH60" s="1408"/>
      <c r="AI60" s="1408"/>
      <c r="AJ60" s="1408"/>
      <c r="AK60" s="1408"/>
      <c r="AL60" s="1408"/>
      <c r="AM60" s="1408"/>
      <c r="AN60" s="1408"/>
      <c r="AO60" s="1408"/>
      <c r="AP60" s="1408"/>
      <c r="AQ60" s="1408"/>
      <c r="AR60" s="1408"/>
      <c r="AS60" s="1408"/>
      <c r="AT60" s="1408"/>
      <c r="AU60" s="1408"/>
      <c r="AV60" s="1408"/>
      <c r="AW60" s="1408"/>
      <c r="AX60" s="1408"/>
      <c r="AY60" s="1408"/>
      <c r="AZ60" s="1408"/>
      <c r="BA60" s="1408"/>
      <c r="BB60" s="1408"/>
      <c r="BC60" s="1408"/>
      <c r="BD60" s="1408"/>
      <c r="BE60" s="1408"/>
      <c r="BF60" s="1408"/>
      <c r="BG60" s="1408"/>
    </row>
    <row r="61" spans="4:59">
      <c r="D61" s="357"/>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9"/>
    </row>
    <row r="62" spans="4:59" ht="15.75" thickBot="1">
      <c r="D62" s="360"/>
      <c r="E62" s="76" t="s">
        <v>2080</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62"/>
    </row>
    <row r="63" spans="4:59" ht="15.75" thickBot="1">
      <c r="D63" s="360"/>
      <c r="E63" s="88"/>
      <c r="F63" s="76" t="s">
        <v>2429</v>
      </c>
      <c r="G63" s="76"/>
      <c r="H63" s="76"/>
      <c r="I63" s="76"/>
      <c r="J63" s="76"/>
      <c r="K63" s="76"/>
      <c r="L63" s="76"/>
      <c r="M63" s="76"/>
      <c r="N63" s="76"/>
      <c r="O63" s="76"/>
      <c r="P63" s="76"/>
      <c r="Q63" s="76"/>
      <c r="R63" s="76"/>
      <c r="S63" s="76"/>
      <c r="T63" s="88"/>
      <c r="U63" s="76" t="s">
        <v>2430</v>
      </c>
      <c r="V63" s="76"/>
      <c r="W63" s="76"/>
      <c r="X63" s="76"/>
      <c r="Y63" s="76"/>
      <c r="Z63" s="76"/>
      <c r="AA63" s="76"/>
      <c r="AB63" s="76"/>
      <c r="AC63" s="76"/>
      <c r="AD63" s="76"/>
      <c r="AE63" s="76"/>
      <c r="AF63" s="76"/>
      <c r="AG63" s="76"/>
      <c r="AH63" s="76"/>
      <c r="AI63" s="76"/>
      <c r="AJ63" s="76"/>
      <c r="AK63" s="88"/>
      <c r="AL63" s="76" t="s">
        <v>2431</v>
      </c>
      <c r="AM63" s="76"/>
      <c r="AN63" s="76"/>
      <c r="AO63" s="76"/>
      <c r="AP63" s="76"/>
      <c r="AQ63" s="76"/>
      <c r="AR63" s="76"/>
      <c r="AS63" s="76"/>
      <c r="AT63" s="76"/>
      <c r="AU63" s="76"/>
      <c r="AV63" s="76"/>
      <c r="AW63" s="76"/>
      <c r="AX63" s="76"/>
      <c r="AY63" s="76"/>
      <c r="AZ63" s="76"/>
      <c r="BA63" s="76"/>
      <c r="BB63" s="76"/>
      <c r="BC63" s="76"/>
      <c r="BD63" s="76"/>
      <c r="BE63" s="76"/>
      <c r="BF63" s="76"/>
      <c r="BG63" s="362"/>
    </row>
    <row r="64" spans="4:59" ht="15.75" thickBot="1">
      <c r="D64" s="366"/>
      <c r="E64" s="363"/>
      <c r="F64" s="363"/>
      <c r="G64" s="363"/>
      <c r="H64" s="363"/>
      <c r="I64" s="363"/>
      <c r="J64" s="363"/>
      <c r="K64" s="363"/>
      <c r="L64" s="363"/>
      <c r="M64" s="363"/>
      <c r="N64" s="363"/>
      <c r="O64" s="363"/>
      <c r="P64" s="363"/>
      <c r="Q64" s="363"/>
      <c r="R64" s="363"/>
      <c r="S64" s="363"/>
      <c r="T64" s="363"/>
      <c r="U64" s="363"/>
      <c r="V64" s="363"/>
      <c r="W64" s="363"/>
      <c r="X64" s="363"/>
      <c r="Y64" s="363"/>
      <c r="Z64" s="363"/>
      <c r="AA64" s="363"/>
      <c r="AB64" s="363"/>
      <c r="AC64" s="363"/>
      <c r="AD64" s="363"/>
      <c r="AE64" s="363"/>
      <c r="AF64" s="363"/>
      <c r="AG64" s="363"/>
      <c r="AH64" s="363"/>
      <c r="AI64" s="363"/>
      <c r="AJ64" s="363"/>
      <c r="AK64" s="363"/>
      <c r="AL64" s="363"/>
      <c r="AM64" s="363"/>
      <c r="AN64" s="363"/>
      <c r="AO64" s="363"/>
      <c r="AP64" s="363"/>
      <c r="AQ64" s="363"/>
      <c r="AR64" s="363"/>
      <c r="AS64" s="363"/>
      <c r="AT64" s="363"/>
      <c r="AU64" s="363"/>
      <c r="AV64" s="363"/>
      <c r="AW64" s="363"/>
      <c r="AX64" s="363"/>
      <c r="AY64" s="363"/>
      <c r="AZ64" s="363"/>
      <c r="BA64" s="363"/>
      <c r="BB64" s="363"/>
      <c r="BC64" s="363"/>
      <c r="BD64" s="363"/>
      <c r="BE64" s="363"/>
      <c r="BF64" s="363"/>
      <c r="BG64" s="364"/>
    </row>
    <row r="65" spans="13:59">
      <c r="M65" s="1316" t="s">
        <v>2517</v>
      </c>
      <c r="N65" s="1317"/>
      <c r="O65" s="1317"/>
      <c r="P65" s="1317"/>
      <c r="Q65" s="1317"/>
      <c r="R65" s="1317"/>
      <c r="S65" s="1317"/>
      <c r="T65" s="1317"/>
      <c r="U65" s="1317"/>
      <c r="V65" s="1317"/>
      <c r="W65" s="1317"/>
      <c r="X65" s="1317"/>
      <c r="Y65" s="1317"/>
      <c r="Z65" s="1317"/>
      <c r="AA65" s="1317"/>
      <c r="AB65" s="1317"/>
      <c r="AC65" s="1317"/>
      <c r="AD65" s="1317"/>
      <c r="AE65" s="1317"/>
      <c r="AF65" s="1317"/>
      <c r="AG65" s="1317"/>
      <c r="AH65" s="1317"/>
      <c r="AI65" s="1317"/>
      <c r="AJ65" s="1317"/>
      <c r="AK65" s="1317"/>
      <c r="AL65" s="1317"/>
      <c r="AM65" s="1317"/>
      <c r="AN65" s="1317"/>
      <c r="AO65" s="1317"/>
      <c r="AP65" s="1317"/>
      <c r="AQ65" s="1317"/>
      <c r="AR65" s="1317"/>
      <c r="AS65" s="1317"/>
      <c r="AT65" s="1317"/>
      <c r="AU65" s="1317"/>
      <c r="AV65" s="1317"/>
      <c r="AZ65" s="1416" t="s">
        <v>2516</v>
      </c>
      <c r="BA65" s="1416"/>
      <c r="BB65" s="1416"/>
      <c r="BC65" s="1416"/>
      <c r="BD65" s="1416"/>
      <c r="BE65" s="1416"/>
      <c r="BF65" s="1416"/>
      <c r="BG65" s="1416"/>
    </row>
    <row r="67" spans="13:59">
      <c r="S67" s="413"/>
    </row>
    <row r="68" spans="13:59" ht="17.25">
      <c r="S68" s="414"/>
    </row>
    <row r="69" spans="13:59" ht="17.25">
      <c r="S69" s="415"/>
    </row>
  </sheetData>
  <mergeCells count="293">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L34:M34"/>
    <mergeCell ref="N34:O34"/>
    <mergeCell ref="P34:Q34"/>
    <mergeCell ref="R34:S34"/>
    <mergeCell ref="T34:U34"/>
    <mergeCell ref="V34:W34"/>
    <mergeCell ref="X34:Y34"/>
    <mergeCell ref="AN33:AO33"/>
    <mergeCell ref="AP33:AQ33"/>
    <mergeCell ref="AJ32:AK32"/>
    <mergeCell ref="AL32:AM32"/>
    <mergeCell ref="AN32:AO32"/>
    <mergeCell ref="AV33:AW33"/>
    <mergeCell ref="AX33:AY33"/>
    <mergeCell ref="AB33:AC33"/>
    <mergeCell ref="AD33:AE33"/>
    <mergeCell ref="AF33:AG33"/>
    <mergeCell ref="AH33:AI33"/>
    <mergeCell ref="AJ33:AK33"/>
    <mergeCell ref="AL33:AM33"/>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14:J14"/>
    <mergeCell ref="K14:L14"/>
    <mergeCell ref="M14:S14"/>
    <mergeCell ref="T14:AB14"/>
    <mergeCell ref="AC14:AH14"/>
    <mergeCell ref="AO17:AZ17"/>
    <mergeCell ref="BA17:BG17"/>
    <mergeCell ref="AI14:AK14"/>
    <mergeCell ref="AM14:AO14"/>
    <mergeCell ref="AU14:AY14"/>
    <mergeCell ref="AQ14:AS14"/>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s>
  <phoneticPr fontId="49"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xr:uid="{00000000-0002-0000-0A00-000000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xr:uid="{00000000-0002-0000-0A00-000001000000}"/>
    <dataValidation allowBlank="1" showInputMessage="1" showErrorMessage="1" promptTitle="campo exclusivo Colmena Seguros" prompt="número que se asigna en forma consecutiva a cada tramite" sqref="AA4:AG4" xr:uid="{00000000-0002-0000-0A00-000002000000}"/>
    <dataValidation allowBlank="1" showInputMessage="1" showErrorMessage="1" promptTitle="campo exclusivo Colmena Seguros" prompt="Código de la sucursal" sqref="AV4:AZ4" xr:uid="{00000000-0002-0000-0A00-000003000000}"/>
    <dataValidation allowBlank="1" showInputMessage="1" showErrorMessage="1" promptTitle="campo excliusivo Colmena Seguros" prompt="Ciudad y Departamento de la afiliación" sqref="BA3:BG3" xr:uid="{00000000-0002-0000-0A00-000004000000}"/>
    <dataValidation allowBlank="1" showInputMessage="1" showErrorMessage="1" promptTitle="campo exclusivo Colmena Seguros" prompt="Nombre de la sucursal" sqref="BC4:BG4" xr:uid="{00000000-0002-0000-0A00-000005000000}"/>
    <dataValidation allowBlank="1" showInputMessage="1" showErrorMessage="1" promptTitle="Dato Obligatorio" prompt="Primer Apellido: debe ser registrado en la casilla correspondiente, en forma idéntica a como aparecen en el documento de identificación." sqref="M13" xr:uid="{00000000-0002-0000-0A00-000006000000}"/>
    <dataValidation allowBlank="1" showInputMessage="1" showErrorMessage="1" promptTitle="Dato Obligatorio" prompt="Primer Nombre: Debe ser registrado en la casilla correspondiente, en forma idéntica a como aparecen en el documento de identificación." sqref="AO13" xr:uid="{00000000-0002-0000-0A00-000007000000}"/>
    <dataValidation allowBlank="1" showInputMessage="1" showErrorMessage="1" promptTitle="Dato Obligatorio" prompt="Es el número con el cual se identifica como persona única y debe registrarlo exactamente como figura en el documento de identificación." sqref="T14:U14" xr:uid="{00000000-0002-0000-0A00-000008000000}"/>
    <dataValidation allowBlank="1" showInputMessage="1" showErrorMessage="1" prompt="Debe escribir la cuenta de correo institucional, inclusive los caracteres especiales (_,&quot;)" sqref="AY24 AY18" xr:uid="{00000000-0002-0000-0A00-000009000000}"/>
    <dataValidation allowBlank="1" showInputMessage="1" showErrorMessage="1" prompt="Segundo Nombre: Debe ser registrado en la casilla correspondiente, en forma idéntica a como aparecen en el documento de identificación.." sqref="AY13:BG13" xr:uid="{00000000-0002-0000-0A00-00000A000000}"/>
    <dataValidation allowBlank="1" showInputMessage="1" showErrorMessage="1" prompt="Segundo Apellido: debe ser registrado en la casilla correspondiente, en forma idéntica a como aparecen en el documento de identificación." sqref="AB13:AN13" xr:uid="{00000000-0002-0000-0A00-00000B000000}"/>
    <dataValidation allowBlank="1" showInputMessage="1" showErrorMessage="1" prompt="Aplica cuando se registra una afiliación por primera vez al Sistema General de Riesgos Laborales - SGRL, en condición de empleador." sqref="L10:L11" xr:uid="{00000000-0002-0000-0A00-00000C000000}"/>
    <dataValidation allowBlank="1" showInputMessage="1" showErrorMessage="1" prompt="Aplica cuando se registra una solicitud de cambio de ARL por parte del empleador, en cumplimiento de las reglas definidas en las normas que rigen para este tramite." sqref="AD10 N11:O11" xr:uid="{00000000-0002-0000-0A00-00000D000000}"/>
    <dataValidation allowBlank="1" showInputMessage="1" showErrorMessage="1" prompt="Aplica cuando se registra la terminación de la afiliación del empleador con la ARL." sqref="AK10 W11" xr:uid="{00000000-0002-0000-0A00-00000E000000}"/>
    <dataValidation allowBlank="1" showInputMessage="1" showErrorMessage="1" promptTitle="Dato Obligatorio" prompt="Ingrese la información en la celda respectiva" sqref="M18:AA19 M24:AA25" xr:uid="{00000000-0002-0000-0A00-00000F000000}"/>
    <dataValidation allowBlank="1" showInputMessage="1" showErrorMessage="1" promptTitle="Dato Obligatorio" prompt="Identifique y marque con una equis (X) si está de acuerdo a la siguiente autorización." sqref="E52 E56 E54" xr:uid="{00000000-0002-0000-0A00-000010000000}"/>
    <dataValidation allowBlank="1" showInputMessage="1" showErrorMessage="1" prompt="Adjunte la imagen de la firma diligital del representante legal de la empresa." sqref="D59" xr:uid="{00000000-0002-0000-0A00-000011000000}"/>
    <dataValidation allowBlank="1" showInputMessage="1" showErrorMessage="1" promptTitle="Dato Obligatorio" prompt="Debe indicar el número de teléfono fijo o celular de la sede principal de la empresa." sqref="AF18 AF24 AO24 AO18" xr:uid="{00000000-0002-0000-0A00-000012000000}"/>
    <dataValidation allowBlank="1" showInputMessage="1" showErrorMessage="1" prompt="Identifique y marque con una equis (X) si la selección corresponde" sqref="E42 E44 E46 E48 R42 R44 R46 R48 AC42 AC44 AC46 AQ42 AQ44 AQ46 AU28 AM28 AF28 AF25 AJ25 P22 K22 AJ19 AF19 E63 T63 AK63 V22 AB22" xr:uid="{00000000-0002-0000-0A00-000013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r:uid="{00000000-0002-0000-0A00-000014000000}">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A00-000015000000}">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r:uid="{00000000-0002-0000-0A00-000016000000}">
          <x14:formula1>
            <xm:f>Hoja1!$A$1:$A$10</xm:f>
          </x14:formula1>
          <xm:sqref>K14:L14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O136"/>
  <sheetViews>
    <sheetView showGridLines="0" topLeftCell="A37" zoomScaleNormal="100" zoomScalePageLayoutView="156" workbookViewId="0">
      <selection sqref="A1:H1"/>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0" width="10.85546875" style="15"/>
    <col min="11" max="11" width="64" style="101" bestFit="1" customWidth="1"/>
    <col min="12" max="13" width="10.85546875" style="101"/>
    <col min="14" max="16384" width="10.85546875" style="15"/>
  </cols>
  <sheetData>
    <row r="1" spans="1:10" ht="33.950000000000003" customHeight="1">
      <c r="A1" s="1426" t="s">
        <v>2446</v>
      </c>
      <c r="B1" s="1426"/>
      <c r="C1" s="1426"/>
      <c r="D1" s="1426"/>
      <c r="E1" s="1426"/>
      <c r="F1" s="1426"/>
      <c r="G1" s="1426"/>
      <c r="H1" s="1426"/>
      <c r="I1" s="1"/>
      <c r="J1" s="1"/>
    </row>
    <row r="2" spans="1:10">
      <c r="A2" s="796" t="s">
        <v>195</v>
      </c>
      <c r="B2" s="796"/>
      <c r="C2" s="796"/>
      <c r="D2" s="796"/>
      <c r="E2" s="796"/>
      <c r="F2" s="796"/>
      <c r="G2" s="796"/>
      <c r="H2" s="796"/>
      <c r="I2" s="796"/>
      <c r="J2" s="796"/>
    </row>
    <row r="3" spans="1:10" ht="9.75" customHeight="1"/>
    <row r="4" spans="1:10" ht="44.25" customHeight="1">
      <c r="A4" s="1075" t="s">
        <v>280</v>
      </c>
      <c r="B4" s="1075"/>
      <c r="C4" s="1075"/>
      <c r="D4" s="1075"/>
      <c r="E4" s="1075"/>
      <c r="F4" s="1075"/>
      <c r="G4" s="1075"/>
      <c r="H4" s="1075"/>
      <c r="I4" s="1075"/>
      <c r="J4" s="1075"/>
    </row>
    <row r="5" spans="1:10" ht="10.5" customHeight="1"/>
    <row r="6" spans="1:10">
      <c r="A6" s="1" t="s">
        <v>275</v>
      </c>
    </row>
    <row r="7" spans="1:10" ht="10.5" customHeight="1">
      <c r="A7" s="1"/>
    </row>
    <row r="8" spans="1:10">
      <c r="A8" s="1" t="s">
        <v>118</v>
      </c>
    </row>
    <row r="9" spans="1:10">
      <c r="A9" s="1"/>
    </row>
    <row r="10" spans="1:10">
      <c r="A10" s="1"/>
    </row>
    <row r="11" spans="1:10">
      <c r="A11" s="1057" t="s">
        <v>5</v>
      </c>
      <c r="B11" s="1057"/>
      <c r="C11" s="1057"/>
      <c r="D11" s="1057"/>
      <c r="E11" s="1057"/>
      <c r="F11" s="1057"/>
      <c r="G11" s="1057"/>
      <c r="H11" s="1057"/>
      <c r="I11" s="1057"/>
      <c r="J11" s="1057"/>
    </row>
    <row r="12" spans="1:10">
      <c r="A12" s="1"/>
    </row>
    <row r="13" spans="1:10" ht="69" customHeight="1">
      <c r="A13" s="1056" t="s">
        <v>283</v>
      </c>
      <c r="B13" s="1056"/>
      <c r="C13" s="1056"/>
      <c r="D13" s="1056"/>
      <c r="E13" s="1056"/>
      <c r="F13" s="1056"/>
      <c r="G13" s="1056"/>
      <c r="H13" s="1056"/>
      <c r="I13" s="1056"/>
      <c r="J13" s="1056"/>
    </row>
    <row r="14" spans="1:10">
      <c r="A14" s="1"/>
      <c r="B14" s="1" t="s">
        <v>2447</v>
      </c>
    </row>
    <row r="15" spans="1:10" ht="12.75" customHeight="1">
      <c r="A15" s="1"/>
      <c r="B15" s="1"/>
    </row>
    <row r="16" spans="1:10" ht="45.75" customHeight="1">
      <c r="A16" s="1"/>
      <c r="B16" s="17" t="s">
        <v>119</v>
      </c>
      <c r="C16" s="1081" t="s">
        <v>2448</v>
      </c>
      <c r="D16" s="1081"/>
      <c r="E16" s="1081"/>
      <c r="F16" s="1081"/>
      <c r="G16" s="1081"/>
      <c r="H16" s="1081"/>
      <c r="I16" s="1081"/>
      <c r="J16" s="1081"/>
    </row>
    <row r="17" spans="1:15" ht="42.75" customHeight="1">
      <c r="A17" s="1"/>
      <c r="B17" s="17" t="s">
        <v>120</v>
      </c>
      <c r="C17" s="1081" t="s">
        <v>2449</v>
      </c>
      <c r="D17" s="1081"/>
      <c r="E17" s="1081"/>
      <c r="F17" s="1081"/>
      <c r="G17" s="1081"/>
      <c r="H17" s="1081"/>
      <c r="I17" s="1081"/>
      <c r="J17" s="1081"/>
    </row>
    <row r="18" spans="1:15" ht="12.75" customHeight="1">
      <c r="A18" s="1"/>
    </row>
    <row r="19" spans="1:15" ht="28.5" customHeight="1">
      <c r="A19" s="1"/>
      <c r="B19" s="1068" t="s">
        <v>2451</v>
      </c>
      <c r="C19" s="1068"/>
      <c r="D19" s="1068"/>
      <c r="E19" s="1068"/>
      <c r="F19" s="1068"/>
      <c r="G19" s="1068"/>
      <c r="H19" s="1068"/>
      <c r="I19" s="1068"/>
    </row>
    <row r="20" spans="1:15" ht="12.75" customHeight="1">
      <c r="A20" s="1"/>
    </row>
    <row r="21" spans="1:15" ht="112.5" customHeight="1">
      <c r="A21" s="1"/>
      <c r="B21" s="1427" t="s">
        <v>2452</v>
      </c>
      <c r="C21" s="1427"/>
      <c r="D21" s="1427"/>
      <c r="E21" s="1427"/>
      <c r="F21" s="1427"/>
      <c r="G21" s="1427"/>
      <c r="H21" s="1427"/>
      <c r="I21" s="1427"/>
      <c r="J21" s="1427"/>
    </row>
    <row r="22" spans="1:15" ht="12.75" customHeight="1">
      <c r="A22" s="1"/>
    </row>
    <row r="23" spans="1:15" ht="35.25" customHeight="1">
      <c r="B23" s="1068" t="s">
        <v>292</v>
      </c>
      <c r="C23" s="1068"/>
      <c r="D23" s="1068"/>
      <c r="E23" s="1068"/>
      <c r="F23" s="1068"/>
      <c r="G23" s="1068"/>
      <c r="H23" s="1068"/>
      <c r="I23" s="1068"/>
    </row>
    <row r="24" spans="1:15" ht="35.25" customHeight="1">
      <c r="B24" s="1075" t="s">
        <v>2453</v>
      </c>
      <c r="C24" s="1075"/>
      <c r="D24" s="1075"/>
      <c r="E24" s="1075"/>
      <c r="F24" s="1075"/>
      <c r="G24" s="1075"/>
      <c r="H24" s="1075"/>
      <c r="I24" s="1075"/>
      <c r="J24" s="1075"/>
    </row>
    <row r="26" spans="1:15">
      <c r="A26" s="796" t="s">
        <v>293</v>
      </c>
      <c r="B26" s="796"/>
      <c r="C26" s="796"/>
      <c r="D26" s="796"/>
      <c r="E26" s="796"/>
      <c r="F26" s="796"/>
      <c r="G26" s="796"/>
      <c r="H26" s="796"/>
      <c r="I26" s="796"/>
      <c r="J26" s="796"/>
    </row>
    <row r="27" spans="1:15">
      <c r="N27" s="101"/>
      <c r="O27" s="101"/>
    </row>
    <row r="28" spans="1:15">
      <c r="C28" s="40" t="s">
        <v>11</v>
      </c>
      <c r="D28" s="1067" t="s">
        <v>293</v>
      </c>
      <c r="E28" s="1067"/>
      <c r="F28" s="1067"/>
      <c r="G28" s="1067"/>
      <c r="H28" s="1067"/>
      <c r="K28" s="1082" t="s">
        <v>176</v>
      </c>
      <c r="L28" s="1082"/>
      <c r="M28" s="1082"/>
      <c r="N28" s="1082"/>
      <c r="O28" s="1082"/>
    </row>
    <row r="29" spans="1:15">
      <c r="C29" s="18" t="s">
        <v>128</v>
      </c>
      <c r="D29" s="1064" t="s">
        <v>2450</v>
      </c>
      <c r="E29" s="1065"/>
      <c r="F29" s="1065"/>
      <c r="G29" s="1065"/>
      <c r="H29" s="1066"/>
      <c r="K29" s="1083" t="s">
        <v>173</v>
      </c>
      <c r="L29" s="1083"/>
      <c r="M29" s="1083"/>
      <c r="N29" s="1083"/>
      <c r="O29" s="1083"/>
    </row>
    <row r="31" spans="1:15" ht="15.75" thickBot="1">
      <c r="C31" s="15" t="s">
        <v>297</v>
      </c>
    </row>
    <row r="32" spans="1:15" ht="15.75" thickBot="1">
      <c r="D32" s="1079" t="s">
        <v>172</v>
      </c>
      <c r="E32" s="1080"/>
      <c r="F32" s="1"/>
      <c r="G32" s="1"/>
      <c r="H32" s="1"/>
    </row>
    <row r="33" spans="1:10">
      <c r="D33" s="25" t="s">
        <v>12</v>
      </c>
      <c r="E33" s="26"/>
    </row>
    <row r="34" spans="1:10">
      <c r="D34" s="27" t="s">
        <v>298</v>
      </c>
      <c r="E34" s="28"/>
    </row>
    <row r="36" spans="1:10">
      <c r="A36" s="1057" t="s">
        <v>2414</v>
      </c>
      <c r="B36" s="1057"/>
      <c r="C36" s="1057"/>
      <c r="D36" s="1057"/>
      <c r="E36" s="1057"/>
      <c r="F36" s="1057"/>
      <c r="G36" s="1057"/>
      <c r="H36" s="1057"/>
      <c r="I36" s="1057"/>
      <c r="J36" s="1057"/>
    </row>
    <row r="38" spans="1:10" ht="94.5" customHeight="1">
      <c r="B38" s="1068" t="s">
        <v>2454</v>
      </c>
      <c r="C38" s="1068"/>
      <c r="D38" s="1068"/>
      <c r="E38" s="1068"/>
      <c r="F38" s="1068"/>
      <c r="G38" s="1068"/>
      <c r="H38" s="1068"/>
      <c r="I38" s="1068"/>
    </row>
    <row r="40" spans="1:10" ht="32.25" customHeight="1">
      <c r="B40" s="1068" t="s">
        <v>2455</v>
      </c>
      <c r="C40" s="1068"/>
      <c r="D40" s="1068"/>
      <c r="E40" s="1068"/>
      <c r="F40" s="1068"/>
      <c r="G40" s="1068"/>
      <c r="H40" s="1068"/>
      <c r="I40" s="1068"/>
    </row>
    <row r="42" spans="1:10">
      <c r="A42" s="796" t="s">
        <v>301</v>
      </c>
      <c r="B42" s="796"/>
      <c r="C42" s="796"/>
      <c r="D42" s="796"/>
      <c r="E42" s="796"/>
      <c r="F42" s="796"/>
      <c r="G42" s="796"/>
      <c r="H42" s="796"/>
      <c r="I42" s="796"/>
      <c r="J42" s="796"/>
    </row>
    <row r="44" spans="1:10">
      <c r="C44" s="40" t="s">
        <v>11</v>
      </c>
      <c r="D44" s="1067" t="s">
        <v>301</v>
      </c>
      <c r="E44" s="1067"/>
      <c r="F44" s="1067"/>
      <c r="G44" s="1067"/>
      <c r="H44" s="1067"/>
    </row>
    <row r="45" spans="1:10">
      <c r="C45" s="18" t="s">
        <v>131</v>
      </c>
      <c r="D45" s="1064" t="s">
        <v>302</v>
      </c>
      <c r="E45" s="1065"/>
      <c r="F45" s="1065"/>
      <c r="G45" s="1065"/>
      <c r="H45" s="1066"/>
    </row>
    <row r="46" spans="1:10" ht="41.25" customHeight="1">
      <c r="C46" s="19" t="s">
        <v>71</v>
      </c>
      <c r="D46" s="1069" t="s">
        <v>605</v>
      </c>
      <c r="E46" s="1070"/>
      <c r="F46" s="1070"/>
      <c r="G46" s="1070"/>
      <c r="H46" s="1071"/>
    </row>
    <row r="47" spans="1:10" ht="41.25" customHeight="1">
      <c r="C47" s="19" t="s">
        <v>61</v>
      </c>
      <c r="D47" s="1069" t="s">
        <v>303</v>
      </c>
      <c r="E47" s="1070"/>
      <c r="F47" s="1070"/>
      <c r="G47" s="1070"/>
      <c r="H47" s="1071"/>
    </row>
    <row r="48" spans="1:10" ht="79.5" customHeight="1">
      <c r="C48" s="19" t="s">
        <v>63</v>
      </c>
      <c r="D48" s="1069" t="s">
        <v>304</v>
      </c>
      <c r="E48" s="1070"/>
      <c r="F48" s="1070"/>
      <c r="G48" s="1070"/>
      <c r="H48" s="1071"/>
    </row>
    <row r="49" spans="1:13" ht="64.5" customHeight="1">
      <c r="C49" s="19" t="s">
        <v>65</v>
      </c>
      <c r="D49" s="1069" t="s">
        <v>305</v>
      </c>
      <c r="E49" s="1070"/>
      <c r="F49" s="1070"/>
      <c r="G49" s="1070"/>
      <c r="H49" s="1071"/>
    </row>
    <row r="50" spans="1:13" ht="56.25" customHeight="1">
      <c r="C50" s="20" t="s">
        <v>67</v>
      </c>
      <c r="D50" s="1069" t="s">
        <v>306</v>
      </c>
      <c r="E50" s="1070"/>
      <c r="F50" s="1070"/>
      <c r="G50" s="1070"/>
      <c r="H50" s="1071"/>
    </row>
    <row r="51" spans="1:13" ht="80.25" customHeight="1">
      <c r="C51" s="19" t="s">
        <v>69</v>
      </c>
      <c r="D51" s="1069" t="s">
        <v>307</v>
      </c>
      <c r="E51" s="1070"/>
      <c r="F51" s="1070"/>
      <c r="G51" s="1070"/>
      <c r="H51" s="1071"/>
    </row>
    <row r="52" spans="1:13" ht="51.75" customHeight="1">
      <c r="C52" s="19" t="s">
        <v>70</v>
      </c>
      <c r="D52" s="1422" t="s">
        <v>308</v>
      </c>
      <c r="E52" s="1422"/>
      <c r="F52" s="1422"/>
      <c r="G52" s="1422"/>
      <c r="H52" s="1422"/>
    </row>
    <row r="53" spans="1:13" ht="120" customHeight="1">
      <c r="C53" s="19" t="s">
        <v>603</v>
      </c>
      <c r="D53" s="1423" t="s">
        <v>2506</v>
      </c>
      <c r="E53" s="1423"/>
      <c r="F53" s="1423"/>
      <c r="G53" s="1423"/>
      <c r="H53" s="1423"/>
    </row>
    <row r="55" spans="1:13">
      <c r="A55" s="1057" t="s">
        <v>19</v>
      </c>
      <c r="B55" s="1057"/>
      <c r="C55" s="1057"/>
      <c r="D55" s="1057"/>
      <c r="E55" s="1057"/>
      <c r="F55" s="1057"/>
      <c r="G55" s="1057"/>
      <c r="H55" s="1057"/>
      <c r="I55" s="1057"/>
      <c r="J55" s="1057"/>
    </row>
    <row r="58" spans="1:13" s="7" customFormat="1">
      <c r="B58" s="1425" t="s">
        <v>2456</v>
      </c>
      <c r="C58" s="1425"/>
      <c r="D58" s="1425"/>
      <c r="E58" s="1425"/>
      <c r="F58" s="1425"/>
      <c r="G58" s="1425"/>
      <c r="H58" s="1425"/>
      <c r="I58" s="1425"/>
      <c r="J58" s="1425"/>
      <c r="K58" s="377"/>
      <c r="L58" s="377"/>
      <c r="M58" s="377"/>
    </row>
    <row r="59" spans="1:13" ht="33.75" customHeight="1">
      <c r="B59" s="1056" t="s">
        <v>2457</v>
      </c>
      <c r="C59" s="1056"/>
      <c r="D59" s="1056"/>
      <c r="E59" s="1056"/>
      <c r="F59" s="1056"/>
      <c r="G59" s="1056"/>
      <c r="H59" s="1056"/>
      <c r="I59" s="1056"/>
    </row>
    <row r="60" spans="1:13">
      <c r="B60" s="15" t="s">
        <v>2458</v>
      </c>
    </row>
    <row r="61" spans="1:13">
      <c r="B61" s="15" t="s">
        <v>2459</v>
      </c>
    </row>
    <row r="62" spans="1:13" ht="30.75" customHeight="1">
      <c r="B62" s="1075" t="s">
        <v>2460</v>
      </c>
      <c r="C62" s="1075"/>
      <c r="D62" s="1075"/>
      <c r="E62" s="1075"/>
      <c r="F62" s="1075"/>
      <c r="G62" s="1075"/>
      <c r="H62" s="1075"/>
      <c r="I62" s="1075"/>
      <c r="J62" s="1075"/>
    </row>
    <row r="63" spans="1:13" ht="63" customHeight="1">
      <c r="B63" s="1424" t="s">
        <v>2461</v>
      </c>
      <c r="C63" s="1424"/>
      <c r="D63" s="1424"/>
      <c r="E63" s="1424"/>
      <c r="F63" s="1424"/>
      <c r="G63" s="1424"/>
      <c r="H63" s="1424"/>
      <c r="I63" s="1424"/>
      <c r="J63" s="1424"/>
    </row>
    <row r="65" spans="1:13">
      <c r="A65" s="1057" t="s">
        <v>2442</v>
      </c>
      <c r="B65" s="1057"/>
      <c r="C65" s="1057"/>
      <c r="D65" s="1057"/>
      <c r="E65" s="1057"/>
      <c r="F65" s="1057"/>
      <c r="G65" s="1057"/>
      <c r="H65" s="1057"/>
      <c r="I65" s="1057"/>
      <c r="J65" s="1057"/>
    </row>
    <row r="67" spans="1:13" s="21" customFormat="1" ht="15" customHeight="1">
      <c r="B67" s="1402" t="s">
        <v>2465</v>
      </c>
      <c r="C67" s="1402"/>
      <c r="D67" s="1402"/>
      <c r="E67" s="1402"/>
      <c r="F67" s="1402"/>
      <c r="G67" s="1402"/>
      <c r="H67" s="1402"/>
      <c r="I67" s="380"/>
      <c r="K67" s="105"/>
      <c r="L67" s="105"/>
      <c r="M67" s="105"/>
    </row>
    <row r="68" spans="1:13" ht="30.75" customHeight="1">
      <c r="B68" s="19" t="s">
        <v>119</v>
      </c>
      <c r="C68" s="1421" t="s">
        <v>2462</v>
      </c>
      <c r="D68" s="1421"/>
      <c r="E68" s="1421"/>
      <c r="F68" s="1421"/>
      <c r="G68" s="1421"/>
      <c r="H68" s="1421"/>
      <c r="I68" s="1421"/>
      <c r="J68" s="1421"/>
    </row>
    <row r="69" spans="1:13" ht="30.75" customHeight="1">
      <c r="B69" s="19" t="s">
        <v>120</v>
      </c>
      <c r="C69" s="1422" t="s">
        <v>2463</v>
      </c>
      <c r="D69" s="1422"/>
      <c r="E69" s="1422"/>
      <c r="F69" s="1422"/>
      <c r="G69" s="1422"/>
      <c r="H69" s="1422"/>
      <c r="I69" s="1422"/>
      <c r="J69" s="1422"/>
    </row>
    <row r="70" spans="1:13" ht="30.75" customHeight="1">
      <c r="B70" s="19" t="s">
        <v>120</v>
      </c>
      <c r="C70" s="1422" t="s">
        <v>2463</v>
      </c>
      <c r="D70" s="1422"/>
      <c r="E70" s="1422"/>
      <c r="F70" s="1422"/>
      <c r="G70" s="1422"/>
      <c r="H70" s="1422"/>
      <c r="I70" s="1422"/>
      <c r="J70" s="1422"/>
    </row>
    <row r="71" spans="1:13" ht="93.75" customHeight="1">
      <c r="B71" s="19" t="s">
        <v>121</v>
      </c>
      <c r="C71" s="1423" t="s">
        <v>2507</v>
      </c>
      <c r="D71" s="1423"/>
      <c r="E71" s="1423"/>
      <c r="F71" s="1423"/>
      <c r="G71" s="1423"/>
      <c r="H71" s="1423"/>
      <c r="I71" s="1423"/>
      <c r="J71" s="1423"/>
    </row>
    <row r="72" spans="1:13" ht="93.75" customHeight="1">
      <c r="B72" s="19" t="s">
        <v>2509</v>
      </c>
      <c r="C72" s="1423" t="s">
        <v>2508</v>
      </c>
      <c r="D72" s="1423"/>
      <c r="E72" s="1423"/>
      <c r="F72" s="1423"/>
      <c r="G72" s="1423"/>
      <c r="H72" s="1423"/>
      <c r="I72" s="1423"/>
      <c r="J72" s="1423"/>
    </row>
    <row r="73" spans="1:13" ht="15" customHeight="1">
      <c r="B73" s="381"/>
      <c r="C73" s="382"/>
      <c r="D73" s="382"/>
      <c r="E73" s="382"/>
      <c r="F73" s="382"/>
      <c r="G73" s="382"/>
      <c r="H73" s="382"/>
    </row>
    <row r="74" spans="1:13" s="21" customFormat="1" ht="42" customHeight="1">
      <c r="B74" s="1420" t="s">
        <v>2466</v>
      </c>
      <c r="C74" s="1420"/>
      <c r="D74" s="1420"/>
      <c r="E74" s="1420"/>
      <c r="F74" s="1420"/>
      <c r="G74" s="1420"/>
      <c r="H74" s="1420"/>
      <c r="I74" s="1420"/>
      <c r="J74" s="1420"/>
      <c r="K74" s="105"/>
      <c r="L74" s="105"/>
      <c r="M74" s="105"/>
    </row>
    <row r="75" spans="1:13" s="21" customFormat="1" ht="42" customHeight="1">
      <c r="B75" s="1420" t="s">
        <v>2464</v>
      </c>
      <c r="C75" s="1420"/>
      <c r="D75" s="1420"/>
      <c r="E75" s="1420"/>
      <c r="F75" s="1420"/>
      <c r="G75" s="1420"/>
      <c r="H75" s="1420"/>
      <c r="I75" s="1420"/>
      <c r="J75" s="1420"/>
      <c r="K75" s="105"/>
      <c r="L75" s="105"/>
      <c r="M75" s="105"/>
    </row>
    <row r="76" spans="1:13">
      <c r="E76" s="1" t="s">
        <v>135</v>
      </c>
    </row>
    <row r="78" spans="1:13">
      <c r="D78" s="40" t="s">
        <v>164</v>
      </c>
      <c r="E78" s="1067" t="s">
        <v>135</v>
      </c>
      <c r="F78" s="1067"/>
    </row>
    <row r="79" spans="1:13">
      <c r="D79" s="16" t="s">
        <v>26</v>
      </c>
      <c r="E79" s="1059" t="s">
        <v>136</v>
      </c>
      <c r="F79" s="1059"/>
    </row>
    <row r="80" spans="1:13">
      <c r="D80" s="16" t="s">
        <v>27</v>
      </c>
      <c r="E80" s="1059" t="s">
        <v>137</v>
      </c>
      <c r="F80" s="1059"/>
    </row>
    <row r="81" spans="2:10">
      <c r="D81" s="16" t="s">
        <v>28</v>
      </c>
      <c r="E81" s="1059" t="s">
        <v>138</v>
      </c>
      <c r="F81" s="1059"/>
    </row>
    <row r="82" spans="2:10">
      <c r="D82" s="16" t="s">
        <v>29</v>
      </c>
      <c r="E82" s="1059" t="s">
        <v>139</v>
      </c>
      <c r="F82" s="1059"/>
    </row>
    <row r="83" spans="2:10">
      <c r="D83" s="16" t="s">
        <v>30</v>
      </c>
      <c r="E83" s="1059" t="s">
        <v>140</v>
      </c>
      <c r="F83" s="1059"/>
    </row>
    <row r="85" spans="2:10" ht="63" customHeight="1">
      <c r="B85" s="1424" t="s">
        <v>2467</v>
      </c>
      <c r="C85" s="1424"/>
      <c r="D85" s="1424"/>
      <c r="E85" s="1424"/>
      <c r="F85" s="1424"/>
      <c r="G85" s="1424"/>
      <c r="H85" s="1424"/>
      <c r="I85" s="1424"/>
      <c r="J85" s="1424"/>
    </row>
    <row r="87" spans="2:10">
      <c r="B87" s="15" t="s">
        <v>2061</v>
      </c>
    </row>
    <row r="88" spans="2:10">
      <c r="B88" s="15" t="s">
        <v>2468</v>
      </c>
    </row>
    <row r="89" spans="2:10">
      <c r="B89" s="15" t="s">
        <v>2469</v>
      </c>
    </row>
    <row r="90" spans="2:10">
      <c r="B90" s="15" t="s">
        <v>2470</v>
      </c>
    </row>
    <row r="92" spans="2:10">
      <c r="D92" s="16" t="s">
        <v>2060</v>
      </c>
      <c r="E92" s="1059" t="s">
        <v>2473</v>
      </c>
      <c r="F92" s="1059"/>
    </row>
    <row r="93" spans="2:10">
      <c r="D93" s="16" t="s">
        <v>2471</v>
      </c>
      <c r="E93" s="1059" t="s">
        <v>39</v>
      </c>
      <c r="F93" s="1059"/>
    </row>
    <row r="94" spans="2:10">
      <c r="D94" s="16" t="s">
        <v>2472</v>
      </c>
      <c r="E94" s="1059" t="s">
        <v>40</v>
      </c>
      <c r="F94" s="1059"/>
    </row>
    <row r="96" spans="2:10">
      <c r="B96" s="1" t="s">
        <v>2474</v>
      </c>
    </row>
    <row r="98" spans="1:10">
      <c r="A98" s="1057" t="s">
        <v>2441</v>
      </c>
      <c r="B98" s="1057"/>
      <c r="C98" s="1057"/>
      <c r="D98" s="1057"/>
      <c r="E98" s="1057"/>
      <c r="F98" s="1057"/>
      <c r="G98" s="1057"/>
      <c r="H98" s="1057"/>
      <c r="I98" s="1057"/>
      <c r="J98" s="1057"/>
    </row>
    <row r="100" spans="1:10">
      <c r="B100" s="1" t="s">
        <v>2475</v>
      </c>
    </row>
    <row r="102" spans="1:10" ht="27" customHeight="1">
      <c r="B102" s="383">
        <v>1</v>
      </c>
      <c r="C102" s="1419" t="s">
        <v>2476</v>
      </c>
      <c r="D102" s="1419"/>
      <c r="E102" s="1419"/>
      <c r="F102" s="384">
        <v>8</v>
      </c>
      <c r="G102" s="1419" t="s">
        <v>2482</v>
      </c>
      <c r="H102" s="1419"/>
      <c r="I102" s="1419"/>
    </row>
    <row r="103" spans="1:10" ht="27" customHeight="1">
      <c r="B103" s="383">
        <v>2</v>
      </c>
      <c r="C103" s="1419" t="s">
        <v>478</v>
      </c>
      <c r="D103" s="1419"/>
      <c r="E103" s="1419"/>
      <c r="F103" s="384">
        <v>9</v>
      </c>
      <c r="G103" s="1419" t="s">
        <v>2483</v>
      </c>
      <c r="H103" s="1419"/>
      <c r="I103" s="1419"/>
    </row>
    <row r="104" spans="1:10" ht="27" customHeight="1">
      <c r="B104" s="383">
        <v>3</v>
      </c>
      <c r="C104" s="1419" t="s">
        <v>2477</v>
      </c>
      <c r="D104" s="1419"/>
      <c r="E104" s="1419"/>
      <c r="F104" s="384">
        <v>10</v>
      </c>
      <c r="G104" s="1419" t="s">
        <v>2484</v>
      </c>
      <c r="H104" s="1419"/>
      <c r="I104" s="1419"/>
    </row>
    <row r="105" spans="1:10" ht="27" customHeight="1">
      <c r="B105" s="383">
        <v>4</v>
      </c>
      <c r="C105" s="1419" t="s">
        <v>2478</v>
      </c>
      <c r="D105" s="1419"/>
      <c r="E105" s="1419"/>
      <c r="F105" s="384">
        <v>11</v>
      </c>
      <c r="G105" s="1419" t="s">
        <v>2485</v>
      </c>
      <c r="H105" s="1419"/>
      <c r="I105" s="1419"/>
    </row>
    <row r="106" spans="1:10" ht="27" customHeight="1">
      <c r="B106" s="383">
        <v>5</v>
      </c>
      <c r="C106" s="1419" t="s">
        <v>2479</v>
      </c>
      <c r="D106" s="1419"/>
      <c r="E106" s="1419"/>
      <c r="F106" s="384">
        <v>12</v>
      </c>
      <c r="G106" s="1419" t="s">
        <v>2486</v>
      </c>
      <c r="H106" s="1419"/>
      <c r="I106" s="1419"/>
    </row>
    <row r="107" spans="1:10" ht="27" customHeight="1">
      <c r="B107" s="383">
        <v>6</v>
      </c>
      <c r="C107" s="1419" t="s">
        <v>2480</v>
      </c>
      <c r="D107" s="1419"/>
      <c r="E107" s="1419"/>
      <c r="F107" s="384">
        <v>13</v>
      </c>
      <c r="G107" s="1419" t="s">
        <v>2487</v>
      </c>
      <c r="H107" s="1419"/>
      <c r="I107" s="1419"/>
    </row>
    <row r="108" spans="1:10" ht="27" customHeight="1">
      <c r="B108" s="383">
        <v>7</v>
      </c>
      <c r="C108" s="1419" t="s">
        <v>2481</v>
      </c>
      <c r="D108" s="1419"/>
      <c r="E108" s="1419"/>
      <c r="F108" s="384">
        <v>14</v>
      </c>
      <c r="G108" s="1419" t="s">
        <v>522</v>
      </c>
      <c r="H108" s="1419"/>
      <c r="I108" s="1419"/>
    </row>
    <row r="111" spans="1:10">
      <c r="A111" s="1057" t="s">
        <v>2443</v>
      </c>
      <c r="B111" s="1057"/>
      <c r="C111" s="1057"/>
      <c r="D111" s="1057"/>
      <c r="E111" s="1057"/>
      <c r="F111" s="1057"/>
      <c r="G111" s="1057"/>
      <c r="H111" s="1057"/>
      <c r="I111" s="1057"/>
      <c r="J111" s="1057"/>
    </row>
    <row r="113" spans="1:13">
      <c r="B113" s="15" t="s">
        <v>346</v>
      </c>
    </row>
    <row r="115" spans="1:13" s="21" customFormat="1" ht="42" customHeight="1">
      <c r="B115" s="1055" t="s">
        <v>347</v>
      </c>
      <c r="C115" s="1055"/>
      <c r="D115" s="1055"/>
      <c r="E115" s="1055"/>
      <c r="F115" s="1055"/>
      <c r="G115" s="1055"/>
      <c r="H115" s="1055"/>
      <c r="I115" s="1055"/>
      <c r="K115" s="105"/>
      <c r="L115" s="105"/>
      <c r="M115" s="105"/>
    </row>
    <row r="117" spans="1:13" s="21" customFormat="1" ht="42" customHeight="1">
      <c r="B117" s="1055" t="s">
        <v>348</v>
      </c>
      <c r="C117" s="1055"/>
      <c r="D117" s="1055"/>
      <c r="E117" s="1055"/>
      <c r="F117" s="1055"/>
      <c r="G117" s="1055"/>
      <c r="H117" s="1055"/>
      <c r="I117" s="1055"/>
      <c r="K117" s="105"/>
      <c r="L117" s="105"/>
      <c r="M117" s="105"/>
    </row>
    <row r="119" spans="1:13" s="21" customFormat="1" ht="42" customHeight="1">
      <c r="B119" s="1055" t="s">
        <v>349</v>
      </c>
      <c r="C119" s="1055"/>
      <c r="D119" s="1055"/>
      <c r="E119" s="1055"/>
      <c r="F119" s="1055"/>
      <c r="G119" s="1055"/>
      <c r="H119" s="1055"/>
      <c r="I119" s="1055"/>
      <c r="K119" s="105"/>
      <c r="L119" s="105"/>
      <c r="M119" s="105"/>
    </row>
    <row r="121" spans="1:13">
      <c r="A121" s="1057" t="s">
        <v>2444</v>
      </c>
      <c r="B121" s="1057"/>
      <c r="C121" s="1057"/>
      <c r="D121" s="1057"/>
      <c r="E121" s="1057"/>
      <c r="F121" s="1057"/>
      <c r="G121" s="1057"/>
      <c r="H121" s="1057"/>
      <c r="I121" s="1057"/>
      <c r="J121" s="1057"/>
    </row>
    <row r="123" spans="1:13" s="21" customFormat="1" ht="42" customHeight="1">
      <c r="B123" s="1056" t="s">
        <v>350</v>
      </c>
      <c r="C123" s="1056"/>
      <c r="D123" s="1056"/>
      <c r="E123" s="1056"/>
      <c r="F123" s="1056"/>
      <c r="G123" s="1056"/>
      <c r="H123" s="1056"/>
      <c r="I123" s="1056"/>
      <c r="K123" s="105"/>
      <c r="L123" s="105"/>
      <c r="M123" s="105"/>
    </row>
    <row r="125" spans="1:13">
      <c r="B125" s="15" t="s">
        <v>351</v>
      </c>
    </row>
    <row r="127" spans="1:13" s="21" customFormat="1">
      <c r="B127" s="1056" t="s">
        <v>352</v>
      </c>
      <c r="C127" s="1056"/>
      <c r="D127" s="1056"/>
      <c r="E127" s="1056"/>
      <c r="F127" s="1056"/>
      <c r="G127" s="1056"/>
      <c r="H127" s="1056"/>
      <c r="I127" s="1056"/>
      <c r="K127" s="105"/>
      <c r="L127" s="105"/>
      <c r="M127" s="105"/>
    </row>
    <row r="129" spans="1:13" s="21" customFormat="1" ht="42" customHeight="1">
      <c r="B129" s="1056" t="s">
        <v>353</v>
      </c>
      <c r="C129" s="1056"/>
      <c r="D129" s="1056"/>
      <c r="E129" s="1056"/>
      <c r="F129" s="1056"/>
      <c r="G129" s="1056"/>
      <c r="H129" s="1056"/>
      <c r="I129" s="1056"/>
      <c r="K129" s="105"/>
      <c r="L129" s="105"/>
      <c r="M129" s="105"/>
    </row>
    <row r="131" spans="1:13">
      <c r="A131" s="1057" t="s">
        <v>2488</v>
      </c>
      <c r="B131" s="1057"/>
      <c r="C131" s="1057"/>
      <c r="D131" s="1057"/>
      <c r="E131" s="1057"/>
      <c r="F131" s="1057"/>
      <c r="G131" s="1057"/>
      <c r="H131" s="1057"/>
      <c r="I131" s="1057"/>
      <c r="J131" s="1057"/>
    </row>
    <row r="133" spans="1:13">
      <c r="A133" s="15" t="s">
        <v>2489</v>
      </c>
    </row>
    <row r="134" spans="1:13">
      <c r="A134" s="59" t="s">
        <v>2429</v>
      </c>
    </row>
    <row r="135" spans="1:13">
      <c r="A135" s="59" t="s">
        <v>2430</v>
      </c>
    </row>
    <row r="136" spans="1:13">
      <c r="A136" s="59" t="s">
        <v>2431</v>
      </c>
    </row>
  </sheetData>
  <sheetProtection selectLockedCells="1" selectUnlockedCells="1"/>
  <mergeCells count="79">
    <mergeCell ref="C106:E106"/>
    <mergeCell ref="C108:E108"/>
    <mergeCell ref="C107:E107"/>
    <mergeCell ref="G102:I102"/>
    <mergeCell ref="G103:I103"/>
    <mergeCell ref="G104:I104"/>
    <mergeCell ref="G105:I105"/>
    <mergeCell ref="G106:I106"/>
    <mergeCell ref="G107:I107"/>
    <mergeCell ref="G108:I108"/>
    <mergeCell ref="B19:I19"/>
    <mergeCell ref="B21:J21"/>
    <mergeCell ref="B24:J24"/>
    <mergeCell ref="D46:H46"/>
    <mergeCell ref="A55:J55"/>
    <mergeCell ref="D52:H52"/>
    <mergeCell ref="B38:I38"/>
    <mergeCell ref="B40:I40"/>
    <mergeCell ref="A42:J42"/>
    <mergeCell ref="D44:H44"/>
    <mergeCell ref="D45:H45"/>
    <mergeCell ref="D47:H47"/>
    <mergeCell ref="D53:H53"/>
    <mergeCell ref="C17:J17"/>
    <mergeCell ref="A1:H1"/>
    <mergeCell ref="A2:J2"/>
    <mergeCell ref="A4:J4"/>
    <mergeCell ref="A11:J11"/>
    <mergeCell ref="A13:J13"/>
    <mergeCell ref="C16:J16"/>
    <mergeCell ref="K28:O28"/>
    <mergeCell ref="D29:H29"/>
    <mergeCell ref="K29:O29"/>
    <mergeCell ref="B23:I23"/>
    <mergeCell ref="A26:J26"/>
    <mergeCell ref="D28:H28"/>
    <mergeCell ref="B58:J58"/>
    <mergeCell ref="B62:J62"/>
    <mergeCell ref="B63:J63"/>
    <mergeCell ref="D32:E32"/>
    <mergeCell ref="A36:J36"/>
    <mergeCell ref="D48:H48"/>
    <mergeCell ref="D49:H49"/>
    <mergeCell ref="D50:H50"/>
    <mergeCell ref="D51:H51"/>
    <mergeCell ref="B59:I59"/>
    <mergeCell ref="E93:F93"/>
    <mergeCell ref="E94:F94"/>
    <mergeCell ref="E78:F78"/>
    <mergeCell ref="E79:F79"/>
    <mergeCell ref="E80:F80"/>
    <mergeCell ref="E81:F81"/>
    <mergeCell ref="E82:F82"/>
    <mergeCell ref="E83:F83"/>
    <mergeCell ref="B85:J85"/>
    <mergeCell ref="E92:F92"/>
    <mergeCell ref="A65:J65"/>
    <mergeCell ref="B67:H67"/>
    <mergeCell ref="B75:J75"/>
    <mergeCell ref="C68:J68"/>
    <mergeCell ref="C69:J69"/>
    <mergeCell ref="C70:J70"/>
    <mergeCell ref="C71:J71"/>
    <mergeCell ref="C72:J72"/>
    <mergeCell ref="B74:J74"/>
    <mergeCell ref="A98:J98"/>
    <mergeCell ref="C102:E102"/>
    <mergeCell ref="C103:E103"/>
    <mergeCell ref="C104:E104"/>
    <mergeCell ref="C105:E105"/>
    <mergeCell ref="A111:J111"/>
    <mergeCell ref="B115:I115"/>
    <mergeCell ref="B117:I117"/>
    <mergeCell ref="B119:I119"/>
    <mergeCell ref="A131:J131"/>
    <mergeCell ref="A121:J121"/>
    <mergeCell ref="B123:I123"/>
    <mergeCell ref="B127:I127"/>
    <mergeCell ref="B129:I12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L29"/>
  <sheetViews>
    <sheetView showGridLines="0" topLeftCell="A13" workbookViewId="0"/>
  </sheetViews>
  <sheetFormatPr baseColWidth="10" defaultRowHeight="15"/>
  <cols>
    <col min="1" max="1" width="31" style="392" bestFit="1" customWidth="1"/>
    <col min="2" max="2" width="79.85546875" style="392" bestFit="1" customWidth="1"/>
    <col min="3" max="9" width="2" style="392" bestFit="1" customWidth="1"/>
    <col min="10" max="12" width="3" style="392" bestFit="1" customWidth="1"/>
    <col min="13" max="256" width="11.42578125" style="392"/>
    <col min="257" max="257" width="22" style="392" customWidth="1"/>
    <col min="258" max="258" width="80.42578125" style="392" bestFit="1" customWidth="1"/>
    <col min="259" max="268" width="5" style="392" customWidth="1"/>
    <col min="269" max="512" width="11.42578125" style="392"/>
    <col min="513" max="513" width="22" style="392" customWidth="1"/>
    <col min="514" max="514" width="80.42578125" style="392" bestFit="1" customWidth="1"/>
    <col min="515" max="524" width="5" style="392" customWidth="1"/>
    <col min="525" max="768" width="11.42578125" style="392"/>
    <col min="769" max="769" width="22" style="392" customWidth="1"/>
    <col min="770" max="770" width="80.42578125" style="392" bestFit="1" customWidth="1"/>
    <col min="771" max="780" width="5" style="392" customWidth="1"/>
    <col min="781" max="1024" width="11.42578125" style="392"/>
    <col min="1025" max="1025" width="22" style="392" customWidth="1"/>
    <col min="1026" max="1026" width="80.42578125" style="392" bestFit="1" customWidth="1"/>
    <col min="1027" max="1036" width="5" style="392" customWidth="1"/>
    <col min="1037" max="1280" width="11.42578125" style="392"/>
    <col min="1281" max="1281" width="22" style="392" customWidth="1"/>
    <col min="1282" max="1282" width="80.42578125" style="392" bestFit="1" customWidth="1"/>
    <col min="1283" max="1292" width="5" style="392" customWidth="1"/>
    <col min="1293" max="1536" width="11.42578125" style="392"/>
    <col min="1537" max="1537" width="22" style="392" customWidth="1"/>
    <col min="1538" max="1538" width="80.42578125" style="392" bestFit="1" customWidth="1"/>
    <col min="1539" max="1548" width="5" style="392" customWidth="1"/>
    <col min="1549" max="1792" width="11.42578125" style="392"/>
    <col min="1793" max="1793" width="22" style="392" customWidth="1"/>
    <col min="1794" max="1794" width="80.42578125" style="392" bestFit="1" customWidth="1"/>
    <col min="1795" max="1804" width="5" style="392" customWidth="1"/>
    <col min="1805" max="2048" width="11.42578125" style="392"/>
    <col min="2049" max="2049" width="22" style="392" customWidth="1"/>
    <col min="2050" max="2050" width="80.42578125" style="392" bestFit="1" customWidth="1"/>
    <col min="2051" max="2060" width="5" style="392" customWidth="1"/>
    <col min="2061" max="2304" width="11.42578125" style="392"/>
    <col min="2305" max="2305" width="22" style="392" customWidth="1"/>
    <col min="2306" max="2306" width="80.42578125" style="392" bestFit="1" customWidth="1"/>
    <col min="2307" max="2316" width="5" style="392" customWidth="1"/>
    <col min="2317" max="2560" width="11.42578125" style="392"/>
    <col min="2561" max="2561" width="22" style="392" customWidth="1"/>
    <col min="2562" max="2562" width="80.42578125" style="392" bestFit="1" customWidth="1"/>
    <col min="2563" max="2572" width="5" style="392" customWidth="1"/>
    <col min="2573" max="2816" width="11.42578125" style="392"/>
    <col min="2817" max="2817" width="22" style="392" customWidth="1"/>
    <col min="2818" max="2818" width="80.42578125" style="392" bestFit="1" customWidth="1"/>
    <col min="2819" max="2828" width="5" style="392" customWidth="1"/>
    <col min="2829" max="3072" width="11.42578125" style="392"/>
    <col min="3073" max="3073" width="22" style="392" customWidth="1"/>
    <col min="3074" max="3074" width="80.42578125" style="392" bestFit="1" customWidth="1"/>
    <col min="3075" max="3084" width="5" style="392" customWidth="1"/>
    <col min="3085" max="3328" width="11.42578125" style="392"/>
    <col min="3329" max="3329" width="22" style="392" customWidth="1"/>
    <col min="3330" max="3330" width="80.42578125" style="392" bestFit="1" customWidth="1"/>
    <col min="3331" max="3340" width="5" style="392" customWidth="1"/>
    <col min="3341" max="3584" width="11.42578125" style="392"/>
    <col min="3585" max="3585" width="22" style="392" customWidth="1"/>
    <col min="3586" max="3586" width="80.42578125" style="392" bestFit="1" customWidth="1"/>
    <col min="3587" max="3596" width="5" style="392" customWidth="1"/>
    <col min="3597" max="3840" width="11.42578125" style="392"/>
    <col min="3841" max="3841" width="22" style="392" customWidth="1"/>
    <col min="3842" max="3842" width="80.42578125" style="392" bestFit="1" customWidth="1"/>
    <col min="3843" max="3852" width="5" style="392" customWidth="1"/>
    <col min="3853" max="4096" width="11.42578125" style="392"/>
    <col min="4097" max="4097" width="22" style="392" customWidth="1"/>
    <col min="4098" max="4098" width="80.42578125" style="392" bestFit="1" customWidth="1"/>
    <col min="4099" max="4108" width="5" style="392" customWidth="1"/>
    <col min="4109" max="4352" width="11.42578125" style="392"/>
    <col min="4353" max="4353" width="22" style="392" customWidth="1"/>
    <col min="4354" max="4354" width="80.42578125" style="392" bestFit="1" customWidth="1"/>
    <col min="4355" max="4364" width="5" style="392" customWidth="1"/>
    <col min="4365" max="4608" width="11.42578125" style="392"/>
    <col min="4609" max="4609" width="22" style="392" customWidth="1"/>
    <col min="4610" max="4610" width="80.42578125" style="392" bestFit="1" customWidth="1"/>
    <col min="4611" max="4620" width="5" style="392" customWidth="1"/>
    <col min="4621" max="4864" width="11.42578125" style="392"/>
    <col min="4865" max="4865" width="22" style="392" customWidth="1"/>
    <col min="4866" max="4866" width="80.42578125" style="392" bestFit="1" customWidth="1"/>
    <col min="4867" max="4876" width="5" style="392" customWidth="1"/>
    <col min="4877" max="5120" width="11.42578125" style="392"/>
    <col min="5121" max="5121" width="22" style="392" customWidth="1"/>
    <col min="5122" max="5122" width="80.42578125" style="392" bestFit="1" customWidth="1"/>
    <col min="5123" max="5132" width="5" style="392" customWidth="1"/>
    <col min="5133" max="5376" width="11.42578125" style="392"/>
    <col min="5377" max="5377" width="22" style="392" customWidth="1"/>
    <col min="5378" max="5378" width="80.42578125" style="392" bestFit="1" customWidth="1"/>
    <col min="5379" max="5388" width="5" style="392" customWidth="1"/>
    <col min="5389" max="5632" width="11.42578125" style="392"/>
    <col min="5633" max="5633" width="22" style="392" customWidth="1"/>
    <col min="5634" max="5634" width="80.42578125" style="392" bestFit="1" customWidth="1"/>
    <col min="5635" max="5644" width="5" style="392" customWidth="1"/>
    <col min="5645" max="5888" width="11.42578125" style="392"/>
    <col min="5889" max="5889" width="22" style="392" customWidth="1"/>
    <col min="5890" max="5890" width="80.42578125" style="392" bestFit="1" customWidth="1"/>
    <col min="5891" max="5900" width="5" style="392" customWidth="1"/>
    <col min="5901" max="6144" width="11.42578125" style="392"/>
    <col min="6145" max="6145" width="22" style="392" customWidth="1"/>
    <col min="6146" max="6146" width="80.42578125" style="392" bestFit="1" customWidth="1"/>
    <col min="6147" max="6156" width="5" style="392" customWidth="1"/>
    <col min="6157" max="6400" width="11.42578125" style="392"/>
    <col min="6401" max="6401" width="22" style="392" customWidth="1"/>
    <col min="6402" max="6402" width="80.42578125" style="392" bestFit="1" customWidth="1"/>
    <col min="6403" max="6412" width="5" style="392" customWidth="1"/>
    <col min="6413" max="6656" width="11.42578125" style="392"/>
    <col min="6657" max="6657" width="22" style="392" customWidth="1"/>
    <col min="6658" max="6658" width="80.42578125" style="392" bestFit="1" customWidth="1"/>
    <col min="6659" max="6668" width="5" style="392" customWidth="1"/>
    <col min="6669" max="6912" width="11.42578125" style="392"/>
    <col min="6913" max="6913" width="22" style="392" customWidth="1"/>
    <col min="6914" max="6914" width="80.42578125" style="392" bestFit="1" customWidth="1"/>
    <col min="6915" max="6924" width="5" style="392" customWidth="1"/>
    <col min="6925" max="7168" width="11.42578125" style="392"/>
    <col min="7169" max="7169" width="22" style="392" customWidth="1"/>
    <col min="7170" max="7170" width="80.42578125" style="392" bestFit="1" customWidth="1"/>
    <col min="7171" max="7180" width="5" style="392" customWidth="1"/>
    <col min="7181" max="7424" width="11.42578125" style="392"/>
    <col min="7425" max="7425" width="22" style="392" customWidth="1"/>
    <col min="7426" max="7426" width="80.42578125" style="392" bestFit="1" customWidth="1"/>
    <col min="7427" max="7436" width="5" style="392" customWidth="1"/>
    <col min="7437" max="7680" width="11.42578125" style="392"/>
    <col min="7681" max="7681" width="22" style="392" customWidth="1"/>
    <col min="7682" max="7682" width="80.42578125" style="392" bestFit="1" customWidth="1"/>
    <col min="7683" max="7692" width="5" style="392" customWidth="1"/>
    <col min="7693" max="7936" width="11.42578125" style="392"/>
    <col min="7937" max="7937" width="22" style="392" customWidth="1"/>
    <col min="7938" max="7938" width="80.42578125" style="392" bestFit="1" customWidth="1"/>
    <col min="7939" max="7948" width="5" style="392" customWidth="1"/>
    <col min="7949" max="8192" width="11.42578125" style="392"/>
    <col min="8193" max="8193" width="22" style="392" customWidth="1"/>
    <col min="8194" max="8194" width="80.42578125" style="392" bestFit="1" customWidth="1"/>
    <col min="8195" max="8204" width="5" style="392" customWidth="1"/>
    <col min="8205" max="8448" width="11.42578125" style="392"/>
    <col min="8449" max="8449" width="22" style="392" customWidth="1"/>
    <col min="8450" max="8450" width="80.42578125" style="392" bestFit="1" customWidth="1"/>
    <col min="8451" max="8460" width="5" style="392" customWidth="1"/>
    <col min="8461" max="8704" width="11.42578125" style="392"/>
    <col min="8705" max="8705" width="22" style="392" customWidth="1"/>
    <col min="8706" max="8706" width="80.42578125" style="392" bestFit="1" customWidth="1"/>
    <col min="8707" max="8716" width="5" style="392" customWidth="1"/>
    <col min="8717" max="8960" width="11.42578125" style="392"/>
    <col min="8961" max="8961" width="22" style="392" customWidth="1"/>
    <col min="8962" max="8962" width="80.42578125" style="392" bestFit="1" customWidth="1"/>
    <col min="8963" max="8972" width="5" style="392" customWidth="1"/>
    <col min="8973" max="9216" width="11.42578125" style="392"/>
    <col min="9217" max="9217" width="22" style="392" customWidth="1"/>
    <col min="9218" max="9218" width="80.42578125" style="392" bestFit="1" customWidth="1"/>
    <col min="9219" max="9228" width="5" style="392" customWidth="1"/>
    <col min="9229" max="9472" width="11.42578125" style="392"/>
    <col min="9473" max="9473" width="22" style="392" customWidth="1"/>
    <col min="9474" max="9474" width="80.42578125" style="392" bestFit="1" customWidth="1"/>
    <col min="9475" max="9484" width="5" style="392" customWidth="1"/>
    <col min="9485" max="9728" width="11.42578125" style="392"/>
    <col min="9729" max="9729" width="22" style="392" customWidth="1"/>
    <col min="9730" max="9730" width="80.42578125" style="392" bestFit="1" customWidth="1"/>
    <col min="9731" max="9740" width="5" style="392" customWidth="1"/>
    <col min="9741" max="9984" width="11.42578125" style="392"/>
    <col min="9985" max="9985" width="22" style="392" customWidth="1"/>
    <col min="9986" max="9986" width="80.42578125" style="392" bestFit="1" customWidth="1"/>
    <col min="9987" max="9996" width="5" style="392" customWidth="1"/>
    <col min="9997" max="10240" width="11.42578125" style="392"/>
    <col min="10241" max="10241" width="22" style="392" customWidth="1"/>
    <col min="10242" max="10242" width="80.42578125" style="392" bestFit="1" customWidth="1"/>
    <col min="10243" max="10252" width="5" style="392" customWidth="1"/>
    <col min="10253" max="10496" width="11.42578125" style="392"/>
    <col min="10497" max="10497" width="22" style="392" customWidth="1"/>
    <col min="10498" max="10498" width="80.42578125" style="392" bestFit="1" customWidth="1"/>
    <col min="10499" max="10508" width="5" style="392" customWidth="1"/>
    <col min="10509" max="10752" width="11.42578125" style="392"/>
    <col min="10753" max="10753" width="22" style="392" customWidth="1"/>
    <col min="10754" max="10754" width="80.42578125" style="392" bestFit="1" customWidth="1"/>
    <col min="10755" max="10764" width="5" style="392" customWidth="1"/>
    <col min="10765" max="11008" width="11.42578125" style="392"/>
    <col min="11009" max="11009" width="22" style="392" customWidth="1"/>
    <col min="11010" max="11010" width="80.42578125" style="392" bestFit="1" customWidth="1"/>
    <col min="11011" max="11020" width="5" style="392" customWidth="1"/>
    <col min="11021" max="11264" width="11.42578125" style="392"/>
    <col min="11265" max="11265" width="22" style="392" customWidth="1"/>
    <col min="11266" max="11266" width="80.42578125" style="392" bestFit="1" customWidth="1"/>
    <col min="11267" max="11276" width="5" style="392" customWidth="1"/>
    <col min="11277" max="11520" width="11.42578125" style="392"/>
    <col min="11521" max="11521" width="22" style="392" customWidth="1"/>
    <col min="11522" max="11522" width="80.42578125" style="392" bestFit="1" customWidth="1"/>
    <col min="11523" max="11532" width="5" style="392" customWidth="1"/>
    <col min="11533" max="11776" width="11.42578125" style="392"/>
    <col min="11777" max="11777" width="22" style="392" customWidth="1"/>
    <col min="11778" max="11778" width="80.42578125" style="392" bestFit="1" customWidth="1"/>
    <col min="11779" max="11788" width="5" style="392" customWidth="1"/>
    <col min="11789" max="12032" width="11.42578125" style="392"/>
    <col min="12033" max="12033" width="22" style="392" customWidth="1"/>
    <col min="12034" max="12034" width="80.42578125" style="392" bestFit="1" customWidth="1"/>
    <col min="12035" max="12044" width="5" style="392" customWidth="1"/>
    <col min="12045" max="12288" width="11.42578125" style="392"/>
    <col min="12289" max="12289" width="22" style="392" customWidth="1"/>
    <col min="12290" max="12290" width="80.42578125" style="392" bestFit="1" customWidth="1"/>
    <col min="12291" max="12300" width="5" style="392" customWidth="1"/>
    <col min="12301" max="12544" width="11.42578125" style="392"/>
    <col min="12545" max="12545" width="22" style="392" customWidth="1"/>
    <col min="12546" max="12546" width="80.42578125" style="392" bestFit="1" customWidth="1"/>
    <col min="12547" max="12556" width="5" style="392" customWidth="1"/>
    <col min="12557" max="12800" width="11.42578125" style="392"/>
    <col min="12801" max="12801" width="22" style="392" customWidth="1"/>
    <col min="12802" max="12802" width="80.42578125" style="392" bestFit="1" customWidth="1"/>
    <col min="12803" max="12812" width="5" style="392" customWidth="1"/>
    <col min="12813" max="13056" width="11.42578125" style="392"/>
    <col min="13057" max="13057" width="22" style="392" customWidth="1"/>
    <col min="13058" max="13058" width="80.42578125" style="392" bestFit="1" customWidth="1"/>
    <col min="13059" max="13068" width="5" style="392" customWidth="1"/>
    <col min="13069" max="13312" width="11.42578125" style="392"/>
    <col min="13313" max="13313" width="22" style="392" customWidth="1"/>
    <col min="13314" max="13314" width="80.42578125" style="392" bestFit="1" customWidth="1"/>
    <col min="13315" max="13324" width="5" style="392" customWidth="1"/>
    <col min="13325" max="13568" width="11.42578125" style="392"/>
    <col min="13569" max="13569" width="22" style="392" customWidth="1"/>
    <col min="13570" max="13570" width="80.42578125" style="392" bestFit="1" customWidth="1"/>
    <col min="13571" max="13580" width="5" style="392" customWidth="1"/>
    <col min="13581" max="13824" width="11.42578125" style="392"/>
    <col min="13825" max="13825" width="22" style="392" customWidth="1"/>
    <col min="13826" max="13826" width="80.42578125" style="392" bestFit="1" customWidth="1"/>
    <col min="13827" max="13836" width="5" style="392" customWidth="1"/>
    <col min="13837" max="14080" width="11.42578125" style="392"/>
    <col min="14081" max="14081" width="22" style="392" customWidth="1"/>
    <col min="14082" max="14082" width="80.42578125" style="392" bestFit="1" customWidth="1"/>
    <col min="14083" max="14092" width="5" style="392" customWidth="1"/>
    <col min="14093" max="14336" width="11.42578125" style="392"/>
    <col min="14337" max="14337" width="22" style="392" customWidth="1"/>
    <col min="14338" max="14338" width="80.42578125" style="392" bestFit="1" customWidth="1"/>
    <col min="14339" max="14348" width="5" style="392" customWidth="1"/>
    <col min="14349" max="14592" width="11.42578125" style="392"/>
    <col min="14593" max="14593" width="22" style="392" customWidth="1"/>
    <col min="14594" max="14594" width="80.42578125" style="392" bestFit="1" customWidth="1"/>
    <col min="14595" max="14604" width="5" style="392" customWidth="1"/>
    <col min="14605" max="14848" width="11.42578125" style="392"/>
    <col min="14849" max="14849" width="22" style="392" customWidth="1"/>
    <col min="14850" max="14850" width="80.42578125" style="392" bestFit="1" customWidth="1"/>
    <col min="14851" max="14860" width="5" style="392" customWidth="1"/>
    <col min="14861" max="15104" width="11.42578125" style="392"/>
    <col min="15105" max="15105" width="22" style="392" customWidth="1"/>
    <col min="15106" max="15106" width="80.42578125" style="392" bestFit="1" customWidth="1"/>
    <col min="15107" max="15116" width="5" style="392" customWidth="1"/>
    <col min="15117" max="15360" width="11.42578125" style="392"/>
    <col min="15361" max="15361" width="22" style="392" customWidth="1"/>
    <col min="15362" max="15362" width="80.42578125" style="392" bestFit="1" customWidth="1"/>
    <col min="15363" max="15372" width="5" style="392" customWidth="1"/>
    <col min="15373" max="15616" width="11.42578125" style="392"/>
    <col min="15617" max="15617" width="22" style="392" customWidth="1"/>
    <col min="15618" max="15618" width="80.42578125" style="392" bestFit="1" customWidth="1"/>
    <col min="15619" max="15628" width="5" style="392" customWidth="1"/>
    <col min="15629" max="15872" width="11.42578125" style="392"/>
    <col min="15873" max="15873" width="22" style="392" customWidth="1"/>
    <col min="15874" max="15874" width="80.42578125" style="392" bestFit="1" customWidth="1"/>
    <col min="15875" max="15884" width="5" style="392" customWidth="1"/>
    <col min="15885" max="16128" width="11.42578125" style="392"/>
    <col min="16129" max="16129" width="22" style="392" customWidth="1"/>
    <col min="16130" max="16130" width="80.42578125" style="392" bestFit="1" customWidth="1"/>
    <col min="16131" max="16140" width="5" style="392" customWidth="1"/>
    <col min="16141" max="16384" width="11.42578125" style="392"/>
  </cols>
  <sheetData>
    <row r="1" spans="1:2" ht="25.5" customHeight="1">
      <c r="A1" s="391" t="s">
        <v>567</v>
      </c>
      <c r="B1" s="391" t="s">
        <v>99</v>
      </c>
    </row>
    <row r="2" spans="1:2">
      <c r="A2" s="1428" t="s">
        <v>568</v>
      </c>
      <c r="B2" s="1428"/>
    </row>
    <row r="3" spans="1:2">
      <c r="A3" s="393">
        <v>1</v>
      </c>
      <c r="B3" s="394" t="s">
        <v>569</v>
      </c>
    </row>
    <row r="4" spans="1:2">
      <c r="A4" s="393">
        <v>2</v>
      </c>
      <c r="B4" s="395" t="s">
        <v>570</v>
      </c>
    </row>
    <row r="5" spans="1:2">
      <c r="A5" s="393">
        <v>9</v>
      </c>
      <c r="B5" s="395" t="s">
        <v>571</v>
      </c>
    </row>
    <row r="6" spans="1:2">
      <c r="A6" s="1428" t="s">
        <v>572</v>
      </c>
      <c r="B6" s="1428"/>
    </row>
    <row r="7" spans="1:2" ht="30">
      <c r="A7" s="393">
        <v>11</v>
      </c>
      <c r="B7" s="395" t="s">
        <v>573</v>
      </c>
    </row>
    <row r="8" spans="1:2" ht="45">
      <c r="A8" s="393">
        <v>12</v>
      </c>
      <c r="B8" s="395" t="s">
        <v>574</v>
      </c>
    </row>
    <row r="9" spans="1:2">
      <c r="A9" s="1428" t="s">
        <v>575</v>
      </c>
      <c r="B9" s="1428"/>
    </row>
    <row r="10" spans="1:2">
      <c r="A10" s="396" t="s">
        <v>102</v>
      </c>
      <c r="B10" s="395" t="s">
        <v>103</v>
      </c>
    </row>
    <row r="11" spans="1:2">
      <c r="A11" s="396" t="s">
        <v>104</v>
      </c>
      <c r="B11" s="395" t="s">
        <v>105</v>
      </c>
    </row>
    <row r="12" spans="1:2">
      <c r="A12" s="396" t="s">
        <v>106</v>
      </c>
      <c r="B12" s="395" t="s">
        <v>107</v>
      </c>
    </row>
    <row r="13" spans="1:2" ht="30">
      <c r="A13" s="396" t="s">
        <v>108</v>
      </c>
      <c r="B13" s="395" t="s">
        <v>576</v>
      </c>
    </row>
    <row r="14" spans="1:2" ht="30">
      <c r="A14" s="393">
        <v>10</v>
      </c>
      <c r="B14" s="395" t="s">
        <v>577</v>
      </c>
    </row>
    <row r="18" spans="1:12">
      <c r="A18" s="1429" t="s">
        <v>566</v>
      </c>
      <c r="B18" s="1429" t="s">
        <v>109</v>
      </c>
      <c r="C18" s="1429" t="s">
        <v>110</v>
      </c>
      <c r="D18" s="1429"/>
      <c r="E18" s="1429"/>
      <c r="F18" s="1429"/>
      <c r="G18" s="1429"/>
      <c r="H18" s="1429"/>
      <c r="I18" s="1429"/>
      <c r="J18" s="1429"/>
      <c r="K18" s="1429"/>
      <c r="L18" s="1429"/>
    </row>
    <row r="19" spans="1:12">
      <c r="A19" s="1429"/>
      <c r="B19" s="1429"/>
      <c r="C19" s="391">
        <v>1</v>
      </c>
      <c r="D19" s="391">
        <v>2</v>
      </c>
      <c r="E19" s="391">
        <v>3</v>
      </c>
      <c r="F19" s="391">
        <v>4</v>
      </c>
      <c r="G19" s="391">
        <v>5</v>
      </c>
      <c r="H19" s="391">
        <v>6</v>
      </c>
      <c r="I19" s="391">
        <v>9</v>
      </c>
      <c r="J19" s="391">
        <v>10</v>
      </c>
      <c r="K19" s="391">
        <v>11</v>
      </c>
      <c r="L19" s="391">
        <v>12</v>
      </c>
    </row>
    <row r="20" spans="1:12">
      <c r="A20" s="1428" t="s">
        <v>578</v>
      </c>
      <c r="B20" s="1428"/>
      <c r="C20" s="1428"/>
      <c r="D20" s="1428"/>
      <c r="E20" s="1428"/>
      <c r="F20" s="1428"/>
      <c r="G20" s="1428"/>
      <c r="H20" s="1428"/>
      <c r="I20" s="1428"/>
      <c r="J20" s="1428"/>
      <c r="K20" s="1428"/>
      <c r="L20" s="1428"/>
    </row>
    <row r="21" spans="1:12">
      <c r="A21" s="393">
        <v>16</v>
      </c>
      <c r="B21" s="394" t="s">
        <v>579</v>
      </c>
      <c r="C21" s="397"/>
      <c r="D21" s="397" t="s">
        <v>473</v>
      </c>
      <c r="E21" s="397" t="s">
        <v>473</v>
      </c>
      <c r="F21" s="397" t="s">
        <v>473</v>
      </c>
      <c r="G21" s="397" t="s">
        <v>473</v>
      </c>
      <c r="H21" s="397"/>
      <c r="I21" s="397" t="s">
        <v>473</v>
      </c>
      <c r="J21" s="397"/>
      <c r="K21" s="397"/>
      <c r="L21" s="397"/>
    </row>
    <row r="22" spans="1:12">
      <c r="A22" s="393">
        <v>57</v>
      </c>
      <c r="B22" s="394" t="s">
        <v>580</v>
      </c>
      <c r="C22" s="397"/>
      <c r="D22" s="397"/>
      <c r="E22" s="397"/>
      <c r="F22" s="397"/>
      <c r="G22" s="397"/>
      <c r="H22" s="397"/>
      <c r="I22" s="397"/>
      <c r="J22" s="397"/>
      <c r="K22" s="397"/>
      <c r="L22" s="397"/>
    </row>
    <row r="23" spans="1:12">
      <c r="A23" s="393">
        <v>59</v>
      </c>
      <c r="B23" s="394" t="s">
        <v>581</v>
      </c>
      <c r="C23" s="397"/>
      <c r="D23" s="397"/>
      <c r="E23" s="397"/>
      <c r="F23" s="397"/>
      <c r="G23" s="397"/>
      <c r="H23" s="397"/>
      <c r="I23" s="397"/>
      <c r="J23" s="397"/>
      <c r="K23" s="397"/>
      <c r="L23" s="397"/>
    </row>
    <row r="24" spans="1:12" ht="30">
      <c r="A24" s="393">
        <v>34</v>
      </c>
      <c r="B24" s="394" t="s">
        <v>582</v>
      </c>
      <c r="C24" s="397"/>
      <c r="D24" s="397" t="s">
        <v>473</v>
      </c>
      <c r="E24" s="397" t="s">
        <v>473</v>
      </c>
      <c r="F24" s="397" t="s">
        <v>473</v>
      </c>
      <c r="G24" s="397" t="s">
        <v>473</v>
      </c>
      <c r="H24" s="397" t="s">
        <v>473</v>
      </c>
      <c r="I24" s="397"/>
      <c r="J24" s="397"/>
      <c r="K24" s="397"/>
      <c r="L24" s="397"/>
    </row>
    <row r="25" spans="1:12">
      <c r="A25" s="393">
        <v>35</v>
      </c>
      <c r="B25" s="394" t="s">
        <v>583</v>
      </c>
      <c r="C25" s="397"/>
      <c r="D25" s="397" t="s">
        <v>473</v>
      </c>
      <c r="E25" s="397" t="s">
        <v>473</v>
      </c>
      <c r="F25" s="397" t="s">
        <v>473</v>
      </c>
      <c r="G25" s="397" t="s">
        <v>473</v>
      </c>
      <c r="H25" s="397" t="s">
        <v>473</v>
      </c>
      <c r="I25" s="397"/>
      <c r="J25" s="397"/>
      <c r="K25" s="397"/>
      <c r="L25" s="397"/>
    </row>
    <row r="26" spans="1:12" ht="30">
      <c r="A26" s="393">
        <v>36</v>
      </c>
      <c r="B26" s="394" t="s">
        <v>584</v>
      </c>
      <c r="C26" s="397"/>
      <c r="D26" s="397"/>
      <c r="E26" s="397"/>
      <c r="F26" s="397"/>
      <c r="G26" s="397"/>
      <c r="H26" s="397"/>
      <c r="I26" s="397"/>
      <c r="J26" s="397"/>
      <c r="K26" s="397"/>
      <c r="L26" s="397"/>
    </row>
    <row r="27" spans="1:12">
      <c r="A27" s="393">
        <v>60</v>
      </c>
      <c r="B27" s="394" t="s">
        <v>585</v>
      </c>
      <c r="C27" s="397"/>
      <c r="D27" s="397"/>
      <c r="E27" s="397"/>
      <c r="F27" s="397"/>
      <c r="G27" s="397"/>
      <c r="H27" s="397"/>
      <c r="I27" s="397"/>
      <c r="J27" s="397"/>
      <c r="K27" s="397"/>
      <c r="L27" s="397"/>
    </row>
    <row r="28" spans="1:12">
      <c r="A28" s="393">
        <v>64</v>
      </c>
      <c r="B28" s="394" t="s">
        <v>598</v>
      </c>
      <c r="C28" s="394"/>
      <c r="D28" s="394"/>
      <c r="E28" s="394"/>
      <c r="F28" s="394"/>
      <c r="G28" s="394"/>
      <c r="H28" s="394"/>
      <c r="I28" s="394"/>
      <c r="J28" s="394"/>
      <c r="K28" s="394"/>
      <c r="L28" s="394"/>
    </row>
    <row r="29" spans="1:12">
      <c r="A29" s="393">
        <v>67</v>
      </c>
      <c r="B29" s="394" t="s">
        <v>597</v>
      </c>
      <c r="C29" s="394"/>
      <c r="D29" s="394"/>
      <c r="E29" s="394"/>
      <c r="F29" s="394"/>
      <c r="G29" s="394"/>
      <c r="H29" s="394"/>
      <c r="I29" s="394"/>
      <c r="J29" s="394"/>
      <c r="K29" s="394"/>
      <c r="L29" s="394"/>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2578125" defaultRowHeight="15.75"/>
  <cols>
    <col min="1" max="2" width="11.42578125" style="367"/>
    <col min="3" max="3" width="131.42578125" style="367" customWidth="1"/>
    <col min="4" max="16384" width="11.42578125" style="367"/>
  </cols>
  <sheetData>
    <row r="1" spans="1:3" ht="43.5" customHeight="1" thickBot="1">
      <c r="A1" s="24" t="s">
        <v>2088</v>
      </c>
      <c r="B1" s="24" t="s">
        <v>2089</v>
      </c>
      <c r="C1" s="24" t="s">
        <v>2090</v>
      </c>
    </row>
    <row r="2" spans="1:3">
      <c r="A2" s="368">
        <v>0</v>
      </c>
      <c r="B2" s="368">
        <v>0</v>
      </c>
      <c r="C2" s="369" t="s">
        <v>2091</v>
      </c>
    </row>
    <row r="3" spans="1:3">
      <c r="A3" s="368">
        <v>1</v>
      </c>
      <c r="B3" s="368">
        <v>2111</v>
      </c>
      <c r="C3" s="369" t="s">
        <v>2092</v>
      </c>
    </row>
    <row r="4" spans="1:3">
      <c r="A4" s="368">
        <v>1</v>
      </c>
      <c r="B4" s="368">
        <v>2112</v>
      </c>
      <c r="C4" s="369" t="s">
        <v>2093</v>
      </c>
    </row>
    <row r="5" spans="1:3">
      <c r="A5" s="368">
        <v>1</v>
      </c>
      <c r="B5" s="368">
        <v>2114</v>
      </c>
      <c r="C5" s="369" t="s">
        <v>2094</v>
      </c>
    </row>
    <row r="6" spans="1:3">
      <c r="A6" s="368">
        <v>1</v>
      </c>
      <c r="B6" s="368">
        <v>2141</v>
      </c>
      <c r="C6" s="369" t="s">
        <v>2095</v>
      </c>
    </row>
    <row r="7" spans="1:3">
      <c r="A7" s="368">
        <v>1</v>
      </c>
      <c r="B7" s="368">
        <v>2310</v>
      </c>
      <c r="C7" s="369" t="s">
        <v>2096</v>
      </c>
    </row>
    <row r="8" spans="1:3">
      <c r="A8" s="368">
        <v>1</v>
      </c>
      <c r="B8" s="368">
        <v>2320</v>
      </c>
      <c r="C8" s="369" t="s">
        <v>2097</v>
      </c>
    </row>
    <row r="9" spans="1:3">
      <c r="A9" s="368">
        <v>1</v>
      </c>
      <c r="B9" s="368">
        <v>2330</v>
      </c>
      <c r="C9" s="369" t="s">
        <v>2098</v>
      </c>
    </row>
    <row r="10" spans="1:3">
      <c r="A10" s="368">
        <v>1</v>
      </c>
      <c r="B10" s="368">
        <v>2341</v>
      </c>
      <c r="C10" s="369" t="s">
        <v>2099</v>
      </c>
    </row>
    <row r="11" spans="1:3">
      <c r="A11" s="368">
        <v>1</v>
      </c>
      <c r="B11" s="368">
        <v>2342</v>
      </c>
      <c r="C11" s="369" t="s">
        <v>2100</v>
      </c>
    </row>
    <row r="12" spans="1:3">
      <c r="A12" s="368">
        <v>1</v>
      </c>
      <c r="B12" s="368">
        <v>2351</v>
      </c>
      <c r="C12" s="369" t="s">
        <v>2101</v>
      </c>
    </row>
    <row r="13" spans="1:3">
      <c r="A13" s="368">
        <v>1</v>
      </c>
      <c r="B13" s="368">
        <v>2352</v>
      </c>
      <c r="C13" s="369" t="s">
        <v>2102</v>
      </c>
    </row>
    <row r="14" spans="1:3">
      <c r="A14" s="368">
        <v>1</v>
      </c>
      <c r="B14" s="368">
        <v>2353</v>
      </c>
      <c r="C14" s="369" t="s">
        <v>2103</v>
      </c>
    </row>
    <row r="15" spans="1:3">
      <c r="A15" s="368">
        <v>1</v>
      </c>
      <c r="B15" s="368">
        <v>2354</v>
      </c>
      <c r="C15" s="369" t="s">
        <v>2104</v>
      </c>
    </row>
    <row r="16" spans="1:3">
      <c r="A16" s="368">
        <v>1</v>
      </c>
      <c r="B16" s="368">
        <v>2355</v>
      </c>
      <c r="C16" s="369" t="s">
        <v>2105</v>
      </c>
    </row>
    <row r="17" spans="1:3">
      <c r="A17" s="368">
        <v>1</v>
      </c>
      <c r="B17" s="368">
        <v>2356</v>
      </c>
      <c r="C17" s="369" t="s">
        <v>2106</v>
      </c>
    </row>
    <row r="18" spans="1:3">
      <c r="A18" s="368">
        <v>1</v>
      </c>
      <c r="B18" s="368">
        <v>2359</v>
      </c>
      <c r="C18" s="369" t="s">
        <v>2107</v>
      </c>
    </row>
    <row r="19" spans="1:3">
      <c r="A19" s="368">
        <v>1</v>
      </c>
      <c r="B19" s="368">
        <v>2411</v>
      </c>
      <c r="C19" s="369" t="s">
        <v>2108</v>
      </c>
    </row>
    <row r="20" spans="1:3">
      <c r="A20" s="368">
        <v>1</v>
      </c>
      <c r="B20" s="368">
        <v>2412</v>
      </c>
      <c r="C20" s="369" t="s">
        <v>2109</v>
      </c>
    </row>
    <row r="21" spans="1:3">
      <c r="A21" s="368">
        <v>1</v>
      </c>
      <c r="B21" s="368">
        <v>2413</v>
      </c>
      <c r="C21" s="369" t="s">
        <v>2110</v>
      </c>
    </row>
    <row r="22" spans="1:3">
      <c r="A22" s="368">
        <v>1</v>
      </c>
      <c r="B22" s="368">
        <v>2421</v>
      </c>
      <c r="C22" s="369" t="s">
        <v>2111</v>
      </c>
    </row>
    <row r="23" spans="1:3">
      <c r="A23" s="368">
        <v>1</v>
      </c>
      <c r="B23" s="368">
        <v>2422</v>
      </c>
      <c r="C23" s="369" t="s">
        <v>2112</v>
      </c>
    </row>
    <row r="24" spans="1:3">
      <c r="A24" s="368">
        <v>1</v>
      </c>
      <c r="B24" s="368">
        <v>2423</v>
      </c>
      <c r="C24" s="369" t="s">
        <v>2113</v>
      </c>
    </row>
    <row r="25" spans="1:3">
      <c r="A25" s="368">
        <v>1</v>
      </c>
      <c r="B25" s="368">
        <v>2424</v>
      </c>
      <c r="C25" s="369" t="s">
        <v>2114</v>
      </c>
    </row>
    <row r="26" spans="1:3">
      <c r="A26" s="368">
        <v>1</v>
      </c>
      <c r="B26" s="368">
        <v>2511</v>
      </c>
      <c r="C26" s="369" t="s">
        <v>2115</v>
      </c>
    </row>
    <row r="27" spans="1:3">
      <c r="A27" s="368">
        <v>1</v>
      </c>
      <c r="B27" s="368">
        <v>2512</v>
      </c>
      <c r="C27" s="369" t="s">
        <v>2116</v>
      </c>
    </row>
    <row r="28" spans="1:3">
      <c r="A28" s="368">
        <v>1</v>
      </c>
      <c r="B28" s="368">
        <v>2513</v>
      </c>
      <c r="C28" s="369" t="s">
        <v>2117</v>
      </c>
    </row>
    <row r="29" spans="1:3">
      <c r="A29" s="368">
        <v>1</v>
      </c>
      <c r="B29" s="368">
        <v>2514</v>
      </c>
      <c r="C29" s="369" t="s">
        <v>2118</v>
      </c>
    </row>
    <row r="30" spans="1:3">
      <c r="A30" s="368">
        <v>1</v>
      </c>
      <c r="B30" s="368">
        <v>2521</v>
      </c>
      <c r="C30" s="369" t="s">
        <v>2119</v>
      </c>
    </row>
    <row r="31" spans="1:3">
      <c r="A31" s="368">
        <v>1</v>
      </c>
      <c r="B31" s="368">
        <v>2522</v>
      </c>
      <c r="C31" s="369" t="s">
        <v>2120</v>
      </c>
    </row>
    <row r="32" spans="1:3">
      <c r="A32" s="368">
        <v>1</v>
      </c>
      <c r="B32" s="368">
        <v>2523</v>
      </c>
      <c r="C32" s="369" t="s">
        <v>2121</v>
      </c>
    </row>
    <row r="33" spans="1:3">
      <c r="A33" s="368">
        <v>1</v>
      </c>
      <c r="B33" s="368">
        <v>2611</v>
      </c>
      <c r="C33" s="369" t="s">
        <v>2122</v>
      </c>
    </row>
    <row r="34" spans="1:3">
      <c r="A34" s="368">
        <v>1</v>
      </c>
      <c r="B34" s="368">
        <v>2632</v>
      </c>
      <c r="C34" s="369" t="s">
        <v>2123</v>
      </c>
    </row>
    <row r="35" spans="1:3">
      <c r="A35" s="368">
        <v>1</v>
      </c>
      <c r="B35" s="368">
        <v>2633</v>
      </c>
      <c r="C35" s="369" t="s">
        <v>2124</v>
      </c>
    </row>
    <row r="36" spans="1:3">
      <c r="A36" s="368">
        <v>1</v>
      </c>
      <c r="B36" s="368">
        <v>2634</v>
      </c>
      <c r="C36" s="369" t="s">
        <v>2125</v>
      </c>
    </row>
    <row r="37" spans="1:3">
      <c r="A37" s="368">
        <v>1</v>
      </c>
      <c r="B37" s="368">
        <v>2635</v>
      </c>
      <c r="C37" s="369" t="s">
        <v>2126</v>
      </c>
    </row>
    <row r="38" spans="1:3">
      <c r="A38" s="368">
        <v>1</v>
      </c>
      <c r="B38" s="368">
        <v>2636</v>
      </c>
      <c r="C38" s="369" t="s">
        <v>2127</v>
      </c>
    </row>
    <row r="39" spans="1:3">
      <c r="A39" s="368">
        <v>1</v>
      </c>
      <c r="B39" s="368">
        <v>2643</v>
      </c>
      <c r="C39" s="369" t="s">
        <v>2128</v>
      </c>
    </row>
    <row r="40" spans="1:3">
      <c r="A40" s="368">
        <v>1</v>
      </c>
      <c r="B40" s="368">
        <v>3252</v>
      </c>
      <c r="C40" s="369" t="s">
        <v>2129</v>
      </c>
    </row>
    <row r="41" spans="1:3">
      <c r="A41" s="368">
        <v>1</v>
      </c>
      <c r="B41" s="368">
        <v>3253</v>
      </c>
      <c r="C41" s="369" t="s">
        <v>2130</v>
      </c>
    </row>
    <row r="42" spans="1:3">
      <c r="A42" s="368">
        <v>1</v>
      </c>
      <c r="B42" s="368">
        <v>3255</v>
      </c>
      <c r="C42" s="369" t="s">
        <v>2131</v>
      </c>
    </row>
    <row r="43" spans="1:3">
      <c r="A43" s="368">
        <v>1</v>
      </c>
      <c r="B43" s="368">
        <v>3321</v>
      </c>
      <c r="C43" s="369" t="s">
        <v>2132</v>
      </c>
    </row>
    <row r="44" spans="1:3">
      <c r="A44" s="368">
        <v>1</v>
      </c>
      <c r="B44" s="368">
        <v>3411</v>
      </c>
      <c r="C44" s="369" t="s">
        <v>2133</v>
      </c>
    </row>
    <row r="45" spans="1:3">
      <c r="A45" s="368">
        <v>1</v>
      </c>
      <c r="B45" s="368">
        <v>3412</v>
      </c>
      <c r="C45" s="369" t="s">
        <v>2134</v>
      </c>
    </row>
    <row r="46" spans="1:3">
      <c r="A46" s="368">
        <v>1</v>
      </c>
      <c r="B46" s="368">
        <v>3413</v>
      </c>
      <c r="C46" s="369" t="s">
        <v>2135</v>
      </c>
    </row>
    <row r="47" spans="1:3">
      <c r="A47" s="368">
        <v>1</v>
      </c>
      <c r="B47" s="368">
        <v>3511</v>
      </c>
      <c r="C47" s="369" t="s">
        <v>2136</v>
      </c>
    </row>
    <row r="48" spans="1:3">
      <c r="A48" s="368">
        <v>1</v>
      </c>
      <c r="B48" s="368">
        <v>3512</v>
      </c>
      <c r="C48" s="369" t="s">
        <v>2137</v>
      </c>
    </row>
    <row r="49" spans="1:3">
      <c r="A49" s="368">
        <v>1</v>
      </c>
      <c r="B49" s="368">
        <v>3513</v>
      </c>
      <c r="C49" s="369" t="s">
        <v>2138</v>
      </c>
    </row>
    <row r="50" spans="1:3">
      <c r="A50" s="368">
        <v>1</v>
      </c>
      <c r="B50" s="368">
        <v>3514</v>
      </c>
      <c r="C50" s="369" t="s">
        <v>2139</v>
      </c>
    </row>
    <row r="51" spans="1:3">
      <c r="A51" s="368">
        <v>1</v>
      </c>
      <c r="B51" s="368">
        <v>3521</v>
      </c>
      <c r="C51" s="369" t="s">
        <v>2140</v>
      </c>
    </row>
    <row r="52" spans="1:3">
      <c r="A52" s="368">
        <v>1</v>
      </c>
      <c r="B52" s="368">
        <v>3522</v>
      </c>
      <c r="C52" s="369" t="s">
        <v>2141</v>
      </c>
    </row>
    <row r="53" spans="1:3">
      <c r="A53" s="368">
        <v>1</v>
      </c>
      <c r="B53" s="368">
        <v>4131</v>
      </c>
      <c r="C53" s="369" t="s">
        <v>2142</v>
      </c>
    </row>
    <row r="54" spans="1:3">
      <c r="A54" s="368">
        <v>1</v>
      </c>
      <c r="B54" s="368">
        <v>4132</v>
      </c>
      <c r="C54" s="369" t="s">
        <v>2143</v>
      </c>
    </row>
    <row r="55" spans="1:3">
      <c r="A55" s="368">
        <v>1</v>
      </c>
      <c r="B55" s="368">
        <v>4211</v>
      </c>
      <c r="C55" s="369" t="s">
        <v>2144</v>
      </c>
    </row>
    <row r="56" spans="1:3">
      <c r="A56" s="368">
        <v>1</v>
      </c>
      <c r="B56" s="368">
        <v>4311</v>
      </c>
      <c r="C56" s="369" t="s">
        <v>2145</v>
      </c>
    </row>
    <row r="57" spans="1:3">
      <c r="A57" s="368">
        <v>1</v>
      </c>
      <c r="B57" s="368">
        <v>4312</v>
      </c>
      <c r="C57" s="369" t="s">
        <v>2146</v>
      </c>
    </row>
    <row r="58" spans="1:3">
      <c r="A58" s="368">
        <v>1</v>
      </c>
      <c r="B58" s="368">
        <v>4313</v>
      </c>
      <c r="C58" s="369" t="s">
        <v>2147</v>
      </c>
    </row>
    <row r="59" spans="1:3">
      <c r="A59" s="368">
        <v>1</v>
      </c>
      <c r="B59" s="368">
        <v>5113</v>
      </c>
      <c r="C59" s="369" t="s">
        <v>2148</v>
      </c>
    </row>
    <row r="60" spans="1:3">
      <c r="A60" s="368">
        <v>1</v>
      </c>
      <c r="B60" s="368">
        <v>5161</v>
      </c>
      <c r="C60" s="369" t="s">
        <v>2149</v>
      </c>
    </row>
    <row r="61" spans="1:3">
      <c r="A61" s="368">
        <v>1</v>
      </c>
      <c r="B61" s="368">
        <v>5162</v>
      </c>
      <c r="C61" s="369" t="s">
        <v>2150</v>
      </c>
    </row>
    <row r="62" spans="1:3">
      <c r="A62" s="368">
        <v>1</v>
      </c>
      <c r="B62" s="368">
        <v>5164</v>
      </c>
      <c r="C62" s="369" t="s">
        <v>2151</v>
      </c>
    </row>
    <row r="63" spans="1:3">
      <c r="A63" s="368">
        <v>1</v>
      </c>
      <c r="B63" s="368">
        <v>5230</v>
      </c>
      <c r="C63" s="369" t="s">
        <v>2152</v>
      </c>
    </row>
    <row r="64" spans="1:3">
      <c r="A64" s="368">
        <v>1</v>
      </c>
      <c r="B64" s="368">
        <v>5311</v>
      </c>
      <c r="C64" s="369" t="s">
        <v>2153</v>
      </c>
    </row>
    <row r="65" spans="1:3">
      <c r="A65" s="368">
        <v>1</v>
      </c>
      <c r="B65" s="368">
        <v>5312</v>
      </c>
      <c r="C65" s="369" t="s">
        <v>2154</v>
      </c>
    </row>
    <row r="66" spans="1:3">
      <c r="A66" s="368">
        <v>1</v>
      </c>
      <c r="B66" s="368">
        <v>5321</v>
      </c>
      <c r="C66" s="369" t="s">
        <v>2155</v>
      </c>
    </row>
    <row r="67" spans="1:3">
      <c r="A67" s="368">
        <v>1</v>
      </c>
      <c r="B67" s="368">
        <v>5322</v>
      </c>
      <c r="C67" s="369" t="s">
        <v>2156</v>
      </c>
    </row>
    <row r="68" spans="1:3">
      <c r="A68" s="368">
        <v>1</v>
      </c>
      <c r="B68" s="368">
        <v>5323</v>
      </c>
      <c r="C68" s="369" t="s">
        <v>2157</v>
      </c>
    </row>
    <row r="69" spans="1:3">
      <c r="A69" s="368">
        <v>1</v>
      </c>
      <c r="B69" s="368">
        <v>7352</v>
      </c>
      <c r="C69" s="369" t="s">
        <v>2158</v>
      </c>
    </row>
    <row r="70" spans="1:3">
      <c r="A70" s="368">
        <v>1</v>
      </c>
      <c r="B70" s="368">
        <v>7515</v>
      </c>
      <c r="C70" s="369" t="s">
        <v>2159</v>
      </c>
    </row>
    <row r="71" spans="1:3">
      <c r="A71" s="368">
        <v>1</v>
      </c>
      <c r="B71" s="368">
        <v>9411</v>
      </c>
      <c r="C71" s="369" t="s">
        <v>2160</v>
      </c>
    </row>
    <row r="72" spans="1:3">
      <c r="A72" s="368">
        <v>1</v>
      </c>
      <c r="B72" s="368">
        <v>9510</v>
      </c>
      <c r="C72" s="369" t="s">
        <v>2161</v>
      </c>
    </row>
    <row r="73" spans="1:3">
      <c r="A73" s="368">
        <v>1</v>
      </c>
      <c r="B73" s="368">
        <v>9520</v>
      </c>
      <c r="C73" s="369" t="s">
        <v>2162</v>
      </c>
    </row>
    <row r="74" spans="1:3">
      <c r="A74" s="368">
        <v>2</v>
      </c>
      <c r="B74" s="368">
        <v>0</v>
      </c>
      <c r="C74" s="369" t="s">
        <v>2091</v>
      </c>
    </row>
    <row r="75" spans="1:3">
      <c r="A75" s="368">
        <v>2</v>
      </c>
      <c r="B75" s="368">
        <v>1420</v>
      </c>
      <c r="C75" s="369" t="s">
        <v>2163</v>
      </c>
    </row>
    <row r="76" spans="1:3">
      <c r="A76" s="368">
        <v>2</v>
      </c>
      <c r="B76" s="368">
        <v>1439</v>
      </c>
      <c r="C76" s="369" t="s">
        <v>2164</v>
      </c>
    </row>
    <row r="77" spans="1:3">
      <c r="A77" s="368">
        <v>2</v>
      </c>
      <c r="B77" s="368">
        <v>2113</v>
      </c>
      <c r="C77" s="369" t="s">
        <v>2165</v>
      </c>
    </row>
    <row r="78" spans="1:3">
      <c r="A78" s="368">
        <v>2</v>
      </c>
      <c r="B78" s="368">
        <v>2120</v>
      </c>
      <c r="C78" s="369" t="s">
        <v>2166</v>
      </c>
    </row>
    <row r="79" spans="1:3">
      <c r="A79" s="368">
        <v>2</v>
      </c>
      <c r="B79" s="368">
        <v>2132</v>
      </c>
      <c r="C79" s="369" t="s">
        <v>2167</v>
      </c>
    </row>
    <row r="80" spans="1:3">
      <c r="A80" s="368">
        <v>2</v>
      </c>
      <c r="B80" s="368">
        <v>2162</v>
      </c>
      <c r="C80" s="369" t="s">
        <v>2168</v>
      </c>
    </row>
    <row r="81" spans="1:3">
      <c r="A81" s="368">
        <v>2</v>
      </c>
      <c r="B81" s="368">
        <v>2165</v>
      </c>
      <c r="C81" s="369" t="s">
        <v>2169</v>
      </c>
    </row>
    <row r="82" spans="1:3">
      <c r="A82" s="368">
        <v>2</v>
      </c>
      <c r="B82" s="368">
        <v>2166</v>
      </c>
      <c r="C82" s="369" t="s">
        <v>2170</v>
      </c>
    </row>
    <row r="83" spans="1:3">
      <c r="A83" s="368">
        <v>2</v>
      </c>
      <c r="B83" s="368">
        <v>2230</v>
      </c>
      <c r="C83" s="369" t="s">
        <v>2171</v>
      </c>
    </row>
    <row r="84" spans="1:3">
      <c r="A84" s="368">
        <v>2</v>
      </c>
      <c r="B84" s="368">
        <v>2250</v>
      </c>
      <c r="C84" s="369" t="s">
        <v>2172</v>
      </c>
    </row>
    <row r="85" spans="1:3">
      <c r="A85" s="368">
        <v>2</v>
      </c>
      <c r="B85" s="368">
        <v>2431</v>
      </c>
      <c r="C85" s="369" t="s">
        <v>2173</v>
      </c>
    </row>
    <row r="86" spans="1:3">
      <c r="A86" s="368">
        <v>2</v>
      </c>
      <c r="B86" s="368">
        <v>2432</v>
      </c>
      <c r="C86" s="369" t="s">
        <v>2174</v>
      </c>
    </row>
    <row r="87" spans="1:3">
      <c r="A87" s="368">
        <v>2</v>
      </c>
      <c r="B87" s="368">
        <v>2433</v>
      </c>
      <c r="C87" s="369" t="s">
        <v>2175</v>
      </c>
    </row>
    <row r="88" spans="1:3">
      <c r="A88" s="368">
        <v>2</v>
      </c>
      <c r="B88" s="368">
        <v>2434</v>
      </c>
      <c r="C88" s="369" t="s">
        <v>2176</v>
      </c>
    </row>
    <row r="89" spans="1:3">
      <c r="A89" s="368">
        <v>2</v>
      </c>
      <c r="B89" s="368">
        <v>2619</v>
      </c>
      <c r="C89" s="369" t="s">
        <v>2177</v>
      </c>
    </row>
    <row r="90" spans="1:3">
      <c r="A90" s="368">
        <v>2</v>
      </c>
      <c r="B90" s="368">
        <v>2641</v>
      </c>
      <c r="C90" s="369" t="s">
        <v>2178</v>
      </c>
    </row>
    <row r="91" spans="1:3">
      <c r="A91" s="368">
        <v>2</v>
      </c>
      <c r="B91" s="368">
        <v>2642</v>
      </c>
      <c r="C91" s="369" t="s">
        <v>2179</v>
      </c>
    </row>
    <row r="92" spans="1:3">
      <c r="A92" s="368">
        <v>2</v>
      </c>
      <c r="B92" s="368">
        <v>2651</v>
      </c>
      <c r="C92" s="369" t="s">
        <v>2180</v>
      </c>
    </row>
    <row r="93" spans="1:3">
      <c r="A93" s="368">
        <v>2</v>
      </c>
      <c r="B93" s="368">
        <v>2652</v>
      </c>
      <c r="C93" s="369" t="s">
        <v>2181</v>
      </c>
    </row>
    <row r="94" spans="1:3">
      <c r="A94" s="368">
        <v>2</v>
      </c>
      <c r="B94" s="368">
        <v>2653</v>
      </c>
      <c r="C94" s="369" t="s">
        <v>2182</v>
      </c>
    </row>
    <row r="95" spans="1:3">
      <c r="A95" s="368">
        <v>2</v>
      </c>
      <c r="B95" s="368">
        <v>2654</v>
      </c>
      <c r="C95" s="369" t="s">
        <v>2183</v>
      </c>
    </row>
    <row r="96" spans="1:3">
      <c r="A96" s="368">
        <v>2</v>
      </c>
      <c r="B96" s="368">
        <v>2655</v>
      </c>
      <c r="C96" s="369" t="s">
        <v>2184</v>
      </c>
    </row>
    <row r="97" spans="1:3">
      <c r="A97" s="368">
        <v>2</v>
      </c>
      <c r="B97" s="368">
        <v>2656</v>
      </c>
      <c r="C97" s="369" t="s">
        <v>2185</v>
      </c>
    </row>
    <row r="98" spans="1:3">
      <c r="A98" s="368">
        <v>2</v>
      </c>
      <c r="B98" s="368">
        <v>2659</v>
      </c>
      <c r="C98" s="369" t="s">
        <v>2186</v>
      </c>
    </row>
    <row r="99" spans="1:3">
      <c r="A99" s="368">
        <v>2</v>
      </c>
      <c r="B99" s="368">
        <v>3118</v>
      </c>
      <c r="C99" s="369" t="s">
        <v>2187</v>
      </c>
    </row>
    <row r="100" spans="1:3">
      <c r="A100" s="368">
        <v>2</v>
      </c>
      <c r="B100" s="368">
        <v>3254</v>
      </c>
      <c r="C100" s="369" t="s">
        <v>2188</v>
      </c>
    </row>
    <row r="101" spans="1:3">
      <c r="A101" s="368">
        <v>2</v>
      </c>
      <c r="B101" s="368">
        <v>3315</v>
      </c>
      <c r="C101" s="369" t="s">
        <v>2189</v>
      </c>
    </row>
    <row r="102" spans="1:3">
      <c r="A102" s="368">
        <v>2</v>
      </c>
      <c r="B102" s="368">
        <v>3332</v>
      </c>
      <c r="C102" s="369" t="s">
        <v>2190</v>
      </c>
    </row>
    <row r="103" spans="1:3">
      <c r="A103" s="368">
        <v>2</v>
      </c>
      <c r="B103" s="368">
        <v>3339</v>
      </c>
      <c r="C103" s="369" t="s">
        <v>2191</v>
      </c>
    </row>
    <row r="104" spans="1:3">
      <c r="A104" s="368">
        <v>2</v>
      </c>
      <c r="B104" s="368">
        <v>3421</v>
      </c>
      <c r="C104" s="369" t="s">
        <v>2192</v>
      </c>
    </row>
    <row r="105" spans="1:3">
      <c r="A105" s="368">
        <v>2</v>
      </c>
      <c r="B105" s="368">
        <v>3422</v>
      </c>
      <c r="C105" s="369" t="s">
        <v>2193</v>
      </c>
    </row>
    <row r="106" spans="1:3">
      <c r="A106" s="368">
        <v>2</v>
      </c>
      <c r="B106" s="368">
        <v>3423</v>
      </c>
      <c r="C106" s="369" t="s">
        <v>2194</v>
      </c>
    </row>
    <row r="107" spans="1:3">
      <c r="A107" s="368">
        <v>2</v>
      </c>
      <c r="B107" s="368">
        <v>4212</v>
      </c>
      <c r="C107" s="369" t="s">
        <v>2195</v>
      </c>
    </row>
    <row r="108" spans="1:3">
      <c r="A108" s="368">
        <v>2</v>
      </c>
      <c r="B108" s="368">
        <v>4214</v>
      </c>
      <c r="C108" s="369" t="s">
        <v>2196</v>
      </c>
    </row>
    <row r="109" spans="1:3">
      <c r="A109" s="368">
        <v>2</v>
      </c>
      <c r="B109" s="368">
        <v>4223</v>
      </c>
      <c r="C109" s="369" t="s">
        <v>2197</v>
      </c>
    </row>
    <row r="110" spans="1:3">
      <c r="A110" s="368">
        <v>2</v>
      </c>
      <c r="B110" s="368">
        <v>4227</v>
      </c>
      <c r="C110" s="369" t="s">
        <v>2198</v>
      </c>
    </row>
    <row r="111" spans="1:3">
      <c r="A111" s="368">
        <v>2</v>
      </c>
      <c r="B111" s="368">
        <v>4413</v>
      </c>
      <c r="C111" s="369" t="s">
        <v>2199</v>
      </c>
    </row>
    <row r="112" spans="1:3">
      <c r="A112" s="368">
        <v>2</v>
      </c>
      <c r="B112" s="368">
        <v>5113</v>
      </c>
      <c r="C112" s="369" t="s">
        <v>2200</v>
      </c>
    </row>
    <row r="113" spans="1:3">
      <c r="A113" s="368">
        <v>2</v>
      </c>
      <c r="B113" s="368">
        <v>5131</v>
      </c>
      <c r="C113" s="369" t="s">
        <v>2201</v>
      </c>
    </row>
    <row r="114" spans="1:3">
      <c r="A114" s="368">
        <v>2</v>
      </c>
      <c r="B114" s="368">
        <v>5132</v>
      </c>
      <c r="C114" s="369" t="s">
        <v>2202</v>
      </c>
    </row>
    <row r="115" spans="1:3">
      <c r="A115" s="368">
        <v>2</v>
      </c>
      <c r="B115" s="368">
        <v>5141</v>
      </c>
      <c r="C115" s="369" t="s">
        <v>2203</v>
      </c>
    </row>
    <row r="116" spans="1:3">
      <c r="A116" s="368">
        <v>2</v>
      </c>
      <c r="B116" s="368">
        <v>5142</v>
      </c>
      <c r="C116" s="369" t="s">
        <v>2204</v>
      </c>
    </row>
    <row r="117" spans="1:3">
      <c r="A117" s="368">
        <v>2</v>
      </c>
      <c r="B117" s="368">
        <v>5151</v>
      </c>
      <c r="C117" s="369" t="s">
        <v>2205</v>
      </c>
    </row>
    <row r="118" spans="1:3">
      <c r="A118" s="368">
        <v>2</v>
      </c>
      <c r="B118" s="368">
        <v>5153</v>
      </c>
      <c r="C118" s="369" t="s">
        <v>2206</v>
      </c>
    </row>
    <row r="119" spans="1:3">
      <c r="A119" s="368">
        <v>2</v>
      </c>
      <c r="B119" s="368">
        <v>5241</v>
      </c>
      <c r="C119" s="369" t="s">
        <v>2207</v>
      </c>
    </row>
    <row r="120" spans="1:3">
      <c r="A120" s="368">
        <v>2</v>
      </c>
      <c r="B120" s="368">
        <v>5242</v>
      </c>
      <c r="C120" s="369" t="s">
        <v>2208</v>
      </c>
    </row>
    <row r="121" spans="1:3">
      <c r="A121" s="368">
        <v>2</v>
      </c>
      <c r="B121" s="368">
        <v>5243</v>
      </c>
      <c r="C121" s="369" t="s">
        <v>2209</v>
      </c>
    </row>
    <row r="122" spans="1:3">
      <c r="A122" s="368">
        <v>2</v>
      </c>
      <c r="B122" s="368">
        <v>5244</v>
      </c>
      <c r="C122" s="369" t="s">
        <v>2210</v>
      </c>
    </row>
    <row r="123" spans="1:3">
      <c r="A123" s="368">
        <v>2</v>
      </c>
      <c r="B123" s="368">
        <v>5246</v>
      </c>
      <c r="C123" s="369" t="s">
        <v>2211</v>
      </c>
    </row>
    <row r="124" spans="1:3">
      <c r="A124" s="368">
        <v>2</v>
      </c>
      <c r="B124" s="368">
        <v>5249</v>
      </c>
      <c r="C124" s="369" t="s">
        <v>2212</v>
      </c>
    </row>
    <row r="125" spans="1:3">
      <c r="A125" s="368">
        <v>2</v>
      </c>
      <c r="B125" s="368">
        <v>6113</v>
      </c>
      <c r="C125" s="369" t="s">
        <v>2213</v>
      </c>
    </row>
    <row r="126" spans="1:3">
      <c r="A126" s="368">
        <v>2</v>
      </c>
      <c r="B126" s="368">
        <v>6114</v>
      </c>
      <c r="C126" s="369" t="s">
        <v>2214</v>
      </c>
    </row>
    <row r="127" spans="1:3">
      <c r="A127" s="368">
        <v>2</v>
      </c>
      <c r="B127" s="368">
        <v>6121</v>
      </c>
      <c r="C127" s="369" t="s">
        <v>2215</v>
      </c>
    </row>
    <row r="128" spans="1:3">
      <c r="A128" s="368">
        <v>2</v>
      </c>
      <c r="B128" s="368">
        <v>6122</v>
      </c>
      <c r="C128" s="369" t="s">
        <v>2216</v>
      </c>
    </row>
    <row r="129" spans="1:3">
      <c r="A129" s="368">
        <v>2</v>
      </c>
      <c r="B129" s="368">
        <v>6123</v>
      </c>
      <c r="C129" s="369" t="s">
        <v>2217</v>
      </c>
    </row>
    <row r="130" spans="1:3">
      <c r="A130" s="368">
        <v>2</v>
      </c>
      <c r="B130" s="368">
        <v>6129</v>
      </c>
      <c r="C130" s="369" t="s">
        <v>2218</v>
      </c>
    </row>
    <row r="131" spans="1:3">
      <c r="A131" s="368">
        <v>2</v>
      </c>
      <c r="B131" s="368">
        <v>6130</v>
      </c>
      <c r="C131" s="369" t="s">
        <v>2219</v>
      </c>
    </row>
    <row r="132" spans="1:3">
      <c r="A132" s="368">
        <v>2</v>
      </c>
      <c r="B132" s="368">
        <v>6221</v>
      </c>
      <c r="C132" s="369" t="s">
        <v>2220</v>
      </c>
    </row>
    <row r="133" spans="1:3">
      <c r="A133" s="368">
        <v>2</v>
      </c>
      <c r="B133" s="368">
        <v>7311</v>
      </c>
      <c r="C133" s="369" t="s">
        <v>2221</v>
      </c>
    </row>
    <row r="134" spans="1:3">
      <c r="A134" s="368">
        <v>2</v>
      </c>
      <c r="B134" s="368">
        <v>7312</v>
      </c>
      <c r="C134" s="369" t="s">
        <v>2222</v>
      </c>
    </row>
    <row r="135" spans="1:3">
      <c r="A135" s="368">
        <v>2</v>
      </c>
      <c r="B135" s="368">
        <v>7314</v>
      </c>
      <c r="C135" s="369" t="s">
        <v>2223</v>
      </c>
    </row>
    <row r="136" spans="1:3">
      <c r="A136" s="368">
        <v>2</v>
      </c>
      <c r="B136" s="368">
        <v>7316</v>
      </c>
      <c r="C136" s="369" t="s">
        <v>2224</v>
      </c>
    </row>
    <row r="137" spans="1:3">
      <c r="A137" s="368">
        <v>2</v>
      </c>
      <c r="B137" s="368">
        <v>7321</v>
      </c>
      <c r="C137" s="369" t="s">
        <v>2225</v>
      </c>
    </row>
    <row r="138" spans="1:3">
      <c r="A138" s="368">
        <v>2</v>
      </c>
      <c r="B138" s="368">
        <v>7322</v>
      </c>
      <c r="C138" s="369" t="s">
        <v>2226</v>
      </c>
    </row>
    <row r="139" spans="1:3">
      <c r="A139" s="368">
        <v>2</v>
      </c>
      <c r="B139" s="368">
        <v>7323</v>
      </c>
      <c r="C139" s="369" t="s">
        <v>2227</v>
      </c>
    </row>
    <row r="140" spans="1:3">
      <c r="A140" s="368">
        <v>2</v>
      </c>
      <c r="B140" s="368">
        <v>7331</v>
      </c>
      <c r="C140" s="369" t="s">
        <v>2228</v>
      </c>
    </row>
    <row r="141" spans="1:3">
      <c r="A141" s="368">
        <v>2</v>
      </c>
      <c r="B141" s="368">
        <v>7332</v>
      </c>
      <c r="C141" s="369" t="s">
        <v>2229</v>
      </c>
    </row>
    <row r="142" spans="1:3">
      <c r="A142" s="368">
        <v>2</v>
      </c>
      <c r="B142" s="368">
        <v>7333</v>
      </c>
      <c r="C142" s="369" t="s">
        <v>2230</v>
      </c>
    </row>
    <row r="143" spans="1:3">
      <c r="A143" s="368">
        <v>2</v>
      </c>
      <c r="B143" s="368">
        <v>7341</v>
      </c>
      <c r="C143" s="369" t="s">
        <v>2231</v>
      </c>
    </row>
    <row r="144" spans="1:3">
      <c r="A144" s="368">
        <v>2</v>
      </c>
      <c r="B144" s="368">
        <v>7342</v>
      </c>
      <c r="C144" s="369" t="s">
        <v>2232</v>
      </c>
    </row>
    <row r="145" spans="1:3">
      <c r="A145" s="368">
        <v>2</v>
      </c>
      <c r="B145" s="368">
        <v>7370</v>
      </c>
      <c r="C145" s="369" t="s">
        <v>2233</v>
      </c>
    </row>
    <row r="146" spans="1:3">
      <c r="A146" s="368">
        <v>2</v>
      </c>
      <c r="B146" s="368">
        <v>7391</v>
      </c>
      <c r="C146" s="369" t="s">
        <v>2234</v>
      </c>
    </row>
    <row r="147" spans="1:3">
      <c r="A147" s="368">
        <v>2</v>
      </c>
      <c r="B147" s="368">
        <v>7511</v>
      </c>
      <c r="C147" s="369" t="s">
        <v>2235</v>
      </c>
    </row>
    <row r="148" spans="1:3">
      <c r="A148" s="368">
        <v>2</v>
      </c>
      <c r="B148" s="368">
        <v>7512</v>
      </c>
      <c r="C148" s="369" t="s">
        <v>2236</v>
      </c>
    </row>
    <row r="149" spans="1:3">
      <c r="A149" s="368">
        <v>2</v>
      </c>
      <c r="B149" s="368">
        <v>7513</v>
      </c>
      <c r="C149" s="369" t="s">
        <v>2237</v>
      </c>
    </row>
    <row r="150" spans="1:3">
      <c r="A150" s="368">
        <v>2</v>
      </c>
      <c r="B150" s="368">
        <v>7514</v>
      </c>
      <c r="C150" s="369" t="s">
        <v>2238</v>
      </c>
    </row>
    <row r="151" spans="1:3">
      <c r="A151" s="368">
        <v>2</v>
      </c>
      <c r="B151" s="368">
        <v>7531</v>
      </c>
      <c r="C151" s="369" t="s">
        <v>2239</v>
      </c>
    </row>
    <row r="152" spans="1:3">
      <c r="A152" s="368">
        <v>2</v>
      </c>
      <c r="B152" s="368">
        <v>7532</v>
      </c>
      <c r="C152" s="369" t="s">
        <v>2240</v>
      </c>
    </row>
    <row r="153" spans="1:3">
      <c r="A153" s="368">
        <v>2</v>
      </c>
      <c r="B153" s="368">
        <v>7533</v>
      </c>
      <c r="C153" s="369" t="s">
        <v>2241</v>
      </c>
    </row>
    <row r="154" spans="1:3">
      <c r="A154" s="368">
        <v>2</v>
      </c>
      <c r="B154" s="368">
        <v>7534</v>
      </c>
      <c r="C154" s="369" t="s">
        <v>2242</v>
      </c>
    </row>
    <row r="155" spans="1:3">
      <c r="A155" s="368">
        <v>2</v>
      </c>
      <c r="B155" s="368">
        <v>7549</v>
      </c>
      <c r="C155" s="369" t="s">
        <v>2243</v>
      </c>
    </row>
    <row r="156" spans="1:3">
      <c r="A156" s="368">
        <v>2</v>
      </c>
      <c r="B156" s="368">
        <v>9121</v>
      </c>
      <c r="C156" s="369" t="s">
        <v>2244</v>
      </c>
    </row>
    <row r="157" spans="1:3">
      <c r="A157" s="368">
        <v>2</v>
      </c>
      <c r="B157" s="368">
        <v>9129</v>
      </c>
      <c r="C157" s="369" t="s">
        <v>2245</v>
      </c>
    </row>
    <row r="158" spans="1:3">
      <c r="A158" s="368">
        <v>2</v>
      </c>
      <c r="B158" s="368">
        <v>9321</v>
      </c>
      <c r="C158" s="369" t="s">
        <v>2246</v>
      </c>
    </row>
    <row r="159" spans="1:3">
      <c r="A159" s="368">
        <v>2</v>
      </c>
      <c r="B159" s="368">
        <v>9334</v>
      </c>
      <c r="C159" s="369" t="s">
        <v>2247</v>
      </c>
    </row>
    <row r="160" spans="1:3">
      <c r="A160" s="368">
        <v>2</v>
      </c>
      <c r="B160" s="368">
        <v>9626</v>
      </c>
      <c r="C160" s="369" t="s">
        <v>2248</v>
      </c>
    </row>
    <row r="161" spans="1:3">
      <c r="A161" s="368">
        <v>2</v>
      </c>
      <c r="B161" s="368">
        <v>9629</v>
      </c>
      <c r="C161" s="369" t="s">
        <v>2249</v>
      </c>
    </row>
    <row r="162" spans="1:3">
      <c r="A162" s="368">
        <v>3</v>
      </c>
      <c r="B162" s="368">
        <v>0</v>
      </c>
      <c r="C162" s="369" t="s">
        <v>2091</v>
      </c>
    </row>
    <row r="163" spans="1:3">
      <c r="A163" s="368">
        <v>3</v>
      </c>
      <c r="B163" s="368">
        <v>2131</v>
      </c>
      <c r="C163" s="369" t="s">
        <v>2250</v>
      </c>
    </row>
    <row r="164" spans="1:3">
      <c r="A164" s="368">
        <v>3</v>
      </c>
      <c r="B164" s="368">
        <v>2133</v>
      </c>
      <c r="C164" s="369" t="s">
        <v>2251</v>
      </c>
    </row>
    <row r="165" spans="1:3">
      <c r="A165" s="368">
        <v>3</v>
      </c>
      <c r="B165" s="368">
        <v>2141</v>
      </c>
      <c r="C165" s="369" t="s">
        <v>2095</v>
      </c>
    </row>
    <row r="166" spans="1:3">
      <c r="A166" s="368">
        <v>3</v>
      </c>
      <c r="B166" s="368">
        <v>2144</v>
      </c>
      <c r="C166" s="369" t="s">
        <v>2252</v>
      </c>
    </row>
    <row r="167" spans="1:3">
      <c r="A167" s="368">
        <v>3</v>
      </c>
      <c r="B167" s="368">
        <v>2148</v>
      </c>
      <c r="C167" s="369" t="s">
        <v>2253</v>
      </c>
    </row>
    <row r="168" spans="1:3">
      <c r="A168" s="368">
        <v>3</v>
      </c>
      <c r="B168" s="368">
        <v>2149</v>
      </c>
      <c r="C168" s="369" t="s">
        <v>2254</v>
      </c>
    </row>
    <row r="169" spans="1:3">
      <c r="A169" s="368">
        <v>3</v>
      </c>
      <c r="B169" s="368">
        <v>2211</v>
      </c>
      <c r="C169" s="369" t="s">
        <v>2255</v>
      </c>
    </row>
    <row r="170" spans="1:3">
      <c r="A170" s="368">
        <v>3</v>
      </c>
      <c r="B170" s="368">
        <v>2212</v>
      </c>
      <c r="C170" s="369" t="s">
        <v>2256</v>
      </c>
    </row>
    <row r="171" spans="1:3">
      <c r="A171" s="368">
        <v>3</v>
      </c>
      <c r="B171" s="368">
        <v>2261</v>
      </c>
      <c r="C171" s="369" t="s">
        <v>2257</v>
      </c>
    </row>
    <row r="172" spans="1:3">
      <c r="A172" s="368">
        <v>3</v>
      </c>
      <c r="B172" s="368">
        <v>2262</v>
      </c>
      <c r="C172" s="369" t="s">
        <v>2258</v>
      </c>
    </row>
    <row r="173" spans="1:3">
      <c r="A173" s="368">
        <v>3</v>
      </c>
      <c r="B173" s="368">
        <v>2263</v>
      </c>
      <c r="C173" s="369" t="s">
        <v>2259</v>
      </c>
    </row>
    <row r="174" spans="1:3">
      <c r="A174" s="368">
        <v>3</v>
      </c>
      <c r="B174" s="368">
        <v>2264</v>
      </c>
      <c r="C174" s="369" t="s">
        <v>2260</v>
      </c>
    </row>
    <row r="175" spans="1:3">
      <c r="A175" s="368">
        <v>3</v>
      </c>
      <c r="B175" s="368">
        <v>2265</v>
      </c>
      <c r="C175" s="369" t="s">
        <v>2261</v>
      </c>
    </row>
    <row r="176" spans="1:3">
      <c r="A176" s="368">
        <v>3</v>
      </c>
      <c r="B176" s="368">
        <v>2266</v>
      </c>
      <c r="C176" s="369" t="s">
        <v>2262</v>
      </c>
    </row>
    <row r="177" spans="1:3">
      <c r="A177" s="368">
        <v>3</v>
      </c>
      <c r="B177" s="368">
        <v>2267</v>
      </c>
      <c r="C177" s="369" t="s">
        <v>2263</v>
      </c>
    </row>
    <row r="178" spans="1:3">
      <c r="A178" s="368">
        <v>3</v>
      </c>
      <c r="B178" s="368">
        <v>2269</v>
      </c>
      <c r="C178" s="369" t="s">
        <v>2264</v>
      </c>
    </row>
    <row r="179" spans="1:3">
      <c r="A179" s="368">
        <v>3</v>
      </c>
      <c r="B179" s="368">
        <v>3132</v>
      </c>
      <c r="C179" s="369" t="s">
        <v>2265</v>
      </c>
    </row>
    <row r="180" spans="1:3">
      <c r="A180" s="368">
        <v>3</v>
      </c>
      <c r="B180" s="368">
        <v>3139</v>
      </c>
      <c r="C180" s="369" t="s">
        <v>2266</v>
      </c>
    </row>
    <row r="181" spans="1:3">
      <c r="A181" s="368">
        <v>3</v>
      </c>
      <c r="B181" s="368">
        <v>3211</v>
      </c>
      <c r="C181" s="369" t="s">
        <v>2267</v>
      </c>
    </row>
    <row r="182" spans="1:3">
      <c r="A182" s="368">
        <v>3</v>
      </c>
      <c r="B182" s="368">
        <v>3251</v>
      </c>
      <c r="C182" s="369" t="s">
        <v>2268</v>
      </c>
    </row>
    <row r="183" spans="1:3">
      <c r="A183" s="368">
        <v>3</v>
      </c>
      <c r="B183" s="368">
        <v>3256</v>
      </c>
      <c r="C183" s="369" t="s">
        <v>2269</v>
      </c>
    </row>
    <row r="184" spans="1:3">
      <c r="A184" s="368">
        <v>3</v>
      </c>
      <c r="B184" s="368">
        <v>3257</v>
      </c>
      <c r="C184" s="369" t="s">
        <v>2270</v>
      </c>
    </row>
    <row r="185" spans="1:3">
      <c r="A185" s="368">
        <v>3</v>
      </c>
      <c r="B185" s="368">
        <v>3258</v>
      </c>
      <c r="C185" s="369" t="s">
        <v>2271</v>
      </c>
    </row>
    <row r="186" spans="1:3">
      <c r="A186" s="368">
        <v>3</v>
      </c>
      <c r="B186" s="368">
        <v>3259</v>
      </c>
      <c r="C186" s="369" t="s">
        <v>2272</v>
      </c>
    </row>
    <row r="187" spans="1:3">
      <c r="A187" s="368">
        <v>3</v>
      </c>
      <c r="B187" s="368">
        <v>3431</v>
      </c>
      <c r="C187" s="369" t="s">
        <v>2273</v>
      </c>
    </row>
    <row r="188" spans="1:3">
      <c r="A188" s="368">
        <v>3</v>
      </c>
      <c r="B188" s="368">
        <v>3432</v>
      </c>
      <c r="C188" s="369" t="s">
        <v>2274</v>
      </c>
    </row>
    <row r="189" spans="1:3">
      <c r="A189" s="368">
        <v>3</v>
      </c>
      <c r="B189" s="368">
        <v>3433</v>
      </c>
      <c r="C189" s="369" t="s">
        <v>2275</v>
      </c>
    </row>
    <row r="190" spans="1:3">
      <c r="A190" s="368">
        <v>3</v>
      </c>
      <c r="B190" s="368">
        <v>3434</v>
      </c>
      <c r="C190" s="369" t="s">
        <v>2276</v>
      </c>
    </row>
    <row r="191" spans="1:3">
      <c r="A191" s="368">
        <v>3</v>
      </c>
      <c r="B191" s="368">
        <v>5120</v>
      </c>
      <c r="C191" s="369" t="s">
        <v>2277</v>
      </c>
    </row>
    <row r="192" spans="1:3">
      <c r="A192" s="368">
        <v>3</v>
      </c>
      <c r="B192" s="368">
        <v>5163</v>
      </c>
      <c r="C192" s="369" t="s">
        <v>2278</v>
      </c>
    </row>
    <row r="193" spans="1:3">
      <c r="A193" s="368">
        <v>3</v>
      </c>
      <c r="B193" s="368">
        <v>5169</v>
      </c>
      <c r="C193" s="369" t="s">
        <v>2279</v>
      </c>
    </row>
    <row r="194" spans="1:3">
      <c r="A194" s="368">
        <v>3</v>
      </c>
      <c r="B194" s="368">
        <v>5211</v>
      </c>
      <c r="C194" s="369" t="s">
        <v>2280</v>
      </c>
    </row>
    <row r="195" spans="1:3">
      <c r="A195" s="368">
        <v>3</v>
      </c>
      <c r="B195" s="368">
        <v>5212</v>
      </c>
      <c r="C195" s="369" t="s">
        <v>2281</v>
      </c>
    </row>
    <row r="196" spans="1:3">
      <c r="A196" s="368">
        <v>3</v>
      </c>
      <c r="B196" s="368">
        <v>5329</v>
      </c>
      <c r="C196" s="369" t="s">
        <v>2282</v>
      </c>
    </row>
    <row r="197" spans="1:3">
      <c r="A197" s="368">
        <v>3</v>
      </c>
      <c r="B197" s="368">
        <v>6111</v>
      </c>
      <c r="C197" s="369" t="s">
        <v>2283</v>
      </c>
    </row>
    <row r="198" spans="1:3">
      <c r="A198" s="368">
        <v>3</v>
      </c>
      <c r="B198" s="368">
        <v>6112</v>
      </c>
      <c r="C198" s="369" t="s">
        <v>2284</v>
      </c>
    </row>
    <row r="199" spans="1:3">
      <c r="A199" s="368">
        <v>3</v>
      </c>
      <c r="B199" s="368">
        <v>6122</v>
      </c>
      <c r="C199" s="369" t="s">
        <v>2285</v>
      </c>
    </row>
    <row r="200" spans="1:3">
      <c r="A200" s="368">
        <v>3</v>
      </c>
      <c r="B200" s="368">
        <v>6310</v>
      </c>
      <c r="C200" s="369" t="s">
        <v>2286</v>
      </c>
    </row>
    <row r="201" spans="1:3">
      <c r="A201" s="368">
        <v>3</v>
      </c>
      <c r="B201" s="368">
        <v>6320</v>
      </c>
      <c r="C201" s="369" t="s">
        <v>2287</v>
      </c>
    </row>
    <row r="202" spans="1:3">
      <c r="A202" s="368">
        <v>3</v>
      </c>
      <c r="B202" s="368">
        <v>6330</v>
      </c>
      <c r="C202" s="369" t="s">
        <v>2288</v>
      </c>
    </row>
    <row r="203" spans="1:3">
      <c r="A203" s="368">
        <v>3</v>
      </c>
      <c r="B203" s="368">
        <v>6340</v>
      </c>
      <c r="C203" s="369" t="s">
        <v>2289</v>
      </c>
    </row>
    <row r="204" spans="1:3">
      <c r="A204" s="368">
        <v>3</v>
      </c>
      <c r="B204" s="368">
        <v>7113</v>
      </c>
      <c r="C204" s="369" t="s">
        <v>2290</v>
      </c>
    </row>
    <row r="205" spans="1:3">
      <c r="A205" s="368">
        <v>3</v>
      </c>
      <c r="B205" s="368">
        <v>7115</v>
      </c>
      <c r="C205" s="369" t="s">
        <v>2291</v>
      </c>
    </row>
    <row r="206" spans="1:3">
      <c r="A206" s="368">
        <v>3</v>
      </c>
      <c r="B206" s="368">
        <v>7122</v>
      </c>
      <c r="C206" s="369" t="s">
        <v>2292</v>
      </c>
    </row>
    <row r="207" spans="1:3">
      <c r="A207" s="368">
        <v>3</v>
      </c>
      <c r="B207" s="368">
        <v>7123</v>
      </c>
      <c r="C207" s="369" t="s">
        <v>2293</v>
      </c>
    </row>
    <row r="208" spans="1:3">
      <c r="A208" s="368">
        <v>3</v>
      </c>
      <c r="B208" s="368">
        <v>7124</v>
      </c>
      <c r="C208" s="369" t="s">
        <v>2294</v>
      </c>
    </row>
    <row r="209" spans="1:3">
      <c r="A209" s="368">
        <v>3</v>
      </c>
      <c r="B209" s="368">
        <v>7126</v>
      </c>
      <c r="C209" s="369" t="s">
        <v>2295</v>
      </c>
    </row>
    <row r="210" spans="1:3">
      <c r="A210" s="368">
        <v>3</v>
      </c>
      <c r="B210" s="368">
        <v>7213</v>
      </c>
      <c r="C210" s="369" t="s">
        <v>2296</v>
      </c>
    </row>
    <row r="211" spans="1:3">
      <c r="A211" s="368">
        <v>3</v>
      </c>
      <c r="B211" s="368">
        <v>7215</v>
      </c>
      <c r="C211" s="369" t="s">
        <v>2297</v>
      </c>
    </row>
    <row r="212" spans="1:3">
      <c r="A212" s="368">
        <v>3</v>
      </c>
      <c r="B212" s="368">
        <v>7221</v>
      </c>
      <c r="C212" s="369" t="s">
        <v>2298</v>
      </c>
    </row>
    <row r="213" spans="1:3">
      <c r="A213" s="368">
        <v>3</v>
      </c>
      <c r="B213" s="368">
        <v>7222</v>
      </c>
      <c r="C213" s="369" t="s">
        <v>2299</v>
      </c>
    </row>
    <row r="214" spans="1:3">
      <c r="A214" s="368">
        <v>3</v>
      </c>
      <c r="B214" s="368">
        <v>7223</v>
      </c>
      <c r="C214" s="369" t="s">
        <v>2300</v>
      </c>
    </row>
    <row r="215" spans="1:3">
      <c r="A215" s="368">
        <v>3</v>
      </c>
      <c r="B215" s="368">
        <v>7224</v>
      </c>
      <c r="C215" s="369" t="s">
        <v>2301</v>
      </c>
    </row>
    <row r="216" spans="1:3">
      <c r="A216" s="368">
        <v>3</v>
      </c>
      <c r="B216" s="368">
        <v>7231</v>
      </c>
      <c r="C216" s="369" t="s">
        <v>2302</v>
      </c>
    </row>
    <row r="217" spans="1:3">
      <c r="A217" s="368">
        <v>3</v>
      </c>
      <c r="B217" s="368">
        <v>7232</v>
      </c>
      <c r="C217" s="369" t="s">
        <v>2303</v>
      </c>
    </row>
    <row r="218" spans="1:3">
      <c r="A218" s="368">
        <v>3</v>
      </c>
      <c r="B218" s="368">
        <v>7233</v>
      </c>
      <c r="C218" s="369" t="s">
        <v>2304</v>
      </c>
    </row>
    <row r="219" spans="1:3">
      <c r="A219" s="368">
        <v>3</v>
      </c>
      <c r="B219" s="368">
        <v>7234</v>
      </c>
      <c r="C219" s="369" t="s">
        <v>2305</v>
      </c>
    </row>
    <row r="220" spans="1:3">
      <c r="A220" s="368">
        <v>3</v>
      </c>
      <c r="B220" s="368">
        <v>7315</v>
      </c>
      <c r="C220" s="369" t="s">
        <v>2306</v>
      </c>
    </row>
    <row r="221" spans="1:3">
      <c r="A221" s="368">
        <v>3</v>
      </c>
      <c r="B221" s="368">
        <v>7351</v>
      </c>
      <c r="C221" s="369" t="s">
        <v>2307</v>
      </c>
    </row>
    <row r="222" spans="1:3">
      <c r="A222" s="368">
        <v>3</v>
      </c>
      <c r="B222" s="368">
        <v>7352</v>
      </c>
      <c r="C222" s="369" t="s">
        <v>2158</v>
      </c>
    </row>
    <row r="223" spans="1:3">
      <c r="A223" s="368">
        <v>3</v>
      </c>
      <c r="B223" s="368">
        <v>7361</v>
      </c>
      <c r="C223" s="369" t="s">
        <v>2308</v>
      </c>
    </row>
    <row r="224" spans="1:3">
      <c r="A224" s="368">
        <v>3</v>
      </c>
      <c r="B224" s="368">
        <v>7362</v>
      </c>
      <c r="C224" s="369" t="s">
        <v>2309</v>
      </c>
    </row>
    <row r="225" spans="1:3">
      <c r="A225" s="368">
        <v>3</v>
      </c>
      <c r="B225" s="368">
        <v>7363</v>
      </c>
      <c r="C225" s="369" t="s">
        <v>2310</v>
      </c>
    </row>
    <row r="226" spans="1:3">
      <c r="A226" s="368">
        <v>3</v>
      </c>
      <c r="B226" s="368">
        <v>7392</v>
      </c>
      <c r="C226" s="369" t="s">
        <v>2311</v>
      </c>
    </row>
    <row r="227" spans="1:3">
      <c r="A227" s="368">
        <v>3</v>
      </c>
      <c r="B227" s="368">
        <v>7393</v>
      </c>
      <c r="C227" s="369" t="s">
        <v>2312</v>
      </c>
    </row>
    <row r="228" spans="1:3">
      <c r="A228" s="368">
        <v>3</v>
      </c>
      <c r="B228" s="368">
        <v>7399</v>
      </c>
      <c r="C228" s="369" t="s">
        <v>2313</v>
      </c>
    </row>
    <row r="229" spans="1:3">
      <c r="A229" s="368">
        <v>3</v>
      </c>
      <c r="B229" s="368">
        <v>7411</v>
      </c>
      <c r="C229" s="369" t="s">
        <v>2314</v>
      </c>
    </row>
    <row r="230" spans="1:3">
      <c r="A230" s="368">
        <v>3</v>
      </c>
      <c r="B230" s="368">
        <v>7412</v>
      </c>
      <c r="C230" s="369" t="s">
        <v>2315</v>
      </c>
    </row>
    <row r="231" spans="1:3">
      <c r="A231" s="368">
        <v>3</v>
      </c>
      <c r="B231" s="368">
        <v>7413</v>
      </c>
      <c r="C231" s="369" t="s">
        <v>2316</v>
      </c>
    </row>
    <row r="232" spans="1:3">
      <c r="A232" s="368">
        <v>3</v>
      </c>
      <c r="B232" s="368">
        <v>7421</v>
      </c>
      <c r="C232" s="369" t="s">
        <v>2317</v>
      </c>
    </row>
    <row r="233" spans="1:3">
      <c r="A233" s="368">
        <v>3</v>
      </c>
      <c r="B233" s="368">
        <v>7422</v>
      </c>
      <c r="C233" s="369" t="s">
        <v>2318</v>
      </c>
    </row>
    <row r="234" spans="1:3">
      <c r="A234" s="368">
        <v>3</v>
      </c>
      <c r="B234" s="368">
        <v>7516</v>
      </c>
      <c r="C234" s="369" t="s">
        <v>2319</v>
      </c>
    </row>
    <row r="235" spans="1:3">
      <c r="A235" s="368">
        <v>3</v>
      </c>
      <c r="B235" s="368">
        <v>7521</v>
      </c>
      <c r="C235" s="369" t="s">
        <v>2320</v>
      </c>
    </row>
    <row r="236" spans="1:3">
      <c r="A236" s="368">
        <v>3</v>
      </c>
      <c r="B236" s="368">
        <v>7522</v>
      </c>
      <c r="C236" s="369" t="s">
        <v>2321</v>
      </c>
    </row>
    <row r="237" spans="1:3">
      <c r="A237" s="368">
        <v>3</v>
      </c>
      <c r="B237" s="368">
        <v>7523</v>
      </c>
      <c r="C237" s="369" t="s">
        <v>2322</v>
      </c>
    </row>
    <row r="238" spans="1:3">
      <c r="A238" s="368">
        <v>3</v>
      </c>
      <c r="B238" s="368">
        <v>7536</v>
      </c>
      <c r="C238" s="369" t="s">
        <v>2323</v>
      </c>
    </row>
    <row r="239" spans="1:3">
      <c r="A239" s="368">
        <v>3</v>
      </c>
      <c r="B239" s="368">
        <v>7713</v>
      </c>
      <c r="C239" s="369" t="s">
        <v>2324</v>
      </c>
    </row>
    <row r="240" spans="1:3">
      <c r="A240" s="368">
        <v>3</v>
      </c>
      <c r="B240" s="368">
        <v>8160</v>
      </c>
      <c r="C240" s="369" t="s">
        <v>2325</v>
      </c>
    </row>
    <row r="241" spans="1:3">
      <c r="A241" s="368">
        <v>3</v>
      </c>
      <c r="B241" s="368">
        <v>9122</v>
      </c>
      <c r="C241" s="369" t="s">
        <v>2326</v>
      </c>
    </row>
    <row r="242" spans="1:3">
      <c r="A242" s="368">
        <v>3</v>
      </c>
      <c r="B242" s="368">
        <v>9214</v>
      </c>
      <c r="C242" s="369" t="s">
        <v>2327</v>
      </c>
    </row>
    <row r="243" spans="1:3">
      <c r="A243" s="368">
        <v>3</v>
      </c>
      <c r="B243" s="368">
        <v>9329</v>
      </c>
      <c r="C243" s="369" t="s">
        <v>2328</v>
      </c>
    </row>
    <row r="244" spans="1:3">
      <c r="A244" s="368">
        <v>3</v>
      </c>
      <c r="B244" s="368">
        <v>9333</v>
      </c>
      <c r="C244" s="369" t="s">
        <v>2329</v>
      </c>
    </row>
    <row r="245" spans="1:3">
      <c r="A245" s="368">
        <v>3</v>
      </c>
      <c r="B245" s="368">
        <v>9412</v>
      </c>
      <c r="C245" s="369" t="s">
        <v>2330</v>
      </c>
    </row>
    <row r="246" spans="1:3">
      <c r="A246" s="368">
        <v>3</v>
      </c>
      <c r="B246" s="368">
        <v>9624</v>
      </c>
      <c r="C246" s="369" t="s">
        <v>2331</v>
      </c>
    </row>
    <row r="247" spans="1:3">
      <c r="A247" s="368">
        <v>4</v>
      </c>
      <c r="B247" s="368">
        <v>0</v>
      </c>
      <c r="C247" s="369" t="s">
        <v>2091</v>
      </c>
    </row>
    <row r="248" spans="1:3">
      <c r="A248" s="368">
        <v>4</v>
      </c>
      <c r="B248" s="368">
        <v>2151</v>
      </c>
      <c r="C248" s="369" t="s">
        <v>2332</v>
      </c>
    </row>
    <row r="249" spans="1:3">
      <c r="A249" s="368">
        <v>4</v>
      </c>
      <c r="B249" s="368">
        <v>2152</v>
      </c>
      <c r="C249" s="369" t="s">
        <v>2333</v>
      </c>
    </row>
    <row r="250" spans="1:3">
      <c r="A250" s="368">
        <v>4</v>
      </c>
      <c r="B250" s="368">
        <v>2153</v>
      </c>
      <c r="C250" s="369" t="s">
        <v>2334</v>
      </c>
    </row>
    <row r="251" spans="1:3">
      <c r="A251" s="368">
        <v>4</v>
      </c>
      <c r="B251" s="368">
        <v>2212</v>
      </c>
      <c r="C251" s="369" t="s">
        <v>2335</v>
      </c>
    </row>
    <row r="252" spans="1:3">
      <c r="A252" s="368">
        <v>4</v>
      </c>
      <c r="B252" s="368">
        <v>3134</v>
      </c>
      <c r="C252" s="369" t="s">
        <v>2336</v>
      </c>
    </row>
    <row r="253" spans="1:3">
      <c r="A253" s="368">
        <v>4</v>
      </c>
      <c r="B253" s="368">
        <v>3135</v>
      </c>
      <c r="C253" s="369" t="s">
        <v>2337</v>
      </c>
    </row>
    <row r="254" spans="1:3">
      <c r="A254" s="368">
        <v>4</v>
      </c>
      <c r="B254" s="368">
        <v>3151</v>
      </c>
      <c r="C254" s="369" t="s">
        <v>2338</v>
      </c>
    </row>
    <row r="255" spans="1:3">
      <c r="A255" s="368">
        <v>4</v>
      </c>
      <c r="B255" s="368">
        <v>3152</v>
      </c>
      <c r="C255" s="369" t="s">
        <v>2339</v>
      </c>
    </row>
    <row r="256" spans="1:3">
      <c r="A256" s="368">
        <v>4</v>
      </c>
      <c r="B256" s="368">
        <v>3153</v>
      </c>
      <c r="C256" s="369" t="s">
        <v>2340</v>
      </c>
    </row>
    <row r="257" spans="1:3">
      <c r="A257" s="368">
        <v>4</v>
      </c>
      <c r="B257" s="368">
        <v>3155</v>
      </c>
      <c r="C257" s="369" t="s">
        <v>2341</v>
      </c>
    </row>
    <row r="258" spans="1:3">
      <c r="A258" s="368">
        <v>4</v>
      </c>
      <c r="B258" s="368">
        <v>4323</v>
      </c>
      <c r="C258" s="369" t="s">
        <v>2342</v>
      </c>
    </row>
    <row r="259" spans="1:3">
      <c r="A259" s="368">
        <v>4</v>
      </c>
      <c r="B259" s="368">
        <v>5164</v>
      </c>
      <c r="C259" s="369" t="s">
        <v>2343</v>
      </c>
    </row>
    <row r="260" spans="1:3">
      <c r="A260" s="368">
        <v>4</v>
      </c>
      <c r="B260" s="368">
        <v>5245</v>
      </c>
      <c r="C260" s="369" t="s">
        <v>2344</v>
      </c>
    </row>
    <row r="261" spans="1:3">
      <c r="A261" s="368">
        <v>4</v>
      </c>
      <c r="B261" s="368">
        <v>6112</v>
      </c>
      <c r="C261" s="369" t="s">
        <v>2345</v>
      </c>
    </row>
    <row r="262" spans="1:3">
      <c r="A262" s="368">
        <v>4</v>
      </c>
      <c r="B262" s="368">
        <v>6210</v>
      </c>
      <c r="C262" s="369" t="s">
        <v>2346</v>
      </c>
    </row>
    <row r="263" spans="1:3">
      <c r="A263" s="368">
        <v>4</v>
      </c>
      <c r="B263" s="368">
        <v>6222</v>
      </c>
      <c r="C263" s="369" t="s">
        <v>2347</v>
      </c>
    </row>
    <row r="264" spans="1:3">
      <c r="A264" s="368">
        <v>4</v>
      </c>
      <c r="B264" s="368">
        <v>6223</v>
      </c>
      <c r="C264" s="369" t="s">
        <v>2348</v>
      </c>
    </row>
    <row r="265" spans="1:3">
      <c r="A265" s="368">
        <v>4</v>
      </c>
      <c r="B265" s="368">
        <v>6224</v>
      </c>
      <c r="C265" s="369" t="s">
        <v>2349</v>
      </c>
    </row>
    <row r="266" spans="1:3">
      <c r="A266" s="368">
        <v>4</v>
      </c>
      <c r="B266" s="368">
        <v>7127</v>
      </c>
      <c r="C266" s="369" t="s">
        <v>2350</v>
      </c>
    </row>
    <row r="267" spans="1:3">
      <c r="A267" s="368">
        <v>4</v>
      </c>
      <c r="B267" s="368">
        <v>7131</v>
      </c>
      <c r="C267" s="369" t="s">
        <v>2351</v>
      </c>
    </row>
    <row r="268" spans="1:3">
      <c r="A268" s="368">
        <v>4</v>
      </c>
      <c r="B268" s="368">
        <v>7132</v>
      </c>
      <c r="C268" s="369" t="s">
        <v>2352</v>
      </c>
    </row>
    <row r="269" spans="1:3">
      <c r="A269" s="368">
        <v>4</v>
      </c>
      <c r="B269" s="368">
        <v>7212</v>
      </c>
      <c r="C269" s="369" t="s">
        <v>2353</v>
      </c>
    </row>
    <row r="270" spans="1:3">
      <c r="A270" s="368">
        <v>4</v>
      </c>
      <c r="B270" s="368">
        <v>7535</v>
      </c>
      <c r="C270" s="369" t="s">
        <v>2354</v>
      </c>
    </row>
    <row r="271" spans="1:3">
      <c r="A271" s="368">
        <v>4</v>
      </c>
      <c r="B271" s="368">
        <v>8311</v>
      </c>
      <c r="C271" s="369" t="s">
        <v>2355</v>
      </c>
    </row>
    <row r="272" spans="1:3">
      <c r="A272" s="368">
        <v>4</v>
      </c>
      <c r="B272" s="368">
        <v>8312</v>
      </c>
      <c r="C272" s="369" t="s">
        <v>2356</v>
      </c>
    </row>
    <row r="273" spans="1:3">
      <c r="A273" s="368">
        <v>4</v>
      </c>
      <c r="B273" s="368">
        <v>8321</v>
      </c>
      <c r="C273" s="369" t="s">
        <v>2357</v>
      </c>
    </row>
    <row r="274" spans="1:3">
      <c r="A274" s="368">
        <v>4</v>
      </c>
      <c r="B274" s="368">
        <v>8323</v>
      </c>
      <c r="C274" s="369" t="s">
        <v>2358</v>
      </c>
    </row>
    <row r="275" spans="1:3">
      <c r="A275" s="368">
        <v>4</v>
      </c>
      <c r="B275" s="368">
        <v>8324</v>
      </c>
      <c r="C275" s="369" t="s">
        <v>2359</v>
      </c>
    </row>
    <row r="276" spans="1:3">
      <c r="A276" s="368">
        <v>4</v>
      </c>
      <c r="B276" s="368">
        <v>8331</v>
      </c>
      <c r="C276" s="369" t="s">
        <v>2360</v>
      </c>
    </row>
    <row r="277" spans="1:3">
      <c r="A277" s="368">
        <v>4</v>
      </c>
      <c r="B277" s="368">
        <v>8332</v>
      </c>
      <c r="C277" s="369" t="s">
        <v>2361</v>
      </c>
    </row>
    <row r="278" spans="1:3">
      <c r="A278" s="368">
        <v>4</v>
      </c>
      <c r="B278" s="368">
        <v>8341</v>
      </c>
      <c r="C278" s="369" t="s">
        <v>2362</v>
      </c>
    </row>
    <row r="279" spans="1:3">
      <c r="A279" s="368">
        <v>4</v>
      </c>
      <c r="B279" s="368">
        <v>8343</v>
      </c>
      <c r="C279" s="369" t="s">
        <v>2363</v>
      </c>
    </row>
    <row r="280" spans="1:3">
      <c r="A280" s="368">
        <v>4</v>
      </c>
      <c r="B280" s="368">
        <v>8344</v>
      </c>
      <c r="C280" s="369" t="s">
        <v>2364</v>
      </c>
    </row>
    <row r="281" spans="1:3">
      <c r="A281" s="368">
        <v>4</v>
      </c>
      <c r="B281" s="368">
        <v>9331</v>
      </c>
      <c r="C281" s="369" t="s">
        <v>2365</v>
      </c>
    </row>
    <row r="282" spans="1:3">
      <c r="A282" s="368">
        <v>4</v>
      </c>
      <c r="B282" s="368">
        <v>9621</v>
      </c>
      <c r="C282" s="369" t="s">
        <v>2366</v>
      </c>
    </row>
    <row r="283" spans="1:3">
      <c r="A283" s="368">
        <v>4</v>
      </c>
      <c r="B283" s="368">
        <v>9622</v>
      </c>
      <c r="C283" s="369" t="s">
        <v>2367</v>
      </c>
    </row>
    <row r="284" spans="1:3">
      <c r="A284" s="368">
        <v>5</v>
      </c>
      <c r="B284" s="368">
        <v>0</v>
      </c>
      <c r="C284" s="369" t="s">
        <v>2091</v>
      </c>
    </row>
    <row r="285" spans="1:3">
      <c r="A285" s="368">
        <v>5</v>
      </c>
      <c r="B285" s="368">
        <v>2142</v>
      </c>
      <c r="C285" s="369" t="s">
        <v>2368</v>
      </c>
    </row>
    <row r="286" spans="1:3">
      <c r="A286" s="368">
        <v>5</v>
      </c>
      <c r="B286" s="368">
        <v>2143</v>
      </c>
      <c r="C286" s="369" t="s">
        <v>2369</v>
      </c>
    </row>
    <row r="287" spans="1:3">
      <c r="A287" s="368">
        <v>5</v>
      </c>
      <c r="B287" s="368">
        <v>2144</v>
      </c>
      <c r="C287" s="369" t="s">
        <v>2370</v>
      </c>
    </row>
    <row r="288" spans="1:3">
      <c r="A288" s="368">
        <v>5</v>
      </c>
      <c r="B288" s="368">
        <v>2145</v>
      </c>
      <c r="C288" s="369" t="s">
        <v>2371</v>
      </c>
    </row>
    <row r="289" spans="1:3">
      <c r="A289" s="368">
        <v>5</v>
      </c>
      <c r="B289" s="368">
        <v>2146</v>
      </c>
      <c r="C289" s="369" t="s">
        <v>2372</v>
      </c>
    </row>
    <row r="290" spans="1:3">
      <c r="A290" s="368">
        <v>5</v>
      </c>
      <c r="B290" s="368">
        <v>2149</v>
      </c>
      <c r="C290" s="369" t="s">
        <v>2373</v>
      </c>
    </row>
    <row r="291" spans="1:3">
      <c r="A291" s="368">
        <v>5</v>
      </c>
      <c r="B291" s="368">
        <v>2161</v>
      </c>
      <c r="C291" s="369" t="s">
        <v>2374</v>
      </c>
    </row>
    <row r="292" spans="1:3">
      <c r="A292" s="368">
        <v>5</v>
      </c>
      <c r="B292" s="368">
        <v>2212</v>
      </c>
      <c r="C292" s="369" t="s">
        <v>2375</v>
      </c>
    </row>
    <row r="293" spans="1:3">
      <c r="A293" s="368">
        <v>5</v>
      </c>
      <c r="B293" s="368">
        <v>2619</v>
      </c>
      <c r="C293" s="369" t="s">
        <v>2376</v>
      </c>
    </row>
    <row r="294" spans="1:3">
      <c r="A294" s="368">
        <v>5</v>
      </c>
      <c r="B294" s="368">
        <v>2635</v>
      </c>
      <c r="C294" s="369" t="s">
        <v>2377</v>
      </c>
    </row>
    <row r="295" spans="1:3">
      <c r="A295" s="368">
        <v>5</v>
      </c>
      <c r="B295" s="368">
        <v>2659</v>
      </c>
      <c r="C295" s="369" t="s">
        <v>2378</v>
      </c>
    </row>
    <row r="296" spans="1:3">
      <c r="A296" s="368">
        <v>5</v>
      </c>
      <c r="B296" s="368">
        <v>3118</v>
      </c>
      <c r="C296" s="369" t="s">
        <v>2379</v>
      </c>
    </row>
    <row r="297" spans="1:3">
      <c r="A297" s="368">
        <v>5</v>
      </c>
      <c r="B297" s="368">
        <v>3133</v>
      </c>
      <c r="C297" s="369" t="s">
        <v>2380</v>
      </c>
    </row>
    <row r="298" spans="1:3">
      <c r="A298" s="368">
        <v>5</v>
      </c>
      <c r="B298" s="368">
        <v>3154</v>
      </c>
      <c r="C298" s="369" t="s">
        <v>2381</v>
      </c>
    </row>
    <row r="299" spans="1:3">
      <c r="A299" s="368">
        <v>5</v>
      </c>
      <c r="B299" s="368">
        <v>3211</v>
      </c>
      <c r="C299" s="369" t="s">
        <v>2382</v>
      </c>
    </row>
    <row r="300" spans="1:3">
      <c r="A300" s="368">
        <v>5</v>
      </c>
      <c r="B300" s="368">
        <v>3355</v>
      </c>
      <c r="C300" s="369" t="s">
        <v>2383</v>
      </c>
    </row>
    <row r="301" spans="1:3">
      <c r="A301" s="368">
        <v>5</v>
      </c>
      <c r="B301" s="368">
        <v>3421</v>
      </c>
      <c r="C301" s="369" t="s">
        <v>2384</v>
      </c>
    </row>
    <row r="302" spans="1:3">
      <c r="A302" s="368">
        <v>5</v>
      </c>
      <c r="B302" s="368">
        <v>4323</v>
      </c>
      <c r="C302" s="369" t="s">
        <v>2385</v>
      </c>
    </row>
    <row r="303" spans="1:3">
      <c r="A303" s="368">
        <v>5</v>
      </c>
      <c r="B303" s="368">
        <v>5411</v>
      </c>
      <c r="C303" s="369" t="s">
        <v>2386</v>
      </c>
    </row>
    <row r="304" spans="1:3">
      <c r="A304" s="368">
        <v>5</v>
      </c>
      <c r="B304" s="368">
        <v>5414</v>
      </c>
      <c r="C304" s="369" t="s">
        <v>2387</v>
      </c>
    </row>
    <row r="305" spans="1:3">
      <c r="A305" s="368">
        <v>5</v>
      </c>
      <c r="B305" s="368">
        <v>7111</v>
      </c>
      <c r="C305" s="369" t="s">
        <v>2388</v>
      </c>
    </row>
    <row r="306" spans="1:3">
      <c r="A306" s="368">
        <v>5</v>
      </c>
      <c r="B306" s="368">
        <v>7112</v>
      </c>
      <c r="C306" s="369" t="s">
        <v>2389</v>
      </c>
    </row>
    <row r="307" spans="1:3">
      <c r="A307" s="368">
        <v>5</v>
      </c>
      <c r="B307" s="368">
        <v>7114</v>
      </c>
      <c r="C307" s="369" t="s">
        <v>2390</v>
      </c>
    </row>
    <row r="308" spans="1:3">
      <c r="A308" s="368">
        <v>5</v>
      </c>
      <c r="B308" s="368">
        <v>7119</v>
      </c>
      <c r="C308" s="369" t="s">
        <v>2391</v>
      </c>
    </row>
    <row r="309" spans="1:3">
      <c r="A309" s="368">
        <v>5</v>
      </c>
      <c r="B309" s="368">
        <v>7121</v>
      </c>
      <c r="C309" s="369" t="s">
        <v>2392</v>
      </c>
    </row>
    <row r="310" spans="1:3">
      <c r="A310" s="368">
        <v>5</v>
      </c>
      <c r="B310" s="368">
        <v>7125</v>
      </c>
      <c r="C310" s="369" t="s">
        <v>2393</v>
      </c>
    </row>
    <row r="311" spans="1:3">
      <c r="A311" s="368">
        <v>5</v>
      </c>
      <c r="B311" s="368">
        <v>7133</v>
      </c>
      <c r="C311" s="369" t="s">
        <v>2394</v>
      </c>
    </row>
    <row r="312" spans="1:3">
      <c r="A312" s="368">
        <v>5</v>
      </c>
      <c r="B312" s="368">
        <v>7211</v>
      </c>
      <c r="C312" s="369" t="s">
        <v>2395</v>
      </c>
    </row>
    <row r="313" spans="1:3">
      <c r="A313" s="368">
        <v>5</v>
      </c>
      <c r="B313" s="368">
        <v>7212</v>
      </c>
      <c r="C313" s="369" t="s">
        <v>2396</v>
      </c>
    </row>
    <row r="314" spans="1:3">
      <c r="A314" s="368">
        <v>5</v>
      </c>
      <c r="B314" s="368">
        <v>7213</v>
      </c>
      <c r="C314" s="369" t="s">
        <v>2397</v>
      </c>
    </row>
    <row r="315" spans="1:3">
      <c r="A315" s="368">
        <v>5</v>
      </c>
      <c r="B315" s="368">
        <v>7214</v>
      </c>
      <c r="C315" s="369" t="s">
        <v>2398</v>
      </c>
    </row>
    <row r="316" spans="1:3">
      <c r="A316" s="368">
        <v>5</v>
      </c>
      <c r="B316" s="368">
        <v>7419</v>
      </c>
      <c r="C316" s="369" t="s">
        <v>2399</v>
      </c>
    </row>
    <row r="317" spans="1:3">
      <c r="A317" s="368">
        <v>5</v>
      </c>
      <c r="B317" s="368">
        <v>7541</v>
      </c>
      <c r="C317" s="369" t="s">
        <v>2400</v>
      </c>
    </row>
    <row r="318" spans="1:3">
      <c r="A318" s="368">
        <v>5</v>
      </c>
      <c r="B318" s="368">
        <v>7544</v>
      </c>
      <c r="C318" s="369" t="s">
        <v>2401</v>
      </c>
    </row>
    <row r="319" spans="1:3">
      <c r="A319" s="368">
        <v>5</v>
      </c>
      <c r="B319" s="368">
        <v>7549</v>
      </c>
      <c r="C319" s="369" t="s">
        <v>2402</v>
      </c>
    </row>
    <row r="320" spans="1:3">
      <c r="A320" s="368">
        <v>5</v>
      </c>
      <c r="B320" s="368">
        <v>8342</v>
      </c>
      <c r="C320" s="369" t="s">
        <v>2403</v>
      </c>
    </row>
    <row r="321" spans="1:3">
      <c r="A321" s="368">
        <v>5</v>
      </c>
      <c r="B321" s="368">
        <v>9123</v>
      </c>
      <c r="C321" s="369" t="s">
        <v>2404</v>
      </c>
    </row>
    <row r="322" spans="1:3">
      <c r="A322" s="368">
        <v>5</v>
      </c>
      <c r="B322" s="368">
        <v>9212</v>
      </c>
      <c r="C322" s="369" t="s">
        <v>2405</v>
      </c>
    </row>
    <row r="323" spans="1:3">
      <c r="A323" s="368">
        <v>5</v>
      </c>
      <c r="B323" s="368">
        <v>9311</v>
      </c>
      <c r="C323" s="369" t="s">
        <v>2406</v>
      </c>
    </row>
    <row r="324" spans="1:3">
      <c r="A324" s="368">
        <v>5</v>
      </c>
      <c r="B324" s="368">
        <v>9312</v>
      </c>
      <c r="C324" s="369" t="s">
        <v>2407</v>
      </c>
    </row>
    <row r="325" spans="1:3">
      <c r="A325" s="368">
        <v>5</v>
      </c>
      <c r="B325" s="368">
        <v>9313</v>
      </c>
      <c r="C325" s="369" t="s">
        <v>2408</v>
      </c>
    </row>
    <row r="326" spans="1:3">
      <c r="A326" s="368">
        <v>5</v>
      </c>
      <c r="B326" s="368">
        <v>9333</v>
      </c>
      <c r="C326" s="369" t="s">
        <v>2409</v>
      </c>
    </row>
    <row r="327" spans="1:3">
      <c r="A327" s="368">
        <v>5</v>
      </c>
      <c r="B327" s="368">
        <v>9611</v>
      </c>
      <c r="C327" s="369" t="s">
        <v>2410</v>
      </c>
    </row>
    <row r="328" spans="1:3">
      <c r="A328" s="368">
        <v>5</v>
      </c>
      <c r="B328" s="368">
        <v>9613</v>
      </c>
      <c r="C328" s="369" t="s">
        <v>2411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9"/>
  <dimension ref="A1:A10"/>
  <sheetViews>
    <sheetView workbookViewId="0">
      <selection activeCell="A11" sqref="A11"/>
    </sheetView>
  </sheetViews>
  <sheetFormatPr baseColWidth="10" defaultRowHeight="15"/>
  <sheetData>
    <row r="1" spans="1:1">
      <c r="A1" t="s">
        <v>61</v>
      </c>
    </row>
    <row r="2" spans="1:1">
      <c r="A2" t="s">
        <v>67</v>
      </c>
    </row>
    <row r="3" spans="1:1">
      <c r="A3" t="s">
        <v>63</v>
      </c>
    </row>
    <row r="4" spans="1:1">
      <c r="A4" t="s">
        <v>131</v>
      </c>
    </row>
    <row r="5" spans="1:1">
      <c r="A5" t="s">
        <v>65</v>
      </c>
    </row>
    <row r="6" spans="1:1">
      <c r="A6" t="s">
        <v>70</v>
      </c>
    </row>
    <row r="7" spans="1:1">
      <c r="A7" t="s">
        <v>603</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5546875" defaultRowHeight="12.75"/>
  <cols>
    <col min="1" max="1" width="3.28515625" style="44" customWidth="1"/>
    <col min="2" max="2" width="7.140625" style="44" customWidth="1"/>
    <col min="3" max="3" width="1.85546875" style="44" customWidth="1"/>
    <col min="4" max="4" width="10.85546875" style="44"/>
    <col min="5" max="5" width="5.42578125" style="44" customWidth="1"/>
    <col min="6" max="6" width="5.28515625" style="44" customWidth="1"/>
    <col min="7" max="7" width="15.28515625" style="44" bestFit="1" customWidth="1"/>
    <col min="8" max="8" width="1.140625" style="44" customWidth="1"/>
    <col min="9" max="9" width="5.28515625" style="44" customWidth="1"/>
    <col min="10" max="10" width="3.42578125" style="44" customWidth="1"/>
    <col min="11" max="11" width="3.140625" style="44" customWidth="1"/>
    <col min="12" max="12" width="3.85546875" style="44" customWidth="1"/>
    <col min="13" max="13" width="4.42578125" style="44" customWidth="1"/>
    <col min="14" max="14" width="3.28515625" style="44" customWidth="1"/>
    <col min="15" max="15" width="7.85546875" style="44" customWidth="1"/>
    <col min="16" max="16" width="23" style="44" customWidth="1"/>
    <col min="17" max="17" width="3" style="44" customWidth="1"/>
    <col min="18" max="18" width="5.42578125" style="44" customWidth="1"/>
    <col min="19" max="19" width="1.28515625" style="44" customWidth="1"/>
    <col min="20" max="20" width="17.42578125" style="44" customWidth="1"/>
    <col min="21" max="21" width="6.28515625" style="44" customWidth="1"/>
    <col min="22" max="22" width="4.140625" style="44" customWidth="1"/>
    <col min="23" max="23" width="2.85546875" style="44" customWidth="1"/>
    <col min="24" max="24" width="4.140625" style="44" customWidth="1"/>
    <col min="25" max="25" width="9" style="44" customWidth="1"/>
    <col min="26" max="26" width="6.85546875" style="44" customWidth="1"/>
    <col min="27" max="27" width="1.42578125" style="44" customWidth="1"/>
    <col min="28" max="29" width="5.42578125" style="44" customWidth="1"/>
    <col min="30" max="30" width="6.140625" style="44" customWidth="1"/>
    <col min="31" max="31" width="7.140625" style="44" customWidth="1"/>
    <col min="32" max="32" width="1.42578125" style="44" customWidth="1"/>
    <col min="33" max="33" width="9.85546875" style="44" customWidth="1"/>
    <col min="34" max="34" width="3.7109375" style="44" customWidth="1"/>
    <col min="35" max="35" width="3.28515625" style="44" customWidth="1"/>
    <col min="36" max="36" width="8.42578125" style="44" customWidth="1"/>
    <col min="37" max="37" width="3.85546875" style="44" customWidth="1"/>
    <col min="38" max="38" width="1.42578125" style="44" customWidth="1"/>
    <col min="39" max="39" width="3.85546875" style="44" customWidth="1"/>
    <col min="40" max="40" width="1.42578125" style="44" customWidth="1"/>
    <col min="41" max="41" width="12.85546875" style="44" customWidth="1"/>
    <col min="42" max="42" width="8.140625" style="44" customWidth="1"/>
    <col min="43" max="43" width="6.7109375" style="44" customWidth="1"/>
    <col min="44" max="44" width="5.7109375" style="44" customWidth="1"/>
    <col min="45" max="45" width="10.42578125" style="44" customWidth="1"/>
    <col min="46" max="46" width="3.42578125" style="44" customWidth="1"/>
    <col min="47" max="47" width="8.28515625" style="44" customWidth="1"/>
    <col min="48" max="48" width="4.42578125" style="44" customWidth="1"/>
    <col min="49" max="49" width="5.42578125" style="44" customWidth="1"/>
    <col min="50" max="50" width="2.42578125" style="44" customWidth="1"/>
    <col min="51" max="51" width="2.28515625" style="44" customWidth="1"/>
    <col min="52" max="52" width="25.42578125" style="44" customWidth="1"/>
    <col min="53" max="16384" width="10.85546875" style="44"/>
  </cols>
  <sheetData>
    <row r="2" spans="1:61" ht="15.75">
      <c r="D2" s="972" t="s">
        <v>171</v>
      </c>
      <c r="E2" s="972"/>
      <c r="F2" s="972"/>
      <c r="G2" s="972"/>
      <c r="H2" s="972"/>
      <c r="I2" s="972"/>
      <c r="J2" s="972"/>
      <c r="K2" s="972"/>
      <c r="L2" s="972"/>
      <c r="M2" s="972"/>
      <c r="N2" s="972"/>
      <c r="O2" s="972"/>
      <c r="P2" s="972"/>
      <c r="Q2" s="972"/>
      <c r="R2" s="972"/>
      <c r="S2" s="972"/>
      <c r="T2" s="972"/>
      <c r="U2" s="972"/>
      <c r="V2" s="972"/>
      <c r="W2" s="972"/>
      <c r="X2" s="972"/>
      <c r="Y2" s="972"/>
      <c r="Z2" s="972"/>
      <c r="AA2" s="972"/>
      <c r="AB2" s="972"/>
      <c r="AC2" s="972"/>
      <c r="AD2" s="972"/>
      <c r="AE2" s="972"/>
      <c r="AF2" s="972"/>
      <c r="AG2" s="972"/>
      <c r="AH2" s="972"/>
      <c r="AI2" s="972"/>
      <c r="AJ2" s="972"/>
      <c r="AK2" s="972"/>
      <c r="AL2" s="972"/>
      <c r="AM2" s="972"/>
      <c r="AN2" s="972"/>
      <c r="AO2" s="972"/>
      <c r="AP2" s="972"/>
      <c r="AQ2" s="972"/>
      <c r="AR2" s="972"/>
    </row>
    <row r="3" spans="1:61" ht="15.7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817" t="s">
        <v>194</v>
      </c>
      <c r="Z4" s="817"/>
      <c r="AA4" s="817"/>
      <c r="AB4" s="817"/>
      <c r="AC4" s="817"/>
      <c r="AD4" s="817"/>
      <c r="AE4" s="817"/>
      <c r="AF4" s="817"/>
      <c r="AG4" s="817"/>
      <c r="AH4" s="817"/>
      <c r="AI4" s="817"/>
      <c r="AJ4" s="817"/>
      <c r="AK4" s="817"/>
      <c r="AL4" s="817"/>
      <c r="AM4" s="817"/>
      <c r="AN4" s="817"/>
      <c r="AO4" s="817"/>
      <c r="AP4" s="817"/>
      <c r="AQ4" s="817"/>
      <c r="AR4" s="817"/>
      <c r="AS4" s="817"/>
      <c r="AT4" s="817"/>
      <c r="AU4" s="817"/>
      <c r="AV4" s="817"/>
      <c r="AW4" s="817"/>
      <c r="AX4" s="49"/>
      <c r="AY4" s="15"/>
      <c r="AZ4" s="50"/>
      <c r="BA4" s="51"/>
      <c r="BB4" s="51"/>
      <c r="BC4" s="51"/>
      <c r="BD4" s="51"/>
    </row>
    <row r="5" spans="1:61" ht="13.5" customHeight="1" thickBot="1">
      <c r="A5" s="15"/>
      <c r="B5" s="15"/>
      <c r="C5" s="52"/>
      <c r="W5" s="53"/>
      <c r="X5" s="54"/>
      <c r="Y5" s="818"/>
      <c r="Z5" s="818"/>
      <c r="AA5" s="818"/>
      <c r="AB5" s="818"/>
      <c r="AC5" s="818"/>
      <c r="AD5" s="818"/>
      <c r="AE5" s="818"/>
      <c r="AF5" s="818"/>
      <c r="AG5" s="818"/>
      <c r="AH5" s="818"/>
      <c r="AI5" s="818"/>
      <c r="AJ5" s="818"/>
      <c r="AK5" s="818"/>
      <c r="AL5" s="818"/>
      <c r="AM5" s="818"/>
      <c r="AN5" s="818"/>
      <c r="AO5" s="818"/>
      <c r="AP5" s="818"/>
      <c r="AQ5" s="818"/>
      <c r="AR5" s="818"/>
      <c r="AS5" s="818"/>
      <c r="AT5" s="818"/>
      <c r="AU5" s="818"/>
      <c r="AV5" s="818"/>
      <c r="AW5" s="818"/>
      <c r="AX5" s="55"/>
      <c r="AY5" s="15"/>
    </row>
    <row r="6" spans="1:61" ht="27.75" customHeight="1" thickBot="1">
      <c r="A6" s="15"/>
      <c r="B6" s="15"/>
      <c r="C6" s="52"/>
      <c r="G6" s="837" t="s">
        <v>0</v>
      </c>
      <c r="H6" s="838"/>
      <c r="I6" s="838"/>
      <c r="J6" s="839"/>
      <c r="K6" s="51"/>
      <c r="L6" s="837" t="s">
        <v>1</v>
      </c>
      <c r="M6" s="838"/>
      <c r="N6" s="838"/>
      <c r="O6" s="838"/>
      <c r="P6" s="839"/>
      <c r="Q6" s="51"/>
      <c r="R6" s="837" t="s">
        <v>2</v>
      </c>
      <c r="S6" s="838"/>
      <c r="T6" s="838"/>
      <c r="U6" s="839"/>
      <c r="V6" s="51"/>
      <c r="W6" s="56"/>
      <c r="X6" s="54"/>
      <c r="Y6" s="837" t="s">
        <v>237</v>
      </c>
      <c r="Z6" s="838"/>
      <c r="AA6" s="838"/>
      <c r="AB6" s="838"/>
      <c r="AC6" s="838"/>
      <c r="AD6" s="838"/>
      <c r="AE6" s="839"/>
      <c r="AF6" s="57"/>
      <c r="AG6" s="57"/>
      <c r="AH6" s="802" t="s">
        <v>191</v>
      </c>
      <c r="AI6" s="803"/>
      <c r="AJ6" s="803"/>
      <c r="AK6" s="804"/>
      <c r="AL6" s="804"/>
      <c r="AM6" s="804"/>
      <c r="AN6" s="804"/>
      <c r="AO6" s="804"/>
      <c r="AP6" s="805" t="s">
        <v>2518</v>
      </c>
      <c r="AQ6" s="806"/>
      <c r="AR6" s="806"/>
      <c r="AS6" s="806"/>
      <c r="AT6" s="806"/>
      <c r="AU6" s="806"/>
      <c r="AV6" s="806"/>
      <c r="AW6" s="807"/>
      <c r="AX6" s="55"/>
      <c r="AY6" s="15"/>
    </row>
    <row r="7" spans="1:61" s="59" customFormat="1" ht="19.5" thickBot="1">
      <c r="A7" s="21"/>
      <c r="B7" s="21"/>
      <c r="C7" s="58"/>
      <c r="G7" s="840">
        <v>45351</v>
      </c>
      <c r="H7" s="841"/>
      <c r="I7" s="841"/>
      <c r="J7" s="842"/>
      <c r="K7" s="60"/>
      <c r="L7" s="840">
        <v>45383</v>
      </c>
      <c r="M7" s="841"/>
      <c r="N7" s="841"/>
      <c r="O7" s="841"/>
      <c r="P7" s="842"/>
      <c r="Q7" s="60"/>
      <c r="R7" s="843"/>
      <c r="S7" s="844"/>
      <c r="T7" s="844"/>
      <c r="U7" s="845"/>
      <c r="V7" s="60"/>
      <c r="W7" s="61"/>
      <c r="X7" s="62"/>
      <c r="Y7" s="990">
        <v>1203189</v>
      </c>
      <c r="Z7" s="991"/>
      <c r="AA7" s="991"/>
      <c r="AB7" s="991"/>
      <c r="AC7" s="991"/>
      <c r="AD7" s="991"/>
      <c r="AE7" s="992"/>
      <c r="AF7" s="107"/>
      <c r="AG7" s="107"/>
      <c r="AH7" s="851" t="s">
        <v>193</v>
      </c>
      <c r="AI7" s="852"/>
      <c r="AJ7" s="853"/>
      <c r="AK7" s="981">
        <v>3</v>
      </c>
      <c r="AL7" s="982"/>
      <c r="AM7" s="982"/>
      <c r="AN7" s="982"/>
      <c r="AO7" s="983"/>
      <c r="AP7" s="808" t="s">
        <v>192</v>
      </c>
      <c r="AQ7" s="808"/>
      <c r="AR7" s="809" t="s">
        <v>2519</v>
      </c>
      <c r="AS7" s="810"/>
      <c r="AT7" s="810"/>
      <c r="AU7" s="810"/>
      <c r="AV7" s="810"/>
      <c r="AW7" s="811"/>
      <c r="AX7" s="63"/>
      <c r="AY7" s="21"/>
    </row>
    <row r="8" spans="1:61" s="59" customFormat="1" ht="6" customHeight="1">
      <c r="A8" s="21"/>
      <c r="B8" s="21"/>
      <c r="C8" s="296"/>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98"/>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5">
      <c r="A10" s="21"/>
      <c r="B10" s="298"/>
      <c r="C10" s="297"/>
      <c r="D10" s="974" t="s">
        <v>354</v>
      </c>
      <c r="E10" s="975"/>
      <c r="F10" s="975"/>
      <c r="G10" s="975"/>
      <c r="H10" s="975"/>
      <c r="I10" s="975"/>
      <c r="J10" s="975"/>
      <c r="K10" s="975"/>
      <c r="L10" s="975"/>
      <c r="M10" s="975"/>
      <c r="N10" s="975"/>
      <c r="O10" s="975"/>
      <c r="P10" s="975"/>
      <c r="Q10" s="975"/>
      <c r="R10" s="975"/>
      <c r="S10" s="975"/>
      <c r="T10" s="975"/>
      <c r="U10" s="975"/>
      <c r="V10" s="975"/>
      <c r="W10" s="976"/>
      <c r="X10" s="976"/>
      <c r="Y10" s="976"/>
      <c r="Z10" s="976"/>
      <c r="AA10" s="976"/>
      <c r="AB10" s="976"/>
      <c r="AC10" s="976"/>
      <c r="AD10" s="976"/>
      <c r="AE10" s="976"/>
      <c r="AF10" s="976"/>
      <c r="AG10" s="976"/>
      <c r="AH10" s="976"/>
      <c r="AI10" s="976"/>
      <c r="AJ10" s="976"/>
      <c r="AK10" s="976"/>
      <c r="AL10" s="976"/>
      <c r="AM10" s="976"/>
      <c r="AN10" s="976"/>
      <c r="AO10" s="976"/>
      <c r="AP10" s="976"/>
      <c r="AQ10" s="976"/>
      <c r="AR10" s="976"/>
      <c r="AS10" s="976"/>
      <c r="AT10" s="976"/>
      <c r="AU10" s="976"/>
      <c r="AV10" s="976"/>
      <c r="AW10" s="977"/>
      <c r="AX10" s="68"/>
      <c r="AY10" s="21"/>
      <c r="BH10" s="30"/>
      <c r="BI10" s="30"/>
    </row>
    <row r="11" spans="1:61" s="59" customFormat="1" ht="15">
      <c r="A11" s="21"/>
      <c r="B11" s="21"/>
      <c r="C11" s="58"/>
      <c r="D11" s="978" t="s">
        <v>5</v>
      </c>
      <c r="E11" s="979"/>
      <c r="F11" s="979"/>
      <c r="G11" s="979"/>
      <c r="H11" s="979"/>
      <c r="I11" s="979"/>
      <c r="J11" s="979"/>
      <c r="K11" s="979"/>
      <c r="L11" s="979"/>
      <c r="M11" s="979"/>
      <c r="N11" s="979"/>
      <c r="O11" s="979"/>
      <c r="P11" s="979"/>
      <c r="Q11" s="979"/>
      <c r="R11" s="979"/>
      <c r="S11" s="979"/>
      <c r="T11" s="979"/>
      <c r="U11" s="979"/>
      <c r="V11" s="979"/>
      <c r="W11" s="979"/>
      <c r="X11" s="979"/>
      <c r="Y11" s="979"/>
      <c r="Z11" s="979"/>
      <c r="AA11" s="979"/>
      <c r="AB11" s="979"/>
      <c r="AC11" s="979"/>
      <c r="AD11" s="979"/>
      <c r="AE11" s="979"/>
      <c r="AF11" s="979"/>
      <c r="AG11" s="979"/>
      <c r="AH11" s="979"/>
      <c r="AI11" s="979"/>
      <c r="AJ11" s="979"/>
      <c r="AK11" s="979"/>
      <c r="AL11" s="979"/>
      <c r="AM11" s="979"/>
      <c r="AN11" s="979"/>
      <c r="AO11" s="979"/>
      <c r="AP11" s="979"/>
      <c r="AQ11" s="979"/>
      <c r="AR11" s="979"/>
      <c r="AS11" s="979"/>
      <c r="AT11" s="979"/>
      <c r="AU11" s="979"/>
      <c r="AV11" s="979"/>
      <c r="AW11" s="980"/>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75" thickBot="1">
      <c r="A13" s="21"/>
      <c r="B13" s="21"/>
      <c r="C13" s="58"/>
      <c r="D13" s="999" t="s">
        <v>6</v>
      </c>
      <c r="E13" s="873"/>
      <c r="F13" s="76"/>
      <c r="G13" s="76" t="s">
        <v>8</v>
      </c>
      <c r="H13" s="76"/>
      <c r="I13" s="77"/>
      <c r="J13" s="76"/>
      <c r="K13" s="76" t="s">
        <v>9</v>
      </c>
      <c r="L13" s="76"/>
      <c r="M13" s="76"/>
      <c r="N13" s="78" t="s">
        <v>112</v>
      </c>
      <c r="O13" s="76"/>
      <c r="P13" s="76" t="s">
        <v>10</v>
      </c>
      <c r="Q13" s="76"/>
      <c r="R13" s="77"/>
      <c r="S13" s="76"/>
      <c r="T13" s="859" t="s">
        <v>355</v>
      </c>
      <c r="U13" s="860"/>
      <c r="V13" s="860"/>
      <c r="W13" s="860"/>
      <c r="X13" s="860"/>
      <c r="Y13" s="76" t="s">
        <v>11</v>
      </c>
      <c r="Z13" s="79">
        <v>1</v>
      </c>
      <c r="AA13" s="80"/>
      <c r="AB13" s="987" t="str">
        <f>+VLOOKUP(Z13,'Instructivo Formulario Afili.'!L42:M47,2,0)</f>
        <v>Publica</v>
      </c>
      <c r="AC13" s="988"/>
      <c r="AD13" s="988"/>
      <c r="AE13" s="989"/>
      <c r="AF13" s="81"/>
      <c r="AG13" s="860" t="s">
        <v>7</v>
      </c>
      <c r="AH13" s="860"/>
      <c r="AI13" s="860"/>
      <c r="AJ13" s="984" t="s">
        <v>11</v>
      </c>
      <c r="AK13" s="984"/>
      <c r="AL13" s="76"/>
      <c r="AM13" s="405" t="s">
        <v>126</v>
      </c>
      <c r="AN13" s="76"/>
      <c r="AO13" s="987" t="str">
        <f>+VLOOKUP(AM13,'Instructivo Formulario Afili.'!L54:Q61,2,0)</f>
        <v>Empleador</v>
      </c>
      <c r="AP13" s="988"/>
      <c r="AQ13" s="989"/>
      <c r="AR13" s="82"/>
      <c r="AS13" s="83" t="s">
        <v>172</v>
      </c>
      <c r="AT13" s="76"/>
      <c r="AU13" s="985" t="s">
        <v>298</v>
      </c>
      <c r="AV13" s="986"/>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75" thickBot="1">
      <c r="A15" s="21"/>
      <c r="B15" s="21"/>
      <c r="C15" s="58"/>
      <c r="D15" s="830" t="s">
        <v>13</v>
      </c>
      <c r="E15" s="831"/>
      <c r="F15" s="831"/>
      <c r="G15" s="831"/>
      <c r="H15" s="831"/>
      <c r="I15" s="831"/>
      <c r="J15" s="831"/>
      <c r="K15" s="831"/>
      <c r="L15" s="831"/>
      <c r="M15" s="831"/>
      <c r="N15" s="831"/>
      <c r="O15" s="831"/>
      <c r="P15" s="831"/>
      <c r="Q15" s="831"/>
      <c r="R15" s="831"/>
      <c r="S15" s="831"/>
      <c r="T15" s="831"/>
      <c r="U15" s="831"/>
      <c r="V15" s="831"/>
      <c r="W15" s="831"/>
      <c r="X15" s="831"/>
      <c r="Y15" s="831"/>
      <c r="Z15" s="831"/>
      <c r="AA15" s="831"/>
      <c r="AB15" s="831"/>
      <c r="AC15" s="831"/>
      <c r="AD15" s="831"/>
      <c r="AE15" s="831"/>
      <c r="AF15" s="831"/>
      <c r="AG15" s="831"/>
      <c r="AH15" s="831"/>
      <c r="AI15" s="831"/>
      <c r="AJ15" s="831"/>
      <c r="AK15" s="831"/>
      <c r="AL15" s="831"/>
      <c r="AM15" s="831"/>
      <c r="AN15" s="831"/>
      <c r="AO15" s="831"/>
      <c r="AP15" s="831"/>
      <c r="AQ15" s="831"/>
      <c r="AR15" s="831"/>
      <c r="AS15" s="831"/>
      <c r="AT15" s="831"/>
      <c r="AU15" s="831"/>
      <c r="AV15" s="831"/>
      <c r="AW15" s="832"/>
      <c r="AX15" s="68"/>
      <c r="AY15" s="21"/>
      <c r="BH15" s="30"/>
      <c r="BI15" s="30"/>
    </row>
    <row r="16" spans="1:61" s="59" customFormat="1" ht="24.75" customHeight="1" thickBot="1">
      <c r="A16" s="21"/>
      <c r="B16" s="21"/>
      <c r="C16" s="58"/>
      <c r="D16" s="1000" t="s">
        <v>14</v>
      </c>
      <c r="E16" s="1001"/>
      <c r="F16" s="1001"/>
      <c r="G16" s="1001"/>
      <c r="H16" s="1001"/>
      <c r="I16" s="1001"/>
      <c r="J16" s="960" t="s">
        <v>3640</v>
      </c>
      <c r="K16" s="961"/>
      <c r="L16" s="961"/>
      <c r="M16" s="961"/>
      <c r="N16" s="961"/>
      <c r="O16" s="961"/>
      <c r="P16" s="961"/>
      <c r="Q16" s="961"/>
      <c r="R16" s="961"/>
      <c r="S16" s="962"/>
      <c r="T16" s="812" t="s">
        <v>356</v>
      </c>
      <c r="U16" s="813"/>
      <c r="V16" s="960" t="s">
        <v>131</v>
      </c>
      <c r="W16" s="962"/>
      <c r="X16" s="812" t="s">
        <v>357</v>
      </c>
      <c r="Y16" s="858"/>
      <c r="Z16" s="858"/>
      <c r="AA16" s="858"/>
      <c r="AB16" s="858"/>
      <c r="AC16" s="858"/>
      <c r="AD16" s="858"/>
      <c r="AE16" s="858"/>
      <c r="AF16" s="813"/>
      <c r="AG16" s="1004">
        <v>890982616</v>
      </c>
      <c r="AH16" s="1005"/>
      <c r="AI16" s="1005"/>
      <c r="AJ16" s="1005"/>
      <c r="AK16" s="1005"/>
      <c r="AL16" s="1005"/>
      <c r="AM16" s="1005"/>
      <c r="AN16" s="1005"/>
      <c r="AO16" s="1005"/>
      <c r="AP16" s="1006"/>
      <c r="AQ16" s="814"/>
      <c r="AR16" s="815"/>
      <c r="AS16" s="815"/>
      <c r="AT16" s="815"/>
      <c r="AU16" s="816"/>
      <c r="AV16" s="1002">
        <v>9</v>
      </c>
      <c r="AW16" s="1003"/>
      <c r="AX16" s="68"/>
      <c r="AY16" s="21"/>
      <c r="BH16" s="30"/>
      <c r="BI16" s="30"/>
    </row>
    <row r="17" spans="1:61" s="59" customFormat="1" ht="15.75" thickBot="1">
      <c r="A17" s="21"/>
      <c r="B17" s="21"/>
      <c r="C17" s="58"/>
      <c r="D17" s="86" t="s">
        <v>15</v>
      </c>
      <c r="E17" s="87"/>
      <c r="F17" s="87"/>
      <c r="G17" s="87"/>
      <c r="H17" s="87"/>
      <c r="I17" s="239"/>
      <c r="J17" s="809" t="s">
        <v>2710</v>
      </c>
      <c r="K17" s="810"/>
      <c r="L17" s="810"/>
      <c r="M17" s="810"/>
      <c r="N17" s="810"/>
      <c r="O17" s="810"/>
      <c r="P17" s="810"/>
      <c r="Q17" s="810"/>
      <c r="R17" s="810"/>
      <c r="S17" s="810"/>
      <c r="T17" s="811"/>
      <c r="U17" s="809" t="s">
        <v>2791</v>
      </c>
      <c r="V17" s="810"/>
      <c r="W17" s="810"/>
      <c r="X17" s="810"/>
      <c r="Y17" s="810"/>
      <c r="Z17" s="810"/>
      <c r="AA17" s="810"/>
      <c r="AB17" s="810"/>
      <c r="AC17" s="810"/>
      <c r="AD17" s="810"/>
      <c r="AE17" s="810"/>
      <c r="AF17" s="811"/>
      <c r="AG17" s="809" t="s">
        <v>2792</v>
      </c>
      <c r="AH17" s="810"/>
      <c r="AI17" s="810"/>
      <c r="AJ17" s="810"/>
      <c r="AK17" s="810"/>
      <c r="AL17" s="810"/>
      <c r="AM17" s="810"/>
      <c r="AN17" s="810"/>
      <c r="AO17" s="810"/>
      <c r="AP17" s="811"/>
      <c r="AQ17" s="809" t="s">
        <v>2793</v>
      </c>
      <c r="AR17" s="810"/>
      <c r="AS17" s="810"/>
      <c r="AT17" s="810"/>
      <c r="AU17" s="810"/>
      <c r="AV17" s="810"/>
      <c r="AW17" s="811"/>
      <c r="AX17" s="68"/>
      <c r="AY17" s="21"/>
      <c r="BH17" s="311" t="s">
        <v>61</v>
      </c>
      <c r="BI17" s="30"/>
    </row>
    <row r="18" spans="1:61" s="59" customFormat="1" ht="21" customHeight="1" thickBot="1">
      <c r="A18" s="21"/>
      <c r="B18" s="21"/>
      <c r="C18" s="58"/>
      <c r="D18" s="855" t="s">
        <v>18</v>
      </c>
      <c r="E18" s="856"/>
      <c r="F18" s="856"/>
      <c r="G18" s="857"/>
      <c r="H18" s="915" t="s">
        <v>61</v>
      </c>
      <c r="I18" s="916"/>
      <c r="J18" s="1023" t="s">
        <v>358</v>
      </c>
      <c r="K18" s="860"/>
      <c r="L18" s="860"/>
      <c r="M18" s="860"/>
      <c r="N18" s="860"/>
      <c r="O18" s="860"/>
      <c r="P18" s="1024">
        <v>71117066</v>
      </c>
      <c r="Q18" s="1025"/>
      <c r="R18" s="1025"/>
      <c r="S18" s="1025"/>
      <c r="T18" s="1025"/>
      <c r="U18" s="1026"/>
      <c r="V18" s="904" t="s">
        <v>114</v>
      </c>
      <c r="W18" s="847"/>
      <c r="X18" s="847"/>
      <c r="Y18" s="847"/>
      <c r="Z18" s="847"/>
      <c r="AA18" s="833" t="s">
        <v>3712</v>
      </c>
      <c r="AB18" s="834"/>
      <c r="AC18" s="834"/>
      <c r="AD18" s="834"/>
      <c r="AE18" s="834"/>
      <c r="AF18" s="834"/>
      <c r="AG18" s="835"/>
      <c r="AH18" s="835"/>
      <c r="AI18" s="835"/>
      <c r="AJ18" s="835"/>
      <c r="AK18" s="835"/>
      <c r="AL18" s="835"/>
      <c r="AM18" s="835"/>
      <c r="AN18" s="835"/>
      <c r="AO18" s="835"/>
      <c r="AP18" s="835"/>
      <c r="AQ18" s="835"/>
      <c r="AR18" s="835"/>
      <c r="AS18" s="835"/>
      <c r="AT18" s="835"/>
      <c r="AU18" s="835"/>
      <c r="AV18" s="835"/>
      <c r="AW18" s="836"/>
      <c r="AX18" s="68"/>
      <c r="AY18" s="21"/>
      <c r="BH18" s="312" t="s">
        <v>67</v>
      </c>
      <c r="BI18" s="30"/>
    </row>
    <row r="19" spans="1:61" s="59" customFormat="1" ht="15.75" thickBot="1">
      <c r="A19" s="21"/>
      <c r="B19" s="21"/>
      <c r="C19" s="58"/>
      <c r="D19" s="830" t="s">
        <v>19</v>
      </c>
      <c r="E19" s="831"/>
      <c r="F19" s="831"/>
      <c r="G19" s="831"/>
      <c r="H19" s="831"/>
      <c r="I19" s="831"/>
      <c r="J19" s="831"/>
      <c r="K19" s="831"/>
      <c r="L19" s="831"/>
      <c r="M19" s="831"/>
      <c r="N19" s="831"/>
      <c r="O19" s="831"/>
      <c r="P19" s="831"/>
      <c r="Q19" s="831"/>
      <c r="R19" s="831"/>
      <c r="S19" s="831"/>
      <c r="T19" s="831"/>
      <c r="U19" s="831"/>
      <c r="V19" s="831"/>
      <c r="W19" s="831"/>
      <c r="X19" s="831"/>
      <c r="Y19" s="831"/>
      <c r="Z19" s="831"/>
      <c r="AA19" s="831"/>
      <c r="AB19" s="831"/>
      <c r="AC19" s="831"/>
      <c r="AD19" s="831"/>
      <c r="AE19" s="831"/>
      <c r="AF19" s="831"/>
      <c r="AG19" s="831"/>
      <c r="AH19" s="831"/>
      <c r="AI19" s="831"/>
      <c r="AJ19" s="831"/>
      <c r="AK19" s="831"/>
      <c r="AL19" s="831"/>
      <c r="AM19" s="831"/>
      <c r="AN19" s="831"/>
      <c r="AO19" s="831"/>
      <c r="AP19" s="831"/>
      <c r="AQ19" s="831"/>
      <c r="AR19" s="831"/>
      <c r="AS19" s="831"/>
      <c r="AT19" s="831"/>
      <c r="AU19" s="831"/>
      <c r="AV19" s="831"/>
      <c r="AW19" s="832"/>
      <c r="AX19" s="68"/>
      <c r="AY19" s="21"/>
      <c r="BH19" s="311" t="s">
        <v>63</v>
      </c>
      <c r="BI19" s="30"/>
    </row>
    <row r="20" spans="1:61" s="59" customFormat="1" ht="15" customHeight="1" thickBot="1">
      <c r="A20" s="21"/>
      <c r="B20" s="21"/>
      <c r="C20" s="58"/>
      <c r="D20" s="846" t="s">
        <v>359</v>
      </c>
      <c r="E20" s="847"/>
      <c r="F20" s="847"/>
      <c r="G20" s="848"/>
      <c r="H20" s="854" t="s">
        <v>11</v>
      </c>
      <c r="I20" s="854"/>
      <c r="J20" s="854"/>
      <c r="K20" s="854"/>
      <c r="L20" s="854"/>
      <c r="M20" s="973" t="s">
        <v>360</v>
      </c>
      <c r="N20" s="973"/>
      <c r="O20" s="973"/>
      <c r="P20" s="973"/>
      <c r="Q20" s="822" t="s">
        <v>274</v>
      </c>
      <c r="R20" s="823"/>
      <c r="S20" s="823"/>
      <c r="T20" s="823"/>
      <c r="U20" s="824" t="s">
        <v>3642</v>
      </c>
      <c r="V20" s="825"/>
      <c r="W20" s="825"/>
      <c r="X20" s="825"/>
      <c r="Y20" s="825"/>
      <c r="Z20" s="825"/>
      <c r="AA20" s="825"/>
      <c r="AB20" s="825"/>
      <c r="AC20" s="825"/>
      <c r="AD20" s="825"/>
      <c r="AE20" s="825"/>
      <c r="AF20" s="825"/>
      <c r="AG20" s="826"/>
      <c r="AH20" s="996" t="s">
        <v>361</v>
      </c>
      <c r="AI20" s="997"/>
      <c r="AJ20" s="997"/>
      <c r="AK20" s="997"/>
      <c r="AL20" s="997"/>
      <c r="AM20" s="998"/>
      <c r="AN20" s="993">
        <v>6045432000</v>
      </c>
      <c r="AO20" s="994"/>
      <c r="AP20" s="994"/>
      <c r="AQ20" s="994"/>
      <c r="AR20" s="994"/>
      <c r="AS20" s="994"/>
      <c r="AT20" s="994"/>
      <c r="AU20" s="994"/>
      <c r="AV20" s="994"/>
      <c r="AW20" s="995"/>
      <c r="AX20" s="68"/>
      <c r="AY20" s="21"/>
      <c r="BH20" s="311" t="s">
        <v>131</v>
      </c>
      <c r="BI20" s="30"/>
    </row>
    <row r="21" spans="1:61" s="59" customFormat="1" ht="15.75" thickBot="1">
      <c r="A21" s="21"/>
      <c r="B21" s="21"/>
      <c r="C21" s="58"/>
      <c r="D21" s="849"/>
      <c r="E21" s="850"/>
      <c r="F21" s="850"/>
      <c r="G21" s="850"/>
      <c r="H21" s="864">
        <v>1</v>
      </c>
      <c r="I21" s="865"/>
      <c r="J21" s="865"/>
      <c r="K21" s="865"/>
      <c r="L21" s="866"/>
      <c r="M21" s="861" t="s">
        <v>2522</v>
      </c>
      <c r="N21" s="862"/>
      <c r="O21" s="862"/>
      <c r="P21" s="863"/>
      <c r="Q21" s="823"/>
      <c r="R21" s="823"/>
      <c r="S21" s="823"/>
      <c r="T21" s="823"/>
      <c r="U21" s="827"/>
      <c r="V21" s="828"/>
      <c r="W21" s="828"/>
      <c r="X21" s="828"/>
      <c r="Y21" s="828"/>
      <c r="Z21" s="828"/>
      <c r="AA21" s="828"/>
      <c r="AB21" s="828"/>
      <c r="AC21" s="828"/>
      <c r="AD21" s="828"/>
      <c r="AE21" s="828"/>
      <c r="AF21" s="828"/>
      <c r="AG21" s="829"/>
      <c r="AH21" s="1011" t="s">
        <v>20</v>
      </c>
      <c r="AI21" s="1012"/>
      <c r="AJ21" s="1012"/>
      <c r="AK21" s="1012"/>
      <c r="AL21" s="1012"/>
      <c r="AM21" s="1013"/>
      <c r="AN21" s="1008" t="s">
        <v>3713</v>
      </c>
      <c r="AO21" s="1009"/>
      <c r="AP21" s="1009"/>
      <c r="AQ21" s="1009"/>
      <c r="AR21" s="1009"/>
      <c r="AS21" s="1009"/>
      <c r="AT21" s="1009"/>
      <c r="AU21" s="1009"/>
      <c r="AV21" s="1009"/>
      <c r="AW21" s="1010"/>
      <c r="AX21" s="68"/>
      <c r="AY21" s="21"/>
      <c r="BH21" s="311" t="s">
        <v>65</v>
      </c>
      <c r="BI21" s="30"/>
    </row>
    <row r="22" spans="1:61" s="59" customFormat="1" ht="15.75" thickBot="1">
      <c r="A22" s="21"/>
      <c r="B22" s="21"/>
      <c r="C22" s="58"/>
      <c r="D22" s="870" t="s">
        <v>362</v>
      </c>
      <c r="E22" s="870"/>
      <c r="F22" s="870"/>
      <c r="G22" s="871"/>
      <c r="H22" s="819" t="s">
        <v>3641</v>
      </c>
      <c r="I22" s="820"/>
      <c r="J22" s="820"/>
      <c r="K22" s="820"/>
      <c r="L22" s="820"/>
      <c r="M22" s="820"/>
      <c r="N22" s="820"/>
      <c r="O22" s="820"/>
      <c r="P22" s="821"/>
      <c r="Q22" s="882" t="s">
        <v>21</v>
      </c>
      <c r="R22" s="882"/>
      <c r="S22" s="882"/>
      <c r="T22" s="88" t="s">
        <v>177</v>
      </c>
      <c r="U22" s="1017" t="s">
        <v>115</v>
      </c>
      <c r="V22" s="1018"/>
      <c r="W22" s="1018"/>
      <c r="X22" s="1018"/>
      <c r="Y22" s="1018"/>
      <c r="Z22" s="1018"/>
      <c r="AA22" s="1019"/>
      <c r="AB22" s="1020" t="s">
        <v>2549</v>
      </c>
      <c r="AC22" s="1021"/>
      <c r="AD22" s="1021"/>
      <c r="AE22" s="1021"/>
      <c r="AF22" s="1021"/>
      <c r="AG22" s="1021"/>
      <c r="AH22" s="1021"/>
      <c r="AI22" s="1021"/>
      <c r="AJ22" s="1021"/>
      <c r="AK22" s="1021"/>
      <c r="AL22" s="1021"/>
      <c r="AM22" s="1022"/>
      <c r="AN22" s="908" t="s">
        <v>56</v>
      </c>
      <c r="AO22" s="909"/>
      <c r="AP22" s="910"/>
      <c r="AQ22" s="910"/>
      <c r="AR22" s="911"/>
      <c r="AS22" s="912"/>
      <c r="AT22" s="913"/>
      <c r="AU22" s="913"/>
      <c r="AV22" s="913"/>
      <c r="AW22" s="914"/>
      <c r="AX22" s="68"/>
      <c r="AY22" s="21"/>
      <c r="BH22" s="311" t="s">
        <v>70</v>
      </c>
      <c r="BI22" s="30"/>
    </row>
    <row r="23" spans="1:61" s="59" customFormat="1" ht="15.75" thickBot="1">
      <c r="A23" s="21"/>
      <c r="B23" s="21"/>
      <c r="C23" s="58"/>
      <c r="D23" s="872" t="s">
        <v>363</v>
      </c>
      <c r="E23" s="873"/>
      <c r="F23" s="873"/>
      <c r="G23" s="873"/>
      <c r="H23" s="873"/>
      <c r="I23" s="873"/>
      <c r="J23" s="874"/>
      <c r="K23" s="809" t="s">
        <v>2553</v>
      </c>
      <c r="L23" s="810"/>
      <c r="M23" s="810"/>
      <c r="N23" s="810"/>
      <c r="O23" s="810"/>
      <c r="P23" s="810"/>
      <c r="Q23" s="810"/>
      <c r="R23" s="810"/>
      <c r="S23" s="810"/>
      <c r="T23" s="810"/>
      <c r="U23" s="811"/>
      <c r="V23" s="809" t="s">
        <v>2554</v>
      </c>
      <c r="W23" s="810"/>
      <c r="X23" s="810"/>
      <c r="Y23" s="810"/>
      <c r="Z23" s="810"/>
      <c r="AA23" s="1027"/>
      <c r="AB23" s="961"/>
      <c r="AC23" s="961"/>
      <c r="AD23" s="961"/>
      <c r="AE23" s="961"/>
      <c r="AF23" s="961"/>
      <c r="AG23" s="962"/>
      <c r="AH23" s="960" t="s">
        <v>2545</v>
      </c>
      <c r="AI23" s="961"/>
      <c r="AJ23" s="961"/>
      <c r="AK23" s="961"/>
      <c r="AL23" s="961"/>
      <c r="AM23" s="961"/>
      <c r="AN23" s="961"/>
      <c r="AO23" s="961"/>
      <c r="AP23" s="961"/>
      <c r="AQ23" s="961"/>
      <c r="AR23" s="1028" t="s">
        <v>2546</v>
      </c>
      <c r="AS23" s="1029"/>
      <c r="AT23" s="1029"/>
      <c r="AU23" s="1029"/>
      <c r="AV23" s="1029"/>
      <c r="AW23" s="1030"/>
      <c r="AX23" s="285"/>
      <c r="AY23" s="21"/>
      <c r="BA23" s="59" t="s">
        <v>113</v>
      </c>
      <c r="BH23" s="314" t="s">
        <v>603</v>
      </c>
      <c r="BI23" s="30"/>
    </row>
    <row r="24" spans="1:61" s="59" customFormat="1" ht="15" customHeight="1" thickBot="1">
      <c r="A24" s="21"/>
      <c r="B24" s="21"/>
      <c r="C24" s="58"/>
      <c r="D24" s="875" t="s">
        <v>24</v>
      </c>
      <c r="E24" s="876"/>
      <c r="F24" s="876"/>
      <c r="G24" s="876"/>
      <c r="H24" s="809" t="s">
        <v>61</v>
      </c>
      <c r="I24" s="811"/>
      <c r="J24" s="877" t="s">
        <v>364</v>
      </c>
      <c r="K24" s="878"/>
      <c r="L24" s="878"/>
      <c r="M24" s="878"/>
      <c r="N24" s="878"/>
      <c r="O24" s="878"/>
      <c r="P24" s="879">
        <v>43713902</v>
      </c>
      <c r="Q24" s="880"/>
      <c r="R24" s="880"/>
      <c r="S24" s="880"/>
      <c r="T24" s="880"/>
      <c r="U24" s="881"/>
      <c r="V24" s="1014" t="s">
        <v>116</v>
      </c>
      <c r="W24" s="1015"/>
      <c r="X24" s="1015"/>
      <c r="Y24" s="1015"/>
      <c r="Z24" s="1016"/>
      <c r="AA24" s="905" t="s">
        <v>3713</v>
      </c>
      <c r="AB24" s="906"/>
      <c r="AC24" s="906"/>
      <c r="AD24" s="906"/>
      <c r="AE24" s="906"/>
      <c r="AF24" s="906"/>
      <c r="AG24" s="906"/>
      <c r="AH24" s="906"/>
      <c r="AI24" s="906"/>
      <c r="AJ24" s="906"/>
      <c r="AK24" s="906"/>
      <c r="AL24" s="906"/>
      <c r="AM24" s="906"/>
      <c r="AN24" s="906"/>
      <c r="AO24" s="906"/>
      <c r="AP24" s="906"/>
      <c r="AQ24" s="906"/>
      <c r="AR24" s="906"/>
      <c r="AS24" s="906"/>
      <c r="AT24" s="906"/>
      <c r="AU24" s="906"/>
      <c r="AV24" s="906"/>
      <c r="AW24" s="907"/>
      <c r="AX24" s="286"/>
      <c r="AY24" s="21"/>
      <c r="BH24" s="314" t="s">
        <v>72</v>
      </c>
      <c r="BI24" s="30"/>
    </row>
    <row r="25" spans="1:61" s="59" customFormat="1" ht="15.75" thickBot="1">
      <c r="A25" s="21"/>
      <c r="B25" s="21"/>
      <c r="C25" s="58"/>
      <c r="D25" s="830" t="s">
        <v>365</v>
      </c>
      <c r="E25" s="831"/>
      <c r="F25" s="831"/>
      <c r="G25" s="831"/>
      <c r="H25" s="831"/>
      <c r="I25" s="831"/>
      <c r="J25" s="831"/>
      <c r="K25" s="831"/>
      <c r="L25" s="831"/>
      <c r="M25" s="831"/>
      <c r="N25" s="831"/>
      <c r="O25" s="831"/>
      <c r="P25" s="831"/>
      <c r="Q25" s="831"/>
      <c r="R25" s="831"/>
      <c r="S25" s="831"/>
      <c r="T25" s="831"/>
      <c r="U25" s="831"/>
      <c r="V25" s="831"/>
      <c r="W25" s="831"/>
      <c r="X25" s="831"/>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2"/>
      <c r="AX25" s="68"/>
      <c r="AY25" s="21"/>
      <c r="BH25" s="311" t="s">
        <v>69</v>
      </c>
      <c r="BI25" s="30"/>
    </row>
    <row r="26" spans="1:61" s="59" customFormat="1" ht="15" customHeight="1">
      <c r="A26" s="21"/>
      <c r="B26" s="21"/>
      <c r="C26" s="58"/>
      <c r="D26" s="1042"/>
      <c r="E26" s="1042"/>
      <c r="F26" s="849"/>
      <c r="G26" s="1045"/>
      <c r="H26" s="895"/>
      <c r="I26" s="804"/>
      <c r="J26" s="804"/>
      <c r="K26" s="804"/>
      <c r="L26" s="804"/>
      <c r="M26" s="898" t="str">
        <f>+MID(G26,1,1)</f>
        <v/>
      </c>
      <c r="N26" s="899"/>
      <c r="O26" s="900"/>
      <c r="P26" s="919" t="s">
        <v>184</v>
      </c>
      <c r="Q26" s="1032"/>
      <c r="R26" s="1033"/>
      <c r="S26" s="1036" t="s">
        <v>185</v>
      </c>
      <c r="T26" s="1037"/>
      <c r="U26" s="1038"/>
      <c r="V26" s="889"/>
      <c r="W26" s="891"/>
      <c r="X26" s="897" t="s">
        <v>186</v>
      </c>
      <c r="Y26" s="897"/>
      <c r="Z26" s="897"/>
      <c r="AA26" s="897"/>
      <c r="AB26" s="897"/>
      <c r="AC26" s="897"/>
      <c r="AD26" s="889">
        <v>217</v>
      </c>
      <c r="AE26" s="890"/>
      <c r="AF26" s="890"/>
      <c r="AG26" s="890"/>
      <c r="AH26" s="890"/>
      <c r="AI26" s="890"/>
      <c r="AJ26" s="890"/>
      <c r="AK26" s="890"/>
      <c r="AL26" s="891"/>
      <c r="AM26" s="897"/>
      <c r="AN26" s="897"/>
      <c r="AO26" s="897"/>
      <c r="AP26" s="897"/>
      <c r="AQ26" s="883">
        <v>851251158</v>
      </c>
      <c r="AR26" s="884"/>
      <c r="AS26" s="884"/>
      <c r="AT26" s="884"/>
      <c r="AU26" s="884"/>
      <c r="AV26" s="884"/>
      <c r="AW26" s="885"/>
      <c r="AX26" s="68"/>
      <c r="AY26" s="21"/>
      <c r="BH26" s="314" t="s">
        <v>71</v>
      </c>
      <c r="BI26" s="30"/>
    </row>
    <row r="27" spans="1:61" s="59" customFormat="1" ht="24" customHeight="1" thickBot="1">
      <c r="A27" s="21"/>
      <c r="B27" s="21"/>
      <c r="C27" s="58"/>
      <c r="D27" s="1043"/>
      <c r="E27" s="1043"/>
      <c r="F27" s="1044"/>
      <c r="G27" s="1046"/>
      <c r="H27" s="896"/>
      <c r="I27" s="897"/>
      <c r="J27" s="897"/>
      <c r="K27" s="897"/>
      <c r="L27" s="897"/>
      <c r="M27" s="901"/>
      <c r="N27" s="902"/>
      <c r="O27" s="903"/>
      <c r="P27" s="882"/>
      <c r="Q27" s="1034"/>
      <c r="R27" s="1035"/>
      <c r="S27" s="1039"/>
      <c r="T27" s="1040"/>
      <c r="U27" s="1041"/>
      <c r="V27" s="892"/>
      <c r="W27" s="894"/>
      <c r="X27" s="897"/>
      <c r="Y27" s="897"/>
      <c r="Z27" s="897"/>
      <c r="AA27" s="897"/>
      <c r="AB27" s="897"/>
      <c r="AC27" s="897"/>
      <c r="AD27" s="892"/>
      <c r="AE27" s="893"/>
      <c r="AF27" s="893"/>
      <c r="AG27" s="893"/>
      <c r="AH27" s="893"/>
      <c r="AI27" s="893"/>
      <c r="AJ27" s="893"/>
      <c r="AK27" s="893"/>
      <c r="AL27" s="894"/>
      <c r="AM27" s="897"/>
      <c r="AN27" s="897"/>
      <c r="AO27" s="897"/>
      <c r="AP27" s="897"/>
      <c r="AQ27" s="886"/>
      <c r="AR27" s="887"/>
      <c r="AS27" s="887"/>
      <c r="AT27" s="887"/>
      <c r="AU27" s="887"/>
      <c r="AV27" s="887"/>
      <c r="AW27" s="888"/>
      <c r="AX27" s="68"/>
      <c r="AY27" s="21"/>
      <c r="BH27" s="313"/>
      <c r="BI27" s="30"/>
    </row>
    <row r="28" spans="1:61" s="59" customFormat="1" ht="15" customHeight="1" thickBot="1">
      <c r="A28" s="21"/>
      <c r="B28" s="21"/>
      <c r="C28" s="58"/>
      <c r="D28" s="830" t="s">
        <v>36</v>
      </c>
      <c r="E28" s="831"/>
      <c r="F28" s="831"/>
      <c r="G28" s="831"/>
      <c r="H28" s="831"/>
      <c r="I28" s="831"/>
      <c r="J28" s="831"/>
      <c r="K28" s="831"/>
      <c r="L28" s="831"/>
      <c r="M28" s="831"/>
      <c r="N28" s="831"/>
      <c r="O28" s="831"/>
      <c r="P28" s="831"/>
      <c r="Q28" s="831"/>
      <c r="R28" s="831"/>
      <c r="S28" s="831"/>
      <c r="T28" s="831"/>
      <c r="U28" s="831"/>
      <c r="V28" s="831"/>
      <c r="W28" s="831"/>
      <c r="X28" s="831"/>
      <c r="Y28" s="831"/>
      <c r="Z28" s="831"/>
      <c r="AA28" s="831"/>
      <c r="AB28" s="831"/>
      <c r="AC28" s="831"/>
      <c r="AD28" s="831"/>
      <c r="AE28" s="831"/>
      <c r="AF28" s="831"/>
      <c r="AG28" s="831"/>
      <c r="AH28" s="831"/>
      <c r="AI28" s="831"/>
      <c r="AJ28" s="831"/>
      <c r="AK28" s="831"/>
      <c r="AL28" s="831"/>
      <c r="AM28" s="831"/>
      <c r="AN28" s="831"/>
      <c r="AO28" s="831"/>
      <c r="AP28" s="831"/>
      <c r="AQ28" s="831"/>
      <c r="AR28" s="831"/>
      <c r="AS28" s="831"/>
      <c r="AT28" s="831"/>
      <c r="AU28" s="831"/>
      <c r="AV28" s="831"/>
      <c r="AW28" s="832"/>
      <c r="AX28" s="68"/>
      <c r="AY28" s="21"/>
      <c r="BH28" s="30" t="s">
        <v>177</v>
      </c>
      <c r="BI28" s="30"/>
    </row>
    <row r="29" spans="1:61" s="59" customFormat="1" ht="15.75" customHeight="1" thickBot="1">
      <c r="A29" s="21"/>
      <c r="B29" s="21"/>
      <c r="C29" s="58"/>
      <c r="D29" s="859" t="s">
        <v>366</v>
      </c>
      <c r="E29" s="860"/>
      <c r="F29" s="860"/>
      <c r="G29" s="860"/>
      <c r="H29" s="966" t="s">
        <v>25</v>
      </c>
      <c r="I29" s="804"/>
      <c r="J29" s="804"/>
      <c r="K29" s="804"/>
      <c r="L29" s="804"/>
      <c r="M29" s="898" t="s">
        <v>26</v>
      </c>
      <c r="N29" s="899"/>
      <c r="O29" s="900"/>
      <c r="P29" s="955"/>
      <c r="Q29" s="955"/>
      <c r="R29" s="956"/>
      <c r="S29" s="960">
        <v>1841201</v>
      </c>
      <c r="T29" s="961"/>
      <c r="U29" s="961"/>
      <c r="V29" s="961"/>
      <c r="W29" s="962"/>
      <c r="X29" s="860" t="s">
        <v>179</v>
      </c>
      <c r="Y29" s="860"/>
      <c r="Z29" s="933"/>
      <c r="AA29" s="929">
        <v>1</v>
      </c>
      <c r="AB29" s="930"/>
      <c r="AC29" s="897" t="s">
        <v>180</v>
      </c>
      <c r="AD29" s="897"/>
      <c r="AE29" s="897"/>
      <c r="AF29" s="926"/>
      <c r="AG29" s="924">
        <v>9</v>
      </c>
      <c r="AH29" s="897" t="s">
        <v>181</v>
      </c>
      <c r="AI29" s="897"/>
      <c r="AJ29" s="897"/>
      <c r="AK29" s="897"/>
      <c r="AL29" s="897"/>
      <c r="AM29" s="947">
        <v>212</v>
      </c>
      <c r="AN29" s="948"/>
      <c r="AO29" s="948"/>
      <c r="AP29" s="949"/>
      <c r="AQ29" s="897" t="s">
        <v>182</v>
      </c>
      <c r="AR29" s="897"/>
      <c r="AS29" s="926"/>
      <c r="AT29" s="941">
        <v>844751158</v>
      </c>
      <c r="AU29" s="942"/>
      <c r="AV29" s="942"/>
      <c r="AW29" s="943"/>
      <c r="AX29" s="68"/>
      <c r="AY29" s="21"/>
      <c r="BH29" s="30" t="s">
        <v>178</v>
      </c>
      <c r="BI29" s="30"/>
    </row>
    <row r="30" spans="1:61" s="59" customFormat="1" ht="21" customHeight="1" thickBot="1">
      <c r="A30" s="21"/>
      <c r="B30" s="21"/>
      <c r="C30" s="58"/>
      <c r="D30" s="867" t="s">
        <v>3643</v>
      </c>
      <c r="E30" s="868"/>
      <c r="F30" s="868"/>
      <c r="G30" s="869"/>
      <c r="H30" s="967"/>
      <c r="I30" s="968"/>
      <c r="J30" s="968"/>
      <c r="K30" s="968"/>
      <c r="L30" s="968"/>
      <c r="M30" s="969"/>
      <c r="N30" s="970"/>
      <c r="O30" s="971"/>
      <c r="P30" s="957"/>
      <c r="Q30" s="958"/>
      <c r="R30" s="959"/>
      <c r="S30" s="963"/>
      <c r="T30" s="964"/>
      <c r="U30" s="964"/>
      <c r="V30" s="964"/>
      <c r="W30" s="965"/>
      <c r="X30" s="860"/>
      <c r="Y30" s="934"/>
      <c r="Z30" s="935"/>
      <c r="AA30" s="931"/>
      <c r="AB30" s="932"/>
      <c r="AC30" s="927"/>
      <c r="AD30" s="927"/>
      <c r="AE30" s="927"/>
      <c r="AF30" s="928"/>
      <c r="AG30" s="925"/>
      <c r="AH30" s="927"/>
      <c r="AI30" s="927"/>
      <c r="AJ30" s="927"/>
      <c r="AK30" s="927"/>
      <c r="AL30" s="927"/>
      <c r="AM30" s="950"/>
      <c r="AN30" s="951"/>
      <c r="AO30" s="951"/>
      <c r="AP30" s="952"/>
      <c r="AQ30" s="927"/>
      <c r="AR30" s="927"/>
      <c r="AS30" s="928"/>
      <c r="AT30" s="944"/>
      <c r="AU30" s="945"/>
      <c r="AV30" s="945"/>
      <c r="AW30" s="946"/>
      <c r="AX30" s="68"/>
      <c r="AY30" s="21"/>
      <c r="BH30" s="30"/>
      <c r="BI30" s="30"/>
    </row>
    <row r="31" spans="1:61" s="59" customFormat="1" ht="19.5" customHeight="1" thickBot="1">
      <c r="A31" s="21"/>
      <c r="B31" s="21"/>
      <c r="C31" s="58"/>
      <c r="D31" s="953" t="s">
        <v>183</v>
      </c>
      <c r="E31" s="954"/>
      <c r="F31" s="954"/>
      <c r="G31" s="954"/>
      <c r="H31" s="918" t="s">
        <v>31</v>
      </c>
      <c r="I31" s="918"/>
      <c r="J31" s="89" t="s">
        <v>112</v>
      </c>
      <c r="K31" s="90"/>
      <c r="L31" s="91" t="s">
        <v>32</v>
      </c>
      <c r="M31" s="91"/>
      <c r="N31" s="91"/>
      <c r="O31" s="89"/>
      <c r="P31" s="91" t="s">
        <v>33</v>
      </c>
      <c r="Q31" s="809"/>
      <c r="R31" s="811"/>
      <c r="S31" s="918" t="s">
        <v>367</v>
      </c>
      <c r="T31" s="918"/>
      <c r="U31" s="918"/>
      <c r="V31" s="918"/>
      <c r="W31" s="90"/>
      <c r="X31" s="88"/>
      <c r="Y31" s="919"/>
      <c r="Z31" s="919"/>
      <c r="AA31" s="919"/>
      <c r="AB31" s="919"/>
      <c r="AC31" s="919"/>
      <c r="AD31" s="919"/>
      <c r="AE31" s="919"/>
      <c r="AF31" s="919"/>
      <c r="AG31" s="919"/>
      <c r="AH31" s="919"/>
      <c r="AI31" s="919"/>
      <c r="AJ31" s="919"/>
      <c r="AK31" s="919"/>
      <c r="AL31" s="919"/>
      <c r="AM31" s="919"/>
      <c r="AN31" s="919"/>
      <c r="AO31" s="919"/>
      <c r="AP31" s="919"/>
      <c r="AQ31" s="919"/>
      <c r="AR31" s="919"/>
      <c r="AS31" s="919"/>
      <c r="AT31" s="919"/>
      <c r="AU31" s="919"/>
      <c r="AV31" s="919"/>
      <c r="AW31" s="920"/>
      <c r="AX31" s="68"/>
      <c r="AY31" s="21"/>
      <c r="BH31" s="30"/>
      <c r="BI31" s="30"/>
    </row>
    <row r="32" spans="1:61" s="59" customFormat="1" ht="15">
      <c r="A32" s="21"/>
      <c r="B32" s="21"/>
      <c r="C32" s="58"/>
      <c r="D32" s="921" t="s">
        <v>34</v>
      </c>
      <c r="E32" s="922"/>
      <c r="F32" s="922"/>
      <c r="G32" s="922"/>
      <c r="H32" s="922"/>
      <c r="I32" s="922"/>
      <c r="J32" s="922"/>
      <c r="K32" s="922"/>
      <c r="L32" s="922"/>
      <c r="M32" s="922"/>
      <c r="N32" s="922"/>
      <c r="O32" s="922"/>
      <c r="P32" s="922"/>
      <c r="Q32" s="922"/>
      <c r="R32" s="922"/>
      <c r="S32" s="922"/>
      <c r="T32" s="922"/>
      <c r="U32" s="922"/>
      <c r="V32" s="922"/>
      <c r="W32" s="922"/>
      <c r="X32" s="922"/>
      <c r="Y32" s="922"/>
      <c r="Z32" s="922"/>
      <c r="AA32" s="922"/>
      <c r="AB32" s="922"/>
      <c r="AC32" s="922"/>
      <c r="AD32" s="922"/>
      <c r="AE32" s="922"/>
      <c r="AF32" s="922"/>
      <c r="AG32" s="922"/>
      <c r="AH32" s="922"/>
      <c r="AI32" s="922"/>
      <c r="AJ32" s="922"/>
      <c r="AK32" s="922"/>
      <c r="AL32" s="922"/>
      <c r="AM32" s="922"/>
      <c r="AN32" s="922"/>
      <c r="AO32" s="922"/>
      <c r="AP32" s="922"/>
      <c r="AQ32" s="922"/>
      <c r="AR32" s="922"/>
      <c r="AS32" s="922"/>
      <c r="AT32" s="922"/>
      <c r="AU32" s="922"/>
      <c r="AV32" s="922"/>
      <c r="AW32" s="923"/>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939" t="s">
        <v>368</v>
      </c>
      <c r="H34" s="939"/>
      <c r="I34" s="939"/>
      <c r="J34" s="939"/>
      <c r="K34" s="939"/>
      <c r="L34" s="939"/>
      <c r="M34" s="939"/>
      <c r="N34" s="939"/>
      <c r="O34" s="939"/>
      <c r="P34" s="939"/>
      <c r="Q34" s="939"/>
      <c r="R34" s="939"/>
      <c r="S34" s="939"/>
      <c r="T34" s="939"/>
      <c r="U34" s="939"/>
      <c r="V34" s="939"/>
      <c r="W34" s="939"/>
      <c r="X34" s="939"/>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40"/>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939" t="s">
        <v>369</v>
      </c>
      <c r="H36" s="939"/>
      <c r="I36" s="939"/>
      <c r="J36" s="939"/>
      <c r="K36" s="939"/>
      <c r="L36" s="939"/>
      <c r="M36" s="939"/>
      <c r="N36" s="939"/>
      <c r="O36" s="939"/>
      <c r="P36" s="939"/>
      <c r="Q36" s="939"/>
      <c r="R36" s="939"/>
      <c r="S36" s="939"/>
      <c r="T36" s="939"/>
      <c r="U36" s="939"/>
      <c r="V36" s="939"/>
      <c r="W36" s="939"/>
      <c r="X36" s="939"/>
      <c r="Y36" s="939"/>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40"/>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939" t="s">
        <v>370</v>
      </c>
      <c r="H38" s="939"/>
      <c r="I38" s="939"/>
      <c r="J38" s="939"/>
      <c r="K38" s="939"/>
      <c r="L38" s="939"/>
      <c r="M38" s="939"/>
      <c r="N38" s="939"/>
      <c r="O38" s="939"/>
      <c r="P38" s="939"/>
      <c r="Q38" s="939"/>
      <c r="R38" s="939"/>
      <c r="S38" s="939"/>
      <c r="T38" s="939"/>
      <c r="U38" s="939"/>
      <c r="V38" s="939"/>
      <c r="W38" s="939"/>
      <c r="X38" s="939"/>
      <c r="Y38" s="939"/>
      <c r="Z38" s="939"/>
      <c r="AA38" s="939"/>
      <c r="AB38" s="939"/>
      <c r="AC38" s="939"/>
      <c r="AD38" s="939"/>
      <c r="AE38" s="939"/>
      <c r="AF38" s="939"/>
      <c r="AG38" s="939"/>
      <c r="AH38" s="939"/>
      <c r="AI38" s="939"/>
      <c r="AJ38" s="939"/>
      <c r="AK38" s="939"/>
      <c r="AL38" s="939"/>
      <c r="AM38" s="939"/>
      <c r="AN38" s="939"/>
      <c r="AO38" s="939"/>
      <c r="AP38" s="939"/>
      <c r="AQ38" s="939"/>
      <c r="AR38" s="939"/>
      <c r="AS38" s="939"/>
      <c r="AT38" s="939"/>
      <c r="AU38" s="939"/>
      <c r="AV38" s="939"/>
      <c r="AW38" s="940"/>
      <c r="AX38" s="68"/>
      <c r="AY38" s="21"/>
    </row>
    <row r="39" spans="1:61" s="59" customFormat="1" ht="6.75" customHeight="1">
      <c r="A39" s="21"/>
      <c r="B39" s="21"/>
      <c r="C39" s="58"/>
      <c r="D39" s="1047"/>
      <c r="E39" s="918"/>
      <c r="F39" s="918"/>
      <c r="G39" s="918"/>
      <c r="H39" s="918"/>
      <c r="I39" s="918"/>
      <c r="J39" s="918"/>
      <c r="K39" s="918"/>
      <c r="L39" s="918"/>
      <c r="M39" s="918"/>
      <c r="N39" s="918"/>
      <c r="O39" s="918"/>
      <c r="P39" s="918"/>
      <c r="Q39" s="918"/>
      <c r="R39" s="918"/>
      <c r="S39" s="918"/>
      <c r="T39" s="918"/>
      <c r="U39" s="918"/>
      <c r="V39" s="918"/>
      <c r="W39" s="918"/>
      <c r="X39" s="918"/>
      <c r="Y39" s="918"/>
      <c r="Z39" s="918"/>
      <c r="AA39" s="918"/>
      <c r="AB39" s="918"/>
      <c r="AC39" s="918"/>
      <c r="AD39" s="918"/>
      <c r="AE39" s="918"/>
      <c r="AF39" s="918"/>
      <c r="AG39" s="918"/>
      <c r="AH39" s="918"/>
      <c r="AI39" s="918"/>
      <c r="AJ39" s="918"/>
      <c r="AK39" s="918"/>
      <c r="AL39" s="918"/>
      <c r="AM39" s="918"/>
      <c r="AN39" s="918"/>
      <c r="AO39" s="918"/>
      <c r="AP39" s="918"/>
      <c r="AQ39" s="918"/>
      <c r="AR39" s="918"/>
      <c r="AS39" s="918"/>
      <c r="AT39" s="918"/>
      <c r="AU39" s="918"/>
      <c r="AV39" s="918"/>
      <c r="AW39" s="1048"/>
      <c r="AX39" s="68"/>
      <c r="AY39" s="21"/>
    </row>
    <row r="40" spans="1:61" s="59" customFormat="1" ht="15.75" thickBot="1">
      <c r="A40" s="21"/>
      <c r="B40" s="21"/>
      <c r="C40" s="58"/>
      <c r="D40" s="1049" t="s">
        <v>35</v>
      </c>
      <c r="E40" s="1050"/>
      <c r="F40" s="1050"/>
      <c r="G40" s="1050"/>
      <c r="H40" s="1050"/>
      <c r="I40" s="1050"/>
      <c r="J40" s="1050"/>
      <c r="K40" s="1050"/>
      <c r="L40" s="1050"/>
      <c r="M40" s="1050"/>
      <c r="N40" s="1050"/>
      <c r="O40" s="1050"/>
      <c r="P40" s="1050"/>
      <c r="Q40" s="1050"/>
      <c r="R40" s="1050"/>
      <c r="S40" s="1050"/>
      <c r="T40" s="1050"/>
      <c r="U40" s="1050"/>
      <c r="V40" s="1050"/>
      <c r="W40" s="1050"/>
      <c r="X40" s="1050"/>
      <c r="Y40" s="1050"/>
      <c r="Z40" s="1050"/>
      <c r="AA40" s="1050"/>
      <c r="AB40" s="1050"/>
      <c r="AC40" s="1050"/>
      <c r="AD40" s="1050"/>
      <c r="AE40" s="1050"/>
      <c r="AF40" s="1050"/>
      <c r="AG40" s="1050"/>
      <c r="AH40" s="1050"/>
      <c r="AI40" s="1050"/>
      <c r="AJ40" s="1050"/>
      <c r="AK40" s="1050"/>
      <c r="AL40" s="1050"/>
      <c r="AM40" s="1050"/>
      <c r="AN40" s="1050"/>
      <c r="AO40" s="1050"/>
      <c r="AP40" s="1050"/>
      <c r="AQ40" s="1050"/>
      <c r="AR40" s="1050"/>
      <c r="AS40" s="1050"/>
      <c r="AT40" s="1050"/>
      <c r="AU40" s="1050"/>
      <c r="AV40" s="1050"/>
      <c r="AW40" s="1051"/>
      <c r="AX40" s="68"/>
      <c r="AY40" s="21"/>
    </row>
    <row r="41" spans="1:61" s="59" customFormat="1" ht="96" customHeight="1" thickBot="1">
      <c r="A41" s="21"/>
      <c r="B41" s="21"/>
      <c r="C41" s="58"/>
      <c r="D41" s="936"/>
      <c r="E41" s="937"/>
      <c r="F41" s="937"/>
      <c r="G41" s="937"/>
      <c r="H41" s="937"/>
      <c r="I41" s="937"/>
      <c r="J41" s="937"/>
      <c r="K41" s="937"/>
      <c r="L41" s="937"/>
      <c r="M41" s="937"/>
      <c r="N41" s="937"/>
      <c r="O41" s="937"/>
      <c r="P41" s="937"/>
      <c r="Q41" s="937"/>
      <c r="R41" s="937"/>
      <c r="S41" s="937"/>
      <c r="T41" s="937"/>
      <c r="U41" s="937"/>
      <c r="V41" s="937"/>
      <c r="W41" s="938"/>
      <c r="X41" s="1052" t="s">
        <v>594</v>
      </c>
      <c r="Y41" s="1053"/>
      <c r="Z41" s="1053"/>
      <c r="AA41" s="1053"/>
      <c r="AB41" s="1053"/>
      <c r="AC41" s="1053"/>
      <c r="AD41" s="1053"/>
      <c r="AE41" s="1053"/>
      <c r="AF41" s="1053"/>
      <c r="AG41" s="1053"/>
      <c r="AH41" s="1053"/>
      <c r="AI41" s="1053"/>
      <c r="AJ41" s="1053"/>
      <c r="AK41" s="1053"/>
      <c r="AL41" s="1053"/>
      <c r="AM41" s="1053"/>
      <c r="AN41" s="1053"/>
      <c r="AO41" s="1053"/>
      <c r="AP41" s="1053"/>
      <c r="AQ41" s="1053"/>
      <c r="AR41" s="1053"/>
      <c r="AS41" s="1053"/>
      <c r="AT41" s="1053"/>
      <c r="AU41" s="1053"/>
      <c r="AV41" s="1053"/>
      <c r="AW41" s="1054"/>
      <c r="AX41" s="68"/>
      <c r="AY41" s="21"/>
    </row>
    <row r="42" spans="1:61" s="59" customFormat="1" ht="15">
      <c r="A42" s="21"/>
      <c r="B42" s="21"/>
      <c r="C42" s="58"/>
      <c r="D42" s="917" t="s">
        <v>371</v>
      </c>
      <c r="E42" s="917"/>
      <c r="F42" s="917"/>
      <c r="G42" s="917"/>
      <c r="H42" s="917"/>
      <c r="I42" s="917"/>
      <c r="J42" s="917"/>
      <c r="K42" s="917"/>
      <c r="L42" s="917"/>
      <c r="M42" s="917"/>
      <c r="N42" s="917"/>
      <c r="O42" s="917"/>
      <c r="P42" s="917"/>
      <c r="Q42" s="917"/>
      <c r="R42" s="917"/>
      <c r="S42" s="917"/>
      <c r="T42" s="917"/>
      <c r="U42" s="917"/>
      <c r="V42" s="917"/>
      <c r="W42" s="917"/>
      <c r="X42" s="917" t="s">
        <v>188</v>
      </c>
      <c r="Y42" s="917"/>
      <c r="Z42" s="917"/>
      <c r="AA42" s="917"/>
      <c r="AB42" s="917"/>
      <c r="AC42" s="917"/>
      <c r="AD42" s="917"/>
      <c r="AE42" s="917"/>
      <c r="AF42" s="917"/>
      <c r="AG42" s="917"/>
      <c r="AH42" s="917"/>
      <c r="AI42" s="917"/>
      <c r="AJ42" s="917"/>
      <c r="AK42" s="917"/>
      <c r="AL42" s="917"/>
      <c r="AM42" s="917"/>
      <c r="AN42" s="917"/>
      <c r="AO42" s="917"/>
      <c r="AP42" s="917"/>
      <c r="AQ42" s="917"/>
      <c r="AR42" s="917"/>
      <c r="AS42" s="917"/>
      <c r="AT42" s="917"/>
      <c r="AU42" s="917"/>
      <c r="AV42" s="917"/>
      <c r="AW42" s="917"/>
      <c r="AX42" s="68"/>
      <c r="AY42" s="21"/>
    </row>
    <row r="43" spans="1:61" s="59" customFormat="1" ht="15" customHeight="1">
      <c r="A43" s="21"/>
      <c r="B43" s="21"/>
      <c r="C43" s="58"/>
      <c r="D43" s="1031" t="s">
        <v>372</v>
      </c>
      <c r="E43" s="1031"/>
      <c r="F43" s="1031"/>
      <c r="G43" s="1031"/>
      <c r="H43" s="1031"/>
      <c r="I43" s="1031"/>
      <c r="J43" s="1031"/>
      <c r="K43" s="1031"/>
      <c r="L43" s="1031"/>
      <c r="M43" s="1031"/>
      <c r="N43" s="1031"/>
      <c r="O43" s="1031"/>
      <c r="P43" s="1031"/>
      <c r="Q43" s="1031"/>
      <c r="R43" s="1031"/>
      <c r="S43" s="1031"/>
      <c r="T43" s="1031"/>
      <c r="U43" s="1031"/>
      <c r="V43" s="1031"/>
      <c r="W43" s="1031"/>
      <c r="X43" s="1031"/>
      <c r="Y43" s="1031"/>
      <c r="Z43" s="1031"/>
      <c r="AA43" s="1031"/>
      <c r="AB43" s="1031"/>
      <c r="AC43" s="1031"/>
      <c r="AD43" s="1031"/>
      <c r="AE43" s="1031"/>
      <c r="AF43" s="1031"/>
      <c r="AG43" s="1031"/>
      <c r="AH43" s="1031"/>
      <c r="AI43" s="1031"/>
      <c r="AJ43" s="1031"/>
      <c r="AK43" s="1031"/>
      <c r="AL43" s="1031"/>
      <c r="AM43" s="1031"/>
      <c r="AN43" s="1031"/>
      <c r="AO43" s="1031"/>
      <c r="AP43" s="1031"/>
      <c r="AQ43" s="1031"/>
      <c r="AR43" s="1031"/>
      <c r="AS43" s="1031"/>
      <c r="AT43" s="1031"/>
      <c r="AU43" s="1031"/>
      <c r="AV43" s="1031"/>
      <c r="AW43" s="1031"/>
      <c r="AX43" s="68"/>
      <c r="AY43" s="21"/>
    </row>
    <row r="44" spans="1:61" s="59" customFormat="1" ht="15">
      <c r="A44" s="21"/>
      <c r="B44" s="21"/>
      <c r="C44" s="58"/>
      <c r="D44" s="1031"/>
      <c r="E44" s="1031"/>
      <c r="F44" s="1031"/>
      <c r="G44" s="1031"/>
      <c r="H44" s="1031"/>
      <c r="I44" s="1031"/>
      <c r="J44" s="1031"/>
      <c r="K44" s="1031"/>
      <c r="L44" s="1031"/>
      <c r="M44" s="1031"/>
      <c r="N44" s="1031"/>
      <c r="O44" s="1031"/>
      <c r="P44" s="1031"/>
      <c r="Q44" s="1031"/>
      <c r="R44" s="1031"/>
      <c r="S44" s="1031"/>
      <c r="T44" s="1031"/>
      <c r="U44" s="1031"/>
      <c r="V44" s="1031"/>
      <c r="W44" s="1031"/>
      <c r="X44" s="1031"/>
      <c r="Y44" s="1031"/>
      <c r="Z44" s="1031"/>
      <c r="AA44" s="1031"/>
      <c r="AB44" s="1031"/>
      <c r="AC44" s="1031"/>
      <c r="AD44" s="1031"/>
      <c r="AE44" s="1031"/>
      <c r="AF44" s="1031"/>
      <c r="AG44" s="1031"/>
      <c r="AH44" s="1031"/>
      <c r="AI44" s="1031"/>
      <c r="AJ44" s="1031"/>
      <c r="AK44" s="1031"/>
      <c r="AL44" s="1031"/>
      <c r="AM44" s="1031"/>
      <c r="AN44" s="1031"/>
      <c r="AO44" s="1031"/>
      <c r="AP44" s="1031"/>
      <c r="AQ44" s="1031"/>
      <c r="AR44" s="1031"/>
      <c r="AS44" s="1031"/>
      <c r="AT44" s="1031"/>
      <c r="AU44" s="1031"/>
      <c r="AV44" s="1031"/>
      <c r="AW44" s="1031"/>
      <c r="AX44" s="68"/>
      <c r="AY44" s="21"/>
    </row>
    <row r="45" spans="1:61" s="59" customFormat="1" ht="15">
      <c r="A45" s="21"/>
      <c r="B45" s="21"/>
      <c r="C45" s="58"/>
      <c r="D45" s="1031"/>
      <c r="E45" s="1031"/>
      <c r="F45" s="1031"/>
      <c r="G45" s="1031"/>
      <c r="H45" s="1031"/>
      <c r="I45" s="1031"/>
      <c r="J45" s="1031"/>
      <c r="K45" s="1031"/>
      <c r="L45" s="1031"/>
      <c r="M45" s="1031"/>
      <c r="N45" s="1031"/>
      <c r="O45" s="1031"/>
      <c r="P45" s="1031"/>
      <c r="Q45" s="1031"/>
      <c r="R45" s="1031"/>
      <c r="S45" s="1031"/>
      <c r="T45" s="1031"/>
      <c r="U45" s="1031"/>
      <c r="V45" s="1031"/>
      <c r="W45" s="1031"/>
      <c r="X45" s="1031"/>
      <c r="Y45" s="1031"/>
      <c r="Z45" s="1031"/>
      <c r="AA45" s="1031"/>
      <c r="AB45" s="1031"/>
      <c r="AC45" s="1031"/>
      <c r="AD45" s="1031"/>
      <c r="AE45" s="1031"/>
      <c r="AF45" s="1031"/>
      <c r="AG45" s="1031"/>
      <c r="AH45" s="1031"/>
      <c r="AI45" s="1031"/>
      <c r="AJ45" s="1031"/>
      <c r="AK45" s="1031"/>
      <c r="AL45" s="1031"/>
      <c r="AM45" s="1031"/>
      <c r="AN45" s="1031"/>
      <c r="AO45" s="1031"/>
      <c r="AP45" s="1031"/>
      <c r="AQ45" s="1031"/>
      <c r="AR45" s="1031"/>
      <c r="AS45" s="1031"/>
      <c r="AT45" s="1031"/>
      <c r="AU45" s="1031"/>
      <c r="AV45" s="1031"/>
      <c r="AW45" s="1031"/>
      <c r="AX45" s="68"/>
      <c r="AY45" s="21"/>
    </row>
    <row r="46" spans="1:61" s="59" customFormat="1" ht="15.7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801" t="s">
        <v>2517</v>
      </c>
      <c r="N47" s="801"/>
      <c r="O47" s="801"/>
      <c r="P47" s="801"/>
      <c r="Q47" s="801"/>
      <c r="R47" s="801"/>
      <c r="S47" s="801"/>
      <c r="T47" s="801"/>
      <c r="U47" s="801"/>
      <c r="V47" s="801"/>
      <c r="W47" s="801"/>
      <c r="X47" s="801"/>
      <c r="Y47" s="801"/>
      <c r="Z47" s="801"/>
      <c r="AA47" s="801"/>
      <c r="AB47" s="801"/>
      <c r="AC47" s="801"/>
      <c r="AD47" s="801"/>
      <c r="AE47" s="801"/>
      <c r="AF47" s="801"/>
      <c r="AG47" s="411"/>
      <c r="AH47" s="411"/>
      <c r="AI47" s="411"/>
      <c r="AJ47" s="411"/>
      <c r="AK47" s="411"/>
      <c r="AL47" s="411"/>
      <c r="AM47" s="411"/>
      <c r="AN47" s="411"/>
      <c r="AO47" s="155"/>
      <c r="AP47" s="411"/>
      <c r="AS47" s="1007" t="s">
        <v>2514</v>
      </c>
      <c r="AT47" s="1007"/>
      <c r="AU47" s="1007"/>
      <c r="AV47" s="1007"/>
      <c r="AW47" s="1007"/>
      <c r="AX47" s="411"/>
      <c r="AY47" s="411"/>
      <c r="AZ47" s="411"/>
      <c r="BA47" s="411"/>
      <c r="BB47" s="155"/>
      <c r="BC47" s="411"/>
      <c r="BD47" s="411"/>
      <c r="BE47" s="411"/>
      <c r="BF47" s="411"/>
    </row>
    <row r="48" spans="1:61" ht="1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7.25">
      <c r="A49" s="15"/>
      <c r="B49" s="15"/>
      <c r="C49" s="15"/>
      <c r="D49" s="15"/>
      <c r="E49" s="15"/>
      <c r="F49" s="15"/>
      <c r="G49" s="15"/>
      <c r="H49" s="15"/>
      <c r="I49" s="15"/>
      <c r="J49" s="15"/>
      <c r="K49" s="15"/>
      <c r="L49" s="15"/>
      <c r="M49" s="15"/>
      <c r="N49" s="15"/>
      <c r="O49" s="15"/>
      <c r="P49" s="410"/>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xmlns:xlrd2="http://schemas.microsoft.com/office/spreadsheetml/2017/richdata2" ref="BH17:BH26">
    <sortCondition ref="BH17:BH26"/>
  </sortState>
  <dataConsolidate link="1"/>
  <mergeCells count="120">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xr:uid="{00000000-0002-0000-0200-000000000000}">
      <formula1>$BH$17:$BH$25</formula1>
    </dataValidation>
    <dataValidation type="list" allowBlank="1" showInputMessage="1" showErrorMessage="1" promptTitle="Dato Obligatorio" prompt="Debe seleccionar el tipo de zona donde esta ubicada la sede principal de la empresa." sqref="T22" xr:uid="{00000000-0002-0000-0200-000001000000}">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xr:uid="{00000000-0002-0000-0200-000002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xr:uid="{00000000-0002-0000-0200-000003000000}"/>
    <dataValidation allowBlank="1" showInputMessage="1" showErrorMessage="1" promptTitle="campo exclusivo Colmena Seguros" prompt="número que se asigna en forma consecutiva a cada tramite" sqref="Y7:AE7" xr:uid="{00000000-0002-0000-0200-000004000000}"/>
    <dataValidation allowBlank="1" showInputMessage="1" showErrorMessage="1" promptTitle="campo exclusivo Colmena Seguros" prompt="Código de la sucursal" sqref="AK7:AO7" xr:uid="{00000000-0002-0000-0200-000005000000}"/>
    <dataValidation allowBlank="1" showInputMessage="1" showErrorMessage="1" promptTitle="campo excliusivo Colmena Seguros" prompt="Ciudad y Departamento de la afiliación" sqref="AP6:AW6" xr:uid="{00000000-0002-0000-0200-000006000000}"/>
    <dataValidation allowBlank="1" showInputMessage="1" showErrorMessage="1" promptTitle="campo exclusivo Colmena Seguros" prompt="Nombre de la sucursal" sqref="AR7:AW7" xr:uid="{00000000-0002-0000-0200-000007000000}"/>
    <dataValidation allowBlank="1" showInputMessage="1" showErrorMessage="1" prompt="Aplica cuando se registra una afiliación por primera vez al Sistema General de Riesgos Laborales - SGRL, en condición de empleador." sqref="I13" xr:uid="{00000000-0002-0000-0200-000008000000}"/>
    <dataValidation allowBlank="1" showInputMessage="1" showErrorMessage="1" prompt="Aplica cuando se registra una solicitud de cambio de ARL por parte del empleador, en cumplimiento de las reglas definidas en las normas que rigen para este tramite." sqref="N13" xr:uid="{00000000-0002-0000-0200-000009000000}"/>
    <dataValidation allowBlank="1" showInputMessage="1" showErrorMessage="1" prompt="Aplica cuando se registra la terminación de la afiliación del empleador con la ARL." sqref="R13" xr:uid="{00000000-0002-0000-0200-00000A000000}"/>
    <dataValidation allowBlank="1" showInputMessage="1" showErrorMessage="1" promptTitle="Dato Obligatorio" prompt="Escriba el nombre completo de la razón social de su empresa o el nombre completo del empleador según corresponda." sqref="J16:S16" xr:uid="{00000000-0002-0000-0200-00000B000000}"/>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xr:uid="{00000000-0002-0000-0200-00000C000000}"/>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xr:uid="{00000000-0002-0000-0200-00000D000000}"/>
    <dataValidation allowBlank="1" showInputMessage="1" showErrorMessage="1" promptTitle="Dato Obligatorio" prompt="Primer Apellido: debe ser registrado en la casilla correspondiente, en forma idéntica a como aparecen en el documento de identificación." sqref="J17 K23" xr:uid="{00000000-0002-0000-0200-00000E000000}"/>
    <dataValidation allowBlank="1" showInputMessage="1" showErrorMessage="1" promptTitle="Dato Obligatorio" prompt="Primer Nombre: Debe ser registrado en la casilla correspondiente, en forma idéntica a como aparecen en el documento de identificación." sqref="AG17 AH23" xr:uid="{00000000-0002-0000-0200-00000F000000}"/>
    <dataValidation allowBlank="1" showInputMessage="1" showErrorMessage="1" promptTitle="Dato Obligatorio" prompt="Es el número con el cual se identifica como persona única y debe registrarlo exactamente como figura en el documento de identificación." sqref="P18 P24" xr:uid="{00000000-0002-0000-0200-000010000000}"/>
    <dataValidation allowBlank="1" showInputMessage="1" showErrorMessage="1" prompt="Debe escribir la cuenta de correo institucional, inclusive los caracteres especiales (_,&quot;)" sqref="AA18 AA24" xr:uid="{00000000-0002-0000-0200-000011000000}"/>
    <dataValidation allowBlank="1" showInputMessage="1" showErrorMessage="1" promptTitle="Dato Obligatorio" prompt="Debe indicar el nombre de la sede principal de la empresa." sqref="M21" xr:uid="{00000000-0002-0000-0200-000012000000}"/>
    <dataValidation allowBlank="1" showInputMessage="1" showErrorMessage="1" promptTitle="Dato Obligatorio" prompt="Debe indicar la dirección de ubicación de la sede principal de la empresa." sqref="U20" xr:uid="{00000000-0002-0000-0200-000013000000}"/>
    <dataValidation allowBlank="1" showInputMessage="1" showErrorMessage="1" promptTitle="Dato Obligatorio" prompt="Debe indicar el número de teléfono fijo o celular de la sede principal de la empresa." sqref="AN20" xr:uid="{00000000-0002-0000-0200-000014000000}"/>
    <dataValidation allowBlank="1" showInputMessage="1" showErrorMessage="1" promptTitle="Dato Obligatorio" prompt="Debe indicar el correo electrónico de la sede principal de la empresa." sqref="AN21" xr:uid="{00000000-0002-0000-0200-000015000000}"/>
    <dataValidation allowBlank="1" showInputMessage="1" showErrorMessage="1" promptTitle="Dato Obligatorio" prompt="Debe indicar el municipio/distrito de ubicación de la sede principal de la empresa." sqref="H22" xr:uid="{00000000-0002-0000-0200-000016000000}"/>
    <dataValidation allowBlank="1" showInputMessage="1" showErrorMessage="1" promptTitle="Dato Obligatorio" prompt="Debe indicar el localidad/comuna de ubicación de la sede principal de la empresa." sqref="AB22:AM22" xr:uid="{00000000-0002-0000-0200-000017000000}"/>
    <dataValidation allowBlank="1" showInputMessage="1" showErrorMessage="1" promptTitle="Dato Obligatorio" prompt="Debe indicar el departamento de ubicación de la sede principal de la empresa." sqref="AS22" xr:uid="{00000000-0002-0000-0200-000018000000}"/>
    <dataValidation allowBlank="1" showInputMessage="1" showErrorMessage="1" promptTitle="Dato Obligatorio para Afiliación" prompt="Corresponde al número de sedes con que cuenta el empleador que se afilia ante Colmena Seguros" sqref="Q26:R27" xr:uid="{00000000-0002-0000-0200-000019000000}"/>
    <dataValidation allowBlank="1" showInputMessage="1" showErrorMessage="1" promptTitle="Dato Obligatorio para Afiliación" prompt="Corresponde al número de centros de trabajo con que cuenta el empleador que se afilia ante Colmena Seguros" sqref="V26:W27" xr:uid="{00000000-0002-0000-0200-00001A000000}"/>
    <dataValidation allowBlank="1" showInputMessage="1" showErrorMessage="1" promptTitle="Dato Obligatorio para Traslado" prompt="Corresponde al número de sedes con que cuenta el empleador que se afilia ante Colmena Seguros" sqref="AA29:AB30" xr:uid="{00000000-0002-0000-0200-00001B000000}"/>
    <dataValidation allowBlank="1" showInputMessage="1" showErrorMessage="1" promptTitle="Dato obligatorio para Traslado" prompt="Corresponde al número de centros de trabajo con que cuenta el empleador que se afilia ante Colmena Seguros" sqref="AG29:AG30" xr:uid="{00000000-0002-0000-0200-00001C00000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xr:uid="{00000000-0002-0000-0200-00001D00000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xr:uid="{00000000-0002-0000-0200-00001E000000}"/>
    <dataValidation allowBlank="1" showInputMessage="1" showErrorMessage="1" promptTitle="Dato Obligatorio para Traslado" prompt="Debe seleccionar uno de los tipos de estado de cuenta del empleador." sqref="J31 O31 Q31:R31 X31" xr:uid="{00000000-0002-0000-0200-00001F000000}"/>
    <dataValidation allowBlank="1" showInputMessage="1" showErrorMessage="1" promptTitle="Dato Obligatorio" prompt="Identifique y marque con una equis (X) si está de acuerdo a la siguiente autorización." sqref="E34 E38 E36" xr:uid="{00000000-0002-0000-0200-000020000000}"/>
    <dataValidation allowBlank="1" showInputMessage="1" showErrorMessage="1" prompt="Adjunte la imagen de la firma diligital del representante legal de la empresa." sqref="D41:W41" xr:uid="{00000000-0002-0000-0200-000021000000}"/>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xr:uid="{00000000-0002-0000-0200-000022000000}">
      <formula1>$BH$17:$BH$26</formula1>
    </dataValidation>
    <dataValidation allowBlank="1" showInputMessage="1" showErrorMessage="1" prompt="Segundo Nombre: Debe ser registrado en la casilla correspondiente, en forma idéntica a como aparecen en el documento de identificación.." sqref="AQ17:AW17 AR23 AX23" xr:uid="{00000000-0002-0000-0200-000023000000}"/>
    <dataValidation allowBlank="1" showInputMessage="1" showErrorMessage="1" promptTitle="Dato Obligatorio" prompt="Debe indicar el código de la sede principal de la empresa, longitud maxima de 6 digitos_x000a_" sqref="H21:L21" xr:uid="{00000000-0002-0000-0200-000024000000}"/>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xr:uid="{00000000-0002-0000-0200-000025000000}"/>
    <dataValidation allowBlank="1" showInputMessage="1" showErrorMessage="1" promptTitle="Dato Obligatorio para Afiliación" prompt="Debe indicar la clase de riesgo según se encuentre catalogada la empresa." sqref="M26:O27" xr:uid="{00000000-0002-0000-0200-000026000000}"/>
    <dataValidation allowBlank="1" showInputMessage="1" showErrorMessage="1" prompt="Segundo Apellido: debe ser registrado en la casilla correspondiente, en forma idéntica a como aparecen en el documento de identificación." sqref="U17:AF17 V23:AG23" xr:uid="{00000000-0002-0000-0200-000027000000}"/>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xr:uid="{00000000-0002-0000-0200-000028000000}"/>
  </dataValidations>
  <hyperlinks>
    <hyperlink ref="AA18" r:id="rId1" xr:uid="{00000000-0004-0000-0200-000000000000}"/>
    <hyperlink ref="AA24" r:id="rId2" xr:uid="{00000000-0004-0000-0200-000001000000}"/>
    <hyperlink ref="AN21" r:id="rId3" xr:uid="{00000000-0004-0000-0200-000002000000}"/>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r:uid="{00000000-0002-0000-0200-000029000000}">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r:uid="{00000000-0002-0000-0200-00002A000000}">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200-00002B000000}">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r:uid="{00000000-0002-0000-0200-00002C000000}">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r:uid="{00000000-0002-0000-0200-00002D000000}">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r:uid="{00000000-0002-0000-0200-00002E000000}">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r:uid="{00000000-0002-0000-0200-00002F000000}">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259"/>
  <sheetViews>
    <sheetView showGridLines="0" topLeftCell="A16" zoomScale="85" zoomScaleNormal="85" zoomScalePageLayoutView="156" workbookViewId="0">
      <selection activeCell="M49" sqref="M49"/>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1" width="10.85546875" style="15"/>
    <col min="12" max="12" width="3.140625" style="101" bestFit="1" customWidth="1"/>
    <col min="13" max="13" width="64" style="101" bestFit="1" customWidth="1"/>
    <col min="14" max="15" width="10.85546875" style="101"/>
    <col min="16" max="16384" width="10.85546875" style="15"/>
  </cols>
  <sheetData>
    <row r="1" spans="1:10" ht="33.950000000000003" customHeight="1">
      <c r="A1" s="818" t="s">
        <v>278</v>
      </c>
      <c r="B1" s="818"/>
      <c r="C1" s="818"/>
      <c r="D1" s="818"/>
      <c r="E1" s="818"/>
      <c r="F1" s="818"/>
      <c r="G1" s="818"/>
      <c r="H1" s="818"/>
      <c r="I1" s="1"/>
      <c r="J1" s="1"/>
    </row>
    <row r="2" spans="1:10">
      <c r="A2" s="796" t="s">
        <v>195</v>
      </c>
      <c r="B2" s="796"/>
      <c r="C2" s="796"/>
      <c r="D2" s="796"/>
      <c r="E2" s="796"/>
      <c r="F2" s="796"/>
      <c r="G2" s="796"/>
      <c r="H2" s="796"/>
      <c r="I2" s="796"/>
      <c r="J2" s="796"/>
    </row>
    <row r="3" spans="1:10" ht="9.75" customHeight="1"/>
    <row r="4" spans="1:10" ht="44.25" customHeight="1">
      <c r="A4" s="1075" t="s">
        <v>280</v>
      </c>
      <c r="B4" s="1075"/>
      <c r="C4" s="1075"/>
      <c r="D4" s="1075"/>
      <c r="E4" s="1075"/>
      <c r="F4" s="1075"/>
      <c r="G4" s="1075"/>
      <c r="H4" s="1075"/>
      <c r="I4" s="1075"/>
      <c r="J4" s="1075"/>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1057" t="s">
        <v>5</v>
      </c>
      <c r="B17" s="1057"/>
      <c r="C17" s="1057"/>
      <c r="D17" s="1057"/>
      <c r="E17" s="1057"/>
      <c r="F17" s="1057"/>
      <c r="G17" s="1057"/>
      <c r="H17" s="1057"/>
      <c r="I17" s="1057"/>
      <c r="J17" s="1057"/>
    </row>
    <row r="18" spans="1:10">
      <c r="A18" s="1"/>
    </row>
    <row r="19" spans="1:10" ht="69" customHeight="1">
      <c r="A19" s="1056" t="s">
        <v>283</v>
      </c>
      <c r="B19" s="1056"/>
      <c r="C19" s="1056"/>
      <c r="D19" s="1056"/>
      <c r="E19" s="1056"/>
      <c r="F19" s="1056"/>
      <c r="G19" s="1056"/>
      <c r="H19" s="1056"/>
      <c r="I19" s="1056"/>
      <c r="J19" s="1056"/>
    </row>
    <row r="20" spans="1:10">
      <c r="A20" s="1"/>
      <c r="B20" s="1" t="s">
        <v>6</v>
      </c>
    </row>
    <row r="21" spans="1:10" ht="12.75" customHeight="1">
      <c r="A21" s="1"/>
      <c r="B21" s="1"/>
    </row>
    <row r="22" spans="1:10" ht="31.5" customHeight="1">
      <c r="A22" s="1"/>
      <c r="B22" s="17" t="s">
        <v>119</v>
      </c>
      <c r="C22" s="1081" t="s">
        <v>284</v>
      </c>
      <c r="D22" s="1081"/>
      <c r="E22" s="1081"/>
      <c r="F22" s="1081"/>
      <c r="G22" s="1081"/>
      <c r="H22" s="1081"/>
      <c r="I22" s="1081"/>
      <c r="J22" s="1081"/>
    </row>
    <row r="23" spans="1:10" ht="33" customHeight="1">
      <c r="A23" s="1"/>
      <c r="B23" s="17" t="s">
        <v>120</v>
      </c>
      <c r="C23" s="1081" t="s">
        <v>285</v>
      </c>
      <c r="D23" s="1081"/>
      <c r="E23" s="1081"/>
      <c r="F23" s="1081"/>
      <c r="G23" s="1081"/>
      <c r="H23" s="1081"/>
      <c r="I23" s="1081"/>
      <c r="J23" s="1081"/>
    </row>
    <row r="24" spans="1:10" ht="26.25" customHeight="1">
      <c r="A24" s="1"/>
      <c r="B24" s="17" t="s">
        <v>121</v>
      </c>
      <c r="C24" s="1081" t="s">
        <v>286</v>
      </c>
      <c r="D24" s="1081"/>
      <c r="E24" s="1081"/>
      <c r="F24" s="1081"/>
      <c r="G24" s="1081"/>
      <c r="H24" s="1081"/>
      <c r="I24" s="1081"/>
      <c r="J24" s="1081"/>
    </row>
    <row r="25" spans="1:10" ht="12.75" customHeight="1">
      <c r="A25" s="1"/>
    </row>
    <row r="26" spans="1:10">
      <c r="A26" s="796" t="s">
        <v>158</v>
      </c>
      <c r="B26" s="796"/>
      <c r="C26" s="796"/>
      <c r="D26" s="796"/>
      <c r="E26" s="796"/>
      <c r="F26" s="796"/>
      <c r="G26" s="796"/>
      <c r="H26" s="796"/>
      <c r="I26" s="796"/>
      <c r="J26" s="796"/>
    </row>
    <row r="27" spans="1:10">
      <c r="A27" s="1"/>
    </row>
    <row r="28" spans="1:10">
      <c r="A28" s="1"/>
      <c r="C28" s="40" t="s">
        <v>11</v>
      </c>
      <c r="D28" s="1067" t="s">
        <v>287</v>
      </c>
      <c r="E28" s="1067"/>
      <c r="F28" s="1067"/>
      <c r="G28" s="1067"/>
      <c r="H28" s="1067"/>
    </row>
    <row r="29" spans="1:10">
      <c r="A29" s="1"/>
      <c r="C29" s="16">
        <v>1</v>
      </c>
      <c r="D29" s="1064" t="s">
        <v>210</v>
      </c>
      <c r="E29" s="1065"/>
      <c r="F29" s="1065"/>
      <c r="G29" s="1065"/>
      <c r="H29" s="1066"/>
    </row>
    <row r="30" spans="1:10">
      <c r="C30" s="16">
        <v>2</v>
      </c>
      <c r="D30" s="1064" t="s">
        <v>211</v>
      </c>
      <c r="E30" s="1065"/>
      <c r="F30" s="1065"/>
      <c r="G30" s="1065"/>
      <c r="H30" s="1066"/>
    </row>
    <row r="31" spans="1:10">
      <c r="C31" s="16">
        <v>3</v>
      </c>
      <c r="D31" s="1064" t="s">
        <v>212</v>
      </c>
      <c r="E31" s="1065"/>
      <c r="F31" s="1065"/>
      <c r="G31" s="1065"/>
      <c r="H31" s="1066"/>
    </row>
    <row r="32" spans="1:10">
      <c r="C32" s="16">
        <v>4</v>
      </c>
      <c r="D32" s="1064" t="s">
        <v>213</v>
      </c>
      <c r="E32" s="1065"/>
      <c r="F32" s="1065"/>
      <c r="G32" s="1065"/>
      <c r="H32" s="1066"/>
    </row>
    <row r="33" spans="1:17">
      <c r="C33" s="16">
        <v>5</v>
      </c>
      <c r="D33" s="1064" t="s">
        <v>214</v>
      </c>
      <c r="E33" s="1065"/>
      <c r="F33" s="1065"/>
      <c r="G33" s="1065"/>
      <c r="H33" s="1066"/>
    </row>
    <row r="34" spans="1:17">
      <c r="C34" s="16">
        <v>6</v>
      </c>
      <c r="D34" s="1064" t="s">
        <v>215</v>
      </c>
      <c r="E34" s="1065"/>
      <c r="F34" s="1065"/>
      <c r="G34" s="1065"/>
      <c r="H34" s="1066"/>
    </row>
    <row r="35" spans="1:17">
      <c r="C35" s="16">
        <v>7</v>
      </c>
      <c r="D35" s="1064" t="s">
        <v>216</v>
      </c>
      <c r="E35" s="1065"/>
      <c r="F35" s="1065"/>
      <c r="G35" s="1065"/>
      <c r="H35" s="1066"/>
    </row>
    <row r="36" spans="1:17">
      <c r="C36" s="16">
        <v>8</v>
      </c>
      <c r="D36" s="1064" t="s">
        <v>217</v>
      </c>
      <c r="E36" s="1065"/>
      <c r="F36" s="1065"/>
      <c r="G36" s="1065"/>
      <c r="H36" s="1066"/>
    </row>
    <row r="38" spans="1:17" ht="41.25" customHeight="1">
      <c r="B38" s="1055" t="s">
        <v>288</v>
      </c>
      <c r="C38" s="1055"/>
      <c r="D38" s="1055"/>
      <c r="E38" s="1055"/>
      <c r="F38" s="1055"/>
      <c r="G38" s="1055"/>
      <c r="H38" s="1055"/>
      <c r="I38" s="1055"/>
      <c r="J38" s="1055"/>
    </row>
    <row r="40" spans="1:17">
      <c r="A40" s="796" t="s">
        <v>289</v>
      </c>
      <c r="B40" s="796"/>
      <c r="C40" s="796"/>
      <c r="D40" s="796"/>
      <c r="E40" s="796"/>
      <c r="F40" s="796"/>
      <c r="G40" s="796"/>
      <c r="H40" s="796"/>
      <c r="I40" s="796"/>
      <c r="J40" s="796"/>
    </row>
    <row r="42" spans="1:17">
      <c r="C42" s="40" t="s">
        <v>11</v>
      </c>
      <c r="D42" s="1067" t="s">
        <v>159</v>
      </c>
      <c r="E42" s="1067"/>
      <c r="F42" s="1067"/>
      <c r="G42" s="1067"/>
      <c r="H42" s="1067"/>
      <c r="L42" s="101">
        <v>0</v>
      </c>
      <c r="M42" s="1082" t="s">
        <v>176</v>
      </c>
      <c r="N42" s="1082"/>
      <c r="O42" s="1082"/>
      <c r="P42" s="1082"/>
      <c r="Q42" s="1082"/>
    </row>
    <row r="43" spans="1:17">
      <c r="C43" s="16">
        <v>1</v>
      </c>
      <c r="D43" s="1064" t="s">
        <v>290</v>
      </c>
      <c r="E43" s="1065"/>
      <c r="F43" s="1065"/>
      <c r="G43" s="1065"/>
      <c r="H43" s="1066"/>
      <c r="L43" s="102">
        <v>1</v>
      </c>
      <c r="M43" s="101" t="s">
        <v>122</v>
      </c>
    </row>
    <row r="44" spans="1:17">
      <c r="C44" s="16">
        <v>2</v>
      </c>
      <c r="D44" s="1064" t="s">
        <v>218</v>
      </c>
      <c r="E44" s="1065"/>
      <c r="F44" s="1065"/>
      <c r="G44" s="1065"/>
      <c r="H44" s="1066"/>
      <c r="L44" s="102">
        <v>2</v>
      </c>
      <c r="M44" s="101" t="s">
        <v>123</v>
      </c>
    </row>
    <row r="45" spans="1:17">
      <c r="C45" s="16">
        <v>3</v>
      </c>
      <c r="D45" s="1064" t="s">
        <v>219</v>
      </c>
      <c r="E45" s="1065"/>
      <c r="F45" s="1065"/>
      <c r="G45" s="1065"/>
      <c r="H45" s="1066"/>
      <c r="L45" s="102">
        <v>3</v>
      </c>
      <c r="M45" s="101" t="s">
        <v>124</v>
      </c>
    </row>
    <row r="46" spans="1:17">
      <c r="C46" s="16">
        <v>4</v>
      </c>
      <c r="D46" s="1064" t="s">
        <v>220</v>
      </c>
      <c r="E46" s="1065"/>
      <c r="F46" s="1065"/>
      <c r="G46" s="1065"/>
      <c r="H46" s="1066"/>
      <c r="L46" s="102">
        <v>4</v>
      </c>
      <c r="M46" s="101" t="s">
        <v>125</v>
      </c>
    </row>
    <row r="47" spans="1:17">
      <c r="C47" s="16">
        <v>5</v>
      </c>
      <c r="D47" s="1064" t="s">
        <v>291</v>
      </c>
      <c r="E47" s="1065"/>
      <c r="F47" s="1065"/>
      <c r="G47" s="1065"/>
      <c r="H47" s="1066"/>
      <c r="L47" s="102">
        <v>5</v>
      </c>
      <c r="M47" s="101" t="s">
        <v>160</v>
      </c>
    </row>
    <row r="50" spans="1:17" ht="35.25" customHeight="1">
      <c r="B50" s="1068" t="s">
        <v>292</v>
      </c>
      <c r="C50" s="1068"/>
      <c r="D50" s="1068"/>
      <c r="E50" s="1068"/>
      <c r="F50" s="1068"/>
      <c r="G50" s="1068"/>
      <c r="H50" s="1068"/>
      <c r="I50" s="1068"/>
    </row>
    <row r="52" spans="1:17">
      <c r="A52" s="796" t="s">
        <v>293</v>
      </c>
      <c r="B52" s="796"/>
      <c r="C52" s="796"/>
      <c r="D52" s="796"/>
      <c r="E52" s="796"/>
      <c r="F52" s="796"/>
      <c r="G52" s="796"/>
      <c r="H52" s="796"/>
      <c r="I52" s="796"/>
      <c r="J52" s="796"/>
    </row>
    <row r="53" spans="1:17">
      <c r="P53" s="101"/>
      <c r="Q53" s="101"/>
    </row>
    <row r="54" spans="1:17">
      <c r="C54" s="40" t="s">
        <v>11</v>
      </c>
      <c r="D54" s="1067" t="s">
        <v>293</v>
      </c>
      <c r="E54" s="1067"/>
      <c r="F54" s="1067"/>
      <c r="G54" s="1067"/>
      <c r="H54" s="1067"/>
      <c r="L54" s="103" t="s">
        <v>175</v>
      </c>
      <c r="M54" s="1082" t="s">
        <v>176</v>
      </c>
      <c r="N54" s="1082"/>
      <c r="O54" s="1082"/>
      <c r="P54" s="1082"/>
      <c r="Q54" s="1082"/>
    </row>
    <row r="55" spans="1:17">
      <c r="C55" s="18" t="s">
        <v>126</v>
      </c>
      <c r="D55" s="1064" t="s">
        <v>209</v>
      </c>
      <c r="E55" s="1065"/>
      <c r="F55" s="1065"/>
      <c r="G55" s="1065"/>
      <c r="H55" s="1066"/>
      <c r="L55" s="103" t="s">
        <v>126</v>
      </c>
      <c r="M55" s="1083" t="s">
        <v>127</v>
      </c>
      <c r="N55" s="1083"/>
      <c r="O55" s="1083"/>
      <c r="P55" s="1083"/>
      <c r="Q55" s="1083"/>
    </row>
    <row r="56" spans="1:17">
      <c r="C56" s="18" t="s">
        <v>128</v>
      </c>
      <c r="D56" s="1064" t="s">
        <v>294</v>
      </c>
      <c r="E56" s="1065"/>
      <c r="F56" s="1065"/>
      <c r="G56" s="1065"/>
      <c r="H56" s="1066"/>
      <c r="L56" s="103" t="s">
        <v>128</v>
      </c>
      <c r="M56" s="1083" t="s">
        <v>173</v>
      </c>
      <c r="N56" s="1083"/>
      <c r="O56" s="1083"/>
      <c r="P56" s="1083"/>
      <c r="Q56" s="1083"/>
    </row>
    <row r="57" spans="1:17">
      <c r="C57" s="18" t="s">
        <v>106</v>
      </c>
      <c r="D57" s="1064" t="s">
        <v>295</v>
      </c>
      <c r="E57" s="1065"/>
      <c r="F57" s="1065"/>
      <c r="G57" s="1065"/>
      <c r="H57" s="1066"/>
      <c r="L57" s="103" t="s">
        <v>106</v>
      </c>
      <c r="M57" s="1083" t="s">
        <v>129</v>
      </c>
      <c r="N57" s="1083"/>
      <c r="O57" s="1083"/>
      <c r="P57" s="1083"/>
      <c r="Q57" s="1083"/>
    </row>
    <row r="58" spans="1:17" ht="33" customHeight="1">
      <c r="C58" s="20" t="s">
        <v>108</v>
      </c>
      <c r="D58" s="1076" t="s">
        <v>161</v>
      </c>
      <c r="E58" s="1077"/>
      <c r="F58" s="1077"/>
      <c r="G58" s="1077"/>
      <c r="H58" s="1078"/>
      <c r="L58" s="29" t="s">
        <v>108</v>
      </c>
      <c r="M58" s="1084" t="s">
        <v>174</v>
      </c>
      <c r="N58" s="1084"/>
      <c r="O58" s="1084"/>
      <c r="P58" s="1084"/>
      <c r="Q58" s="1084"/>
    </row>
    <row r="59" spans="1:17" ht="33" customHeight="1">
      <c r="C59" s="18" t="s">
        <v>2500</v>
      </c>
      <c r="D59" s="1085" t="s">
        <v>2501</v>
      </c>
      <c r="E59" s="1086"/>
      <c r="F59" s="1086"/>
      <c r="G59" s="1086"/>
      <c r="H59" s="1087"/>
      <c r="L59" s="29" t="s">
        <v>2500</v>
      </c>
      <c r="M59" s="402" t="str">
        <f>+D59</f>
        <v>Pagador de aportes de los concejales municipales o distritales</v>
      </c>
      <c r="N59" s="402"/>
      <c r="O59" s="402"/>
      <c r="P59" s="402"/>
      <c r="Q59" s="402"/>
    </row>
    <row r="60" spans="1:17" ht="33" customHeight="1">
      <c r="C60" s="18" t="s">
        <v>130</v>
      </c>
      <c r="D60" s="1064" t="s">
        <v>296</v>
      </c>
      <c r="E60" s="1065"/>
      <c r="F60" s="1065"/>
      <c r="G60" s="1065"/>
      <c r="H60" s="1066"/>
      <c r="L60" s="29" t="s">
        <v>130</v>
      </c>
      <c r="M60" s="402" t="str">
        <f>+D60</f>
        <v>Pagador de aportes de contrato sindical.</v>
      </c>
      <c r="N60" s="402"/>
      <c r="O60" s="402"/>
      <c r="P60" s="402"/>
      <c r="Q60" s="402"/>
    </row>
    <row r="61" spans="1:17">
      <c r="C61" s="18" t="s">
        <v>2503</v>
      </c>
      <c r="D61" s="1064" t="s">
        <v>2502</v>
      </c>
      <c r="E61" s="1065"/>
      <c r="F61" s="1065"/>
      <c r="G61" s="1065"/>
      <c r="H61" s="1066"/>
      <c r="L61" s="103" t="s">
        <v>2503</v>
      </c>
      <c r="M61" s="1083" t="str">
        <f>+D61</f>
        <v>Pagador Subsistema Nacional de Voluntarios en Primera Respuesta.</v>
      </c>
      <c r="N61" s="1083"/>
      <c r="O61" s="1083"/>
      <c r="P61" s="1083"/>
      <c r="Q61" s="1083"/>
    </row>
    <row r="63" spans="1:17" ht="15.75" thickBot="1">
      <c r="C63" s="15" t="s">
        <v>297</v>
      </c>
    </row>
    <row r="64" spans="1:17" ht="15.75" thickBot="1">
      <c r="D64" s="1079" t="s">
        <v>172</v>
      </c>
      <c r="E64" s="1080"/>
      <c r="F64" s="1"/>
      <c r="G64" s="1"/>
      <c r="H64" s="1"/>
    </row>
    <row r="65" spans="1:10">
      <c r="D65" s="25" t="s">
        <v>12</v>
      </c>
      <c r="E65" s="26"/>
    </row>
    <row r="66" spans="1:10">
      <c r="D66" s="27" t="s">
        <v>298</v>
      </c>
      <c r="E66" s="28"/>
    </row>
    <row r="68" spans="1:10">
      <c r="A68" s="1057" t="s">
        <v>13</v>
      </c>
      <c r="B68" s="1057"/>
      <c r="C68" s="1057"/>
      <c r="D68" s="1057"/>
      <c r="E68" s="1057"/>
      <c r="F68" s="1057"/>
      <c r="G68" s="1057"/>
      <c r="H68" s="1057"/>
      <c r="I68" s="1057"/>
      <c r="J68" s="1057"/>
    </row>
    <row r="70" spans="1:10" ht="35.25" customHeight="1">
      <c r="B70" s="1068" t="s">
        <v>299</v>
      </c>
      <c r="C70" s="1068"/>
      <c r="D70" s="1068"/>
      <c r="E70" s="1068"/>
      <c r="F70" s="1068"/>
      <c r="G70" s="1068"/>
      <c r="H70" s="1068"/>
      <c r="I70" s="1068"/>
    </row>
    <row r="72" spans="1:10" ht="32.25" customHeight="1">
      <c r="B72" s="1068" t="s">
        <v>300</v>
      </c>
      <c r="C72" s="1068"/>
      <c r="D72" s="1068"/>
      <c r="E72" s="1068"/>
      <c r="F72" s="1068"/>
      <c r="G72" s="1068"/>
      <c r="H72" s="1068"/>
      <c r="I72" s="1068"/>
    </row>
    <row r="74" spans="1:10">
      <c r="A74" s="796" t="s">
        <v>301</v>
      </c>
      <c r="B74" s="796"/>
      <c r="C74" s="796"/>
      <c r="D74" s="796"/>
      <c r="E74" s="796"/>
      <c r="F74" s="796"/>
      <c r="G74" s="796"/>
      <c r="H74" s="796"/>
      <c r="I74" s="796"/>
      <c r="J74" s="796"/>
    </row>
    <row r="76" spans="1:10">
      <c r="C76" s="40" t="s">
        <v>11</v>
      </c>
      <c r="D76" s="1067" t="s">
        <v>301</v>
      </c>
      <c r="E76" s="1067"/>
      <c r="F76" s="1067"/>
      <c r="G76" s="1067"/>
      <c r="H76" s="1067"/>
    </row>
    <row r="77" spans="1:10">
      <c r="C77" s="18" t="s">
        <v>131</v>
      </c>
      <c r="D77" s="1064" t="s">
        <v>302</v>
      </c>
      <c r="E77" s="1065"/>
      <c r="F77" s="1065"/>
      <c r="G77" s="1065"/>
      <c r="H77" s="1066"/>
    </row>
    <row r="78" spans="1:10" ht="41.25" customHeight="1">
      <c r="C78" s="19" t="s">
        <v>61</v>
      </c>
      <c r="D78" s="1069" t="s">
        <v>303</v>
      </c>
      <c r="E78" s="1070"/>
      <c r="F78" s="1070"/>
      <c r="G78" s="1070"/>
      <c r="H78" s="1071"/>
    </row>
    <row r="79" spans="1:10" ht="79.5" customHeight="1">
      <c r="C79" s="19" t="s">
        <v>63</v>
      </c>
      <c r="D79" s="1069" t="s">
        <v>304</v>
      </c>
      <c r="E79" s="1070"/>
      <c r="F79" s="1070"/>
      <c r="G79" s="1070"/>
      <c r="H79" s="1071"/>
    </row>
    <row r="80" spans="1:10" ht="64.5" customHeight="1">
      <c r="C80" s="19" t="s">
        <v>65</v>
      </c>
      <c r="D80" s="1069" t="s">
        <v>305</v>
      </c>
      <c r="E80" s="1070"/>
      <c r="F80" s="1070"/>
      <c r="G80" s="1070"/>
      <c r="H80" s="1071"/>
    </row>
    <row r="81" spans="2:15" ht="56.25" customHeight="1">
      <c r="C81" s="20" t="s">
        <v>67</v>
      </c>
      <c r="D81" s="1069" t="s">
        <v>306</v>
      </c>
      <c r="E81" s="1070"/>
      <c r="F81" s="1070"/>
      <c r="G81" s="1070"/>
      <c r="H81" s="1071"/>
    </row>
    <row r="82" spans="2:15" ht="80.25" customHeight="1">
      <c r="C82" s="19" t="s">
        <v>69</v>
      </c>
      <c r="D82" s="1069" t="s">
        <v>307</v>
      </c>
      <c r="E82" s="1070"/>
      <c r="F82" s="1070"/>
      <c r="G82" s="1070"/>
      <c r="H82" s="1071"/>
    </row>
    <row r="83" spans="2:15" ht="51.75" customHeight="1">
      <c r="C83" s="323" t="s">
        <v>70</v>
      </c>
      <c r="D83" s="1072" t="s">
        <v>308</v>
      </c>
      <c r="E83" s="1073"/>
      <c r="F83" s="1073"/>
      <c r="G83" s="1073"/>
      <c r="H83" s="1074"/>
    </row>
    <row r="84" spans="2:15" ht="51.75" customHeight="1">
      <c r="C84" s="323" t="s">
        <v>72</v>
      </c>
      <c r="D84" s="1069" t="s">
        <v>606</v>
      </c>
      <c r="E84" s="1070"/>
      <c r="F84" s="1070"/>
      <c r="G84" s="1070"/>
      <c r="H84" s="1071"/>
    </row>
    <row r="85" spans="2:15" ht="51.75" customHeight="1">
      <c r="C85" s="19" t="s">
        <v>603</v>
      </c>
      <c r="D85" s="1069" t="s">
        <v>604</v>
      </c>
      <c r="E85" s="1070"/>
      <c r="F85" s="1070"/>
      <c r="G85" s="1070"/>
      <c r="H85" s="1071"/>
    </row>
    <row r="86" spans="2:15" ht="51.75" customHeight="1">
      <c r="C86" s="19" t="s">
        <v>71</v>
      </c>
      <c r="D86" s="1069" t="s">
        <v>605</v>
      </c>
      <c r="E86" s="1070"/>
      <c r="F86" s="1070"/>
      <c r="G86" s="1070"/>
      <c r="H86" s="1071"/>
    </row>
    <row r="88" spans="2:15" ht="45.75" customHeight="1">
      <c r="B88" s="1068" t="s">
        <v>309</v>
      </c>
      <c r="C88" s="1068"/>
      <c r="D88" s="1068"/>
      <c r="E88" s="1068"/>
      <c r="F88" s="1068"/>
      <c r="G88" s="1068"/>
      <c r="H88" s="1068"/>
      <c r="I88" s="1068"/>
    </row>
    <row r="90" spans="2:15" s="14" customFormat="1" ht="55.5" customHeight="1">
      <c r="B90" s="1075" t="s">
        <v>310</v>
      </c>
      <c r="C90" s="1075"/>
      <c r="D90" s="1075"/>
      <c r="E90" s="1075"/>
      <c r="F90" s="1075"/>
      <c r="G90" s="1075"/>
      <c r="H90" s="1075"/>
      <c r="I90" s="1075"/>
      <c r="L90" s="104"/>
      <c r="M90" s="104"/>
      <c r="N90" s="104"/>
      <c r="O90" s="104"/>
    </row>
    <row r="93" spans="2:15" ht="33.75" customHeight="1">
      <c r="B93" s="1068" t="s">
        <v>311</v>
      </c>
      <c r="C93" s="1068"/>
      <c r="D93" s="1068"/>
      <c r="E93" s="1068"/>
      <c r="F93" s="1068"/>
      <c r="G93" s="1068"/>
      <c r="H93" s="1068"/>
      <c r="I93" s="1068"/>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1068" t="s">
        <v>312</v>
      </c>
      <c r="C101" s="1068"/>
      <c r="D101" s="1068"/>
      <c r="E101" s="1068"/>
      <c r="F101" s="1068"/>
      <c r="G101" s="1068"/>
      <c r="H101" s="1068"/>
      <c r="I101" s="1068"/>
    </row>
    <row r="103" spans="2:11">
      <c r="B103" s="796" t="s">
        <v>313</v>
      </c>
      <c r="C103" s="796"/>
      <c r="D103" s="796"/>
      <c r="E103" s="796"/>
      <c r="F103" s="796"/>
      <c r="G103" s="796"/>
      <c r="H103" s="796"/>
      <c r="I103" s="796"/>
      <c r="J103" s="796"/>
      <c r="K103" s="796"/>
    </row>
    <row r="105" spans="2:11">
      <c r="D105" s="40" t="s">
        <v>11</v>
      </c>
      <c r="E105" s="1067" t="s">
        <v>314</v>
      </c>
      <c r="F105" s="1067"/>
      <c r="G105" s="1067"/>
      <c r="H105" s="1067"/>
      <c r="I105" s="1067"/>
    </row>
    <row r="106" spans="2:11">
      <c r="D106" s="18" t="s">
        <v>131</v>
      </c>
      <c r="E106" s="1064" t="s">
        <v>302</v>
      </c>
      <c r="F106" s="1065"/>
      <c r="G106" s="1065"/>
      <c r="H106" s="1065"/>
      <c r="I106" s="1066"/>
    </row>
    <row r="107" spans="2:11" ht="45" customHeight="1">
      <c r="D107" s="19" t="s">
        <v>61</v>
      </c>
      <c r="E107" s="1069" t="s">
        <v>303</v>
      </c>
      <c r="F107" s="1070"/>
      <c r="G107" s="1070"/>
      <c r="H107" s="1070"/>
      <c r="I107" s="1071"/>
    </row>
    <row r="108" spans="2:11" ht="74.25" customHeight="1">
      <c r="D108" s="19" t="s">
        <v>63</v>
      </c>
      <c r="E108" s="1069" t="s">
        <v>304</v>
      </c>
      <c r="F108" s="1070"/>
      <c r="G108" s="1070"/>
      <c r="H108" s="1070"/>
      <c r="I108" s="1071"/>
    </row>
    <row r="109" spans="2:11" ht="60.75" customHeight="1">
      <c r="D109" s="19" t="s">
        <v>65</v>
      </c>
      <c r="E109" s="1069" t="s">
        <v>305</v>
      </c>
      <c r="F109" s="1070"/>
      <c r="G109" s="1070"/>
      <c r="H109" s="1070"/>
      <c r="I109" s="1071"/>
    </row>
    <row r="110" spans="2:11" ht="55.5" customHeight="1">
      <c r="D110" s="20" t="s">
        <v>67</v>
      </c>
      <c r="E110" s="1069" t="s">
        <v>306</v>
      </c>
      <c r="F110" s="1070"/>
      <c r="G110" s="1070"/>
      <c r="H110" s="1070"/>
      <c r="I110" s="1071"/>
    </row>
    <row r="111" spans="2:11" ht="77.25" customHeight="1">
      <c r="D111" s="19" t="s">
        <v>69</v>
      </c>
      <c r="E111" s="1069" t="s">
        <v>307</v>
      </c>
      <c r="F111" s="1070"/>
      <c r="G111" s="1070"/>
      <c r="H111" s="1070"/>
      <c r="I111" s="1071"/>
    </row>
    <row r="112" spans="2:11" ht="52.5" customHeight="1">
      <c r="D112" s="19" t="s">
        <v>70</v>
      </c>
      <c r="E112" s="1069" t="s">
        <v>308</v>
      </c>
      <c r="F112" s="1070"/>
      <c r="G112" s="1070"/>
      <c r="H112" s="1070"/>
      <c r="I112" s="1071"/>
    </row>
    <row r="113" spans="1:15" ht="52.5" customHeight="1">
      <c r="D113" s="323" t="s">
        <v>72</v>
      </c>
      <c r="E113" s="1069" t="s">
        <v>606</v>
      </c>
      <c r="F113" s="1070"/>
      <c r="G113" s="1070"/>
      <c r="H113" s="1070"/>
      <c r="I113" s="1071"/>
    </row>
    <row r="114" spans="1:15" ht="52.5" customHeight="1">
      <c r="D114" s="19" t="s">
        <v>603</v>
      </c>
      <c r="E114" s="1069" t="s">
        <v>604</v>
      </c>
      <c r="F114" s="1070"/>
      <c r="G114" s="1070"/>
      <c r="H114" s="1070"/>
      <c r="I114" s="1071"/>
    </row>
    <row r="115" spans="1:15" ht="52.5" customHeight="1">
      <c r="D115" s="19" t="s">
        <v>71</v>
      </c>
      <c r="E115" s="1069" t="s">
        <v>605</v>
      </c>
      <c r="F115" s="1070"/>
      <c r="G115" s="1070"/>
      <c r="H115" s="1070"/>
      <c r="I115" s="1071"/>
    </row>
    <row r="118" spans="1:15" ht="33.75" customHeight="1">
      <c r="B118" s="1068" t="s">
        <v>315</v>
      </c>
      <c r="C118" s="1068"/>
      <c r="D118" s="1068"/>
      <c r="E118" s="1068"/>
      <c r="F118" s="1068"/>
      <c r="G118" s="1068"/>
      <c r="H118" s="1068"/>
      <c r="I118" s="1068"/>
    </row>
    <row r="120" spans="1:15" s="21" customFormat="1" ht="33.75" customHeight="1">
      <c r="B120" s="1055" t="s">
        <v>316</v>
      </c>
      <c r="C120" s="1055"/>
      <c r="D120" s="1055"/>
      <c r="E120" s="1055"/>
      <c r="F120" s="1055"/>
      <c r="G120" s="1055"/>
      <c r="H120" s="1055"/>
      <c r="I120" s="1055"/>
      <c r="L120" s="105"/>
      <c r="M120" s="105"/>
      <c r="N120" s="105"/>
      <c r="O120" s="105"/>
    </row>
    <row r="123" spans="1:15">
      <c r="A123" s="1057" t="s">
        <v>19</v>
      </c>
      <c r="B123" s="1057"/>
      <c r="C123" s="1057"/>
      <c r="D123" s="1057"/>
      <c r="E123" s="1057"/>
      <c r="F123" s="1057"/>
      <c r="G123" s="1057"/>
      <c r="H123" s="1057"/>
      <c r="I123" s="1057"/>
      <c r="J123" s="1057"/>
    </row>
    <row r="126" spans="1:15" ht="33.75" customHeight="1">
      <c r="B126" s="1055" t="s">
        <v>317</v>
      </c>
      <c r="C126" s="1055"/>
      <c r="D126" s="1055"/>
      <c r="E126" s="1055"/>
      <c r="F126" s="1055"/>
      <c r="G126" s="1055"/>
      <c r="H126" s="1055"/>
      <c r="I126" s="1055"/>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1068" t="s">
        <v>162</v>
      </c>
      <c r="C139" s="1068"/>
      <c r="D139" s="1068"/>
      <c r="E139" s="1068"/>
      <c r="F139" s="1068"/>
      <c r="G139" s="1068"/>
      <c r="H139" s="1068"/>
      <c r="I139" s="1068"/>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1068" t="s">
        <v>319</v>
      </c>
      <c r="C147" s="1068"/>
      <c r="D147" s="1068"/>
      <c r="E147" s="1068"/>
      <c r="F147" s="1068"/>
      <c r="G147" s="1068"/>
      <c r="H147" s="1068"/>
      <c r="I147" s="1068"/>
    </row>
    <row r="149" spans="2:11">
      <c r="B149" s="796" t="s">
        <v>163</v>
      </c>
      <c r="C149" s="796"/>
      <c r="D149" s="796"/>
      <c r="E149" s="796"/>
      <c r="F149" s="796"/>
      <c r="G149" s="796"/>
      <c r="H149" s="796"/>
      <c r="I149" s="796"/>
      <c r="J149" s="796"/>
      <c r="K149" s="796"/>
    </row>
    <row r="151" spans="2:11">
      <c r="D151" s="40" t="s">
        <v>11</v>
      </c>
      <c r="E151" s="1067" t="s">
        <v>163</v>
      </c>
      <c r="F151" s="1067"/>
      <c r="G151" s="1067"/>
      <c r="H151" s="1067"/>
      <c r="I151" s="1067"/>
    </row>
    <row r="152" spans="2:11">
      <c r="D152" s="18" t="s">
        <v>131</v>
      </c>
      <c r="E152" s="1064" t="s">
        <v>302</v>
      </c>
      <c r="F152" s="1065"/>
      <c r="G152" s="1065"/>
      <c r="H152" s="1065"/>
      <c r="I152" s="1066"/>
    </row>
    <row r="153" spans="2:11" ht="45" customHeight="1">
      <c r="D153" s="19" t="s">
        <v>61</v>
      </c>
      <c r="E153" s="1069" t="s">
        <v>303</v>
      </c>
      <c r="F153" s="1070"/>
      <c r="G153" s="1070"/>
      <c r="H153" s="1070"/>
      <c r="I153" s="1071"/>
    </row>
    <row r="154" spans="2:11" ht="74.25" customHeight="1">
      <c r="D154" s="19" t="s">
        <v>63</v>
      </c>
      <c r="E154" s="1069" t="s">
        <v>304</v>
      </c>
      <c r="F154" s="1070"/>
      <c r="G154" s="1070"/>
      <c r="H154" s="1070"/>
      <c r="I154" s="1071"/>
    </row>
    <row r="155" spans="2:11" ht="60.75" customHeight="1">
      <c r="D155" s="19" t="s">
        <v>65</v>
      </c>
      <c r="E155" s="1069" t="s">
        <v>305</v>
      </c>
      <c r="F155" s="1070"/>
      <c r="G155" s="1070"/>
      <c r="H155" s="1070"/>
      <c r="I155" s="1071"/>
    </row>
    <row r="156" spans="2:11" ht="55.5" customHeight="1">
      <c r="D156" s="20" t="s">
        <v>67</v>
      </c>
      <c r="E156" s="1069" t="s">
        <v>306</v>
      </c>
      <c r="F156" s="1070"/>
      <c r="G156" s="1070"/>
      <c r="H156" s="1070"/>
      <c r="I156" s="1071"/>
    </row>
    <row r="157" spans="2:11" ht="77.25" customHeight="1">
      <c r="D157" s="19" t="s">
        <v>69</v>
      </c>
      <c r="E157" s="1069" t="s">
        <v>307</v>
      </c>
      <c r="F157" s="1070"/>
      <c r="G157" s="1070"/>
      <c r="H157" s="1070"/>
      <c r="I157" s="1071"/>
    </row>
    <row r="158" spans="2:11" ht="52.5" customHeight="1">
      <c r="D158" s="19" t="s">
        <v>70</v>
      </c>
      <c r="E158" s="1069" t="s">
        <v>308</v>
      </c>
      <c r="F158" s="1070"/>
      <c r="G158" s="1070"/>
      <c r="H158" s="1070"/>
      <c r="I158" s="1071"/>
    </row>
    <row r="159" spans="2:11" ht="52.5" customHeight="1">
      <c r="D159" s="323" t="s">
        <v>72</v>
      </c>
      <c r="E159" s="1069" t="s">
        <v>606</v>
      </c>
      <c r="F159" s="1070"/>
      <c r="G159" s="1070"/>
      <c r="H159" s="1070"/>
      <c r="I159" s="1071"/>
    </row>
    <row r="160" spans="2:11" ht="52.5" customHeight="1">
      <c r="D160" s="19" t="s">
        <v>603</v>
      </c>
      <c r="E160" s="1069" t="s">
        <v>604</v>
      </c>
      <c r="F160" s="1070"/>
      <c r="G160" s="1070"/>
      <c r="H160" s="1070"/>
      <c r="I160" s="1071"/>
    </row>
    <row r="161" spans="1:15" ht="52.5" customHeight="1">
      <c r="D161" s="19" t="s">
        <v>71</v>
      </c>
      <c r="E161" s="1069" t="s">
        <v>605</v>
      </c>
      <c r="F161" s="1070"/>
      <c r="G161" s="1070"/>
      <c r="H161" s="1070"/>
      <c r="I161" s="1071"/>
    </row>
    <row r="164" spans="1:15" ht="33.75" customHeight="1">
      <c r="B164" s="1068" t="s">
        <v>320</v>
      </c>
      <c r="C164" s="1068"/>
      <c r="D164" s="1068"/>
      <c r="E164" s="1068"/>
      <c r="F164" s="1068"/>
      <c r="G164" s="1068"/>
      <c r="H164" s="1068"/>
      <c r="I164" s="1068"/>
    </row>
    <row r="166" spans="1:15" s="21" customFormat="1" ht="33.75" customHeight="1">
      <c r="B166" s="1055" t="s">
        <v>321</v>
      </c>
      <c r="C166" s="1055"/>
      <c r="D166" s="1055"/>
      <c r="E166" s="1055"/>
      <c r="F166" s="1055"/>
      <c r="G166" s="1055"/>
      <c r="H166" s="1055"/>
      <c r="I166" s="1055"/>
      <c r="L166" s="105"/>
      <c r="M166" s="105"/>
      <c r="N166" s="105"/>
      <c r="O166" s="105"/>
    </row>
    <row r="169" spans="1:15">
      <c r="A169" s="1057" t="s">
        <v>187</v>
      </c>
      <c r="B169" s="1057"/>
      <c r="C169" s="1057"/>
      <c r="D169" s="1057"/>
      <c r="E169" s="1057"/>
      <c r="F169" s="1057"/>
      <c r="G169" s="1057"/>
      <c r="H169" s="1057"/>
      <c r="I169" s="1057"/>
      <c r="J169" s="1057"/>
    </row>
    <row r="170" spans="1:15">
      <c r="A170" s="796" t="s">
        <v>322</v>
      </c>
      <c r="B170" s="796"/>
      <c r="C170" s="796"/>
      <c r="D170" s="796"/>
      <c r="E170" s="796"/>
      <c r="F170" s="796"/>
      <c r="G170" s="796"/>
      <c r="H170" s="796"/>
      <c r="I170" s="796"/>
      <c r="J170" s="796"/>
    </row>
    <row r="172" spans="1:15" s="21" customFormat="1" ht="42" customHeight="1">
      <c r="B172" s="1055" t="s">
        <v>323</v>
      </c>
      <c r="C172" s="1055"/>
      <c r="D172" s="1055"/>
      <c r="E172" s="1055"/>
      <c r="F172" s="1055"/>
      <c r="G172" s="1055"/>
      <c r="H172" s="1055"/>
      <c r="I172" s="1055"/>
      <c r="L172" s="105"/>
      <c r="M172" s="105"/>
      <c r="N172" s="105"/>
      <c r="O172" s="105"/>
    </row>
    <row r="174" spans="1:15" s="21" customFormat="1" ht="42" customHeight="1">
      <c r="B174" s="1055" t="s">
        <v>324</v>
      </c>
      <c r="C174" s="1055"/>
      <c r="D174" s="1055"/>
      <c r="E174" s="1055"/>
      <c r="F174" s="1055"/>
      <c r="G174" s="1055"/>
      <c r="H174" s="1055"/>
      <c r="I174" s="1055"/>
      <c r="L174" s="105"/>
      <c r="M174" s="105"/>
      <c r="N174" s="105"/>
      <c r="O174" s="105"/>
    </row>
    <row r="176" spans="1:15">
      <c r="E176" s="1" t="s">
        <v>135</v>
      </c>
    </row>
    <row r="178" spans="2:15">
      <c r="D178" s="40" t="s">
        <v>164</v>
      </c>
      <c r="E178" s="1067" t="s">
        <v>135</v>
      </c>
      <c r="F178" s="1067"/>
    </row>
    <row r="179" spans="2:15">
      <c r="D179" s="16" t="s">
        <v>26</v>
      </c>
      <c r="E179" s="1059" t="s">
        <v>136</v>
      </c>
      <c r="F179" s="1059"/>
    </row>
    <row r="180" spans="2:15">
      <c r="D180" s="16" t="s">
        <v>27</v>
      </c>
      <c r="E180" s="1059" t="s">
        <v>137</v>
      </c>
      <c r="F180" s="1059"/>
    </row>
    <row r="181" spans="2:15">
      <c r="D181" s="16" t="s">
        <v>28</v>
      </c>
      <c r="E181" s="1059" t="s">
        <v>138</v>
      </c>
      <c r="F181" s="1059"/>
    </row>
    <row r="182" spans="2:15">
      <c r="D182" s="16" t="s">
        <v>29</v>
      </c>
      <c r="E182" s="1059" t="s">
        <v>139</v>
      </c>
      <c r="F182" s="1059"/>
    </row>
    <row r="183" spans="2:15">
      <c r="D183" s="16" t="s">
        <v>30</v>
      </c>
      <c r="E183" s="1059" t="s">
        <v>140</v>
      </c>
      <c r="F183" s="1059"/>
    </row>
    <row r="185" spans="2:15" s="21" customFormat="1" ht="42" customHeight="1">
      <c r="B185" s="1055" t="s">
        <v>325</v>
      </c>
      <c r="C185" s="1055"/>
      <c r="D185" s="1055"/>
      <c r="E185" s="1055"/>
      <c r="F185" s="1055"/>
      <c r="G185" s="1055"/>
      <c r="H185" s="1055"/>
      <c r="I185" s="1055"/>
      <c r="L185" s="105"/>
      <c r="M185" s="105"/>
      <c r="N185" s="105"/>
      <c r="O185" s="105"/>
    </row>
    <row r="187" spans="2:15" s="21" customFormat="1" ht="42" customHeight="1">
      <c r="B187" s="1055" t="s">
        <v>326</v>
      </c>
      <c r="C187" s="1055"/>
      <c r="D187" s="1055"/>
      <c r="E187" s="1055"/>
      <c r="F187" s="1055"/>
      <c r="G187" s="1055"/>
      <c r="H187" s="1055"/>
      <c r="I187" s="1055"/>
      <c r="L187" s="105"/>
      <c r="M187" s="105"/>
      <c r="N187" s="105"/>
      <c r="O187" s="105"/>
    </row>
    <row r="189" spans="2:15" s="21" customFormat="1" ht="42" customHeight="1">
      <c r="B189" s="1055" t="s">
        <v>327</v>
      </c>
      <c r="C189" s="1055"/>
      <c r="D189" s="1055"/>
      <c r="E189" s="1055"/>
      <c r="F189" s="1055"/>
      <c r="G189" s="1055"/>
      <c r="H189" s="1055"/>
      <c r="I189" s="1055"/>
      <c r="L189" s="105"/>
      <c r="M189" s="105"/>
      <c r="N189" s="105"/>
      <c r="O189" s="105"/>
    </row>
    <row r="191" spans="2:15" s="21" customFormat="1" ht="42" customHeight="1">
      <c r="B191" s="1055" t="s">
        <v>328</v>
      </c>
      <c r="C191" s="1055"/>
      <c r="D191" s="1055"/>
      <c r="E191" s="1055"/>
      <c r="F191" s="1055"/>
      <c r="G191" s="1055"/>
      <c r="H191" s="1055"/>
      <c r="I191" s="1055"/>
      <c r="L191" s="105"/>
      <c r="M191" s="105"/>
      <c r="N191" s="105"/>
      <c r="O191" s="105"/>
    </row>
    <row r="194" spans="2:15">
      <c r="B194" s="796" t="s">
        <v>141</v>
      </c>
      <c r="C194" s="796"/>
      <c r="D194" s="796"/>
      <c r="E194" s="796"/>
      <c r="F194" s="796"/>
      <c r="G194" s="796"/>
      <c r="H194" s="796"/>
      <c r="I194" s="796"/>
      <c r="J194" s="1"/>
      <c r="K194" s="1"/>
    </row>
    <row r="196" spans="2:15" s="21" customFormat="1" ht="42" customHeight="1">
      <c r="B196" s="1055" t="s">
        <v>329</v>
      </c>
      <c r="C196" s="1055"/>
      <c r="D196" s="1055"/>
      <c r="E196" s="1055"/>
      <c r="F196" s="1055"/>
      <c r="G196" s="1055"/>
      <c r="H196" s="1055"/>
      <c r="I196" s="1055"/>
      <c r="L196" s="105"/>
      <c r="M196" s="105"/>
      <c r="N196" s="105"/>
      <c r="O196" s="105"/>
    </row>
    <row r="197" spans="2:15">
      <c r="B197" s="796" t="s">
        <v>165</v>
      </c>
      <c r="C197" s="796"/>
      <c r="D197" s="796"/>
      <c r="E197" s="796"/>
      <c r="F197" s="796"/>
      <c r="G197" s="796"/>
      <c r="H197" s="796"/>
      <c r="I197" s="796"/>
      <c r="J197" s="796"/>
      <c r="K197" s="796"/>
    </row>
    <row r="200" spans="2:15">
      <c r="C200" s="40" t="s">
        <v>166</v>
      </c>
      <c r="D200" s="1067" t="s">
        <v>330</v>
      </c>
      <c r="E200" s="1067"/>
      <c r="F200" s="1067"/>
      <c r="G200" s="1067"/>
      <c r="H200" s="1067"/>
    </row>
    <row r="201" spans="2:15">
      <c r="C201" s="22" t="s">
        <v>142</v>
      </c>
      <c r="D201" s="1064" t="s">
        <v>331</v>
      </c>
      <c r="E201" s="1065"/>
      <c r="F201" s="1065"/>
      <c r="G201" s="1065"/>
      <c r="H201" s="1066"/>
      <c r="J201" s="101" t="str">
        <f>+C201&amp;" "&amp;D201</f>
        <v>14-04 Seguros de Vida Colpatria S.A.</v>
      </c>
      <c r="K201" s="101"/>
    </row>
    <row r="202" spans="2:15">
      <c r="C202" s="22" t="s">
        <v>143</v>
      </c>
      <c r="D202" s="1064" t="s">
        <v>332</v>
      </c>
      <c r="E202" s="1065"/>
      <c r="F202" s="1065"/>
      <c r="G202" s="1065"/>
      <c r="H202" s="1066"/>
      <c r="J202" s="101" t="str">
        <f t="shared" ref="J202:J210" si="0">+C202&amp;" "&amp;D202</f>
        <v>14-07 Cía. De Seguros Bolívar S.A.</v>
      </c>
      <c r="K202" s="101"/>
    </row>
    <row r="203" spans="2:15">
      <c r="C203" s="22" t="s">
        <v>144</v>
      </c>
      <c r="D203" s="1064" t="s">
        <v>152</v>
      </c>
      <c r="E203" s="1065"/>
      <c r="F203" s="1065"/>
      <c r="G203" s="1065"/>
      <c r="H203" s="1066"/>
      <c r="J203" s="101" t="str">
        <f t="shared" si="0"/>
        <v>14-08 Compañía De Seguros De Vida Aurora</v>
      </c>
      <c r="K203" s="101"/>
    </row>
    <row r="204" spans="2:15">
      <c r="C204" s="22" t="s">
        <v>145</v>
      </c>
      <c r="D204" s="1064" t="s">
        <v>333</v>
      </c>
      <c r="E204" s="1065"/>
      <c r="F204" s="1065"/>
      <c r="G204" s="1065"/>
      <c r="H204" s="1066"/>
      <c r="J204" s="101" t="str">
        <f t="shared" si="0"/>
        <v>14-17 Seguros De Vida Alfa S.A.</v>
      </c>
      <c r="K204" s="101"/>
    </row>
    <row r="205" spans="2:15">
      <c r="C205" s="22" t="s">
        <v>146</v>
      </c>
      <c r="D205" s="1064" t="s">
        <v>153</v>
      </c>
      <c r="E205" s="1065"/>
      <c r="F205" s="1065"/>
      <c r="G205" s="1065"/>
      <c r="H205" s="1066"/>
      <c r="J205" s="101" t="str">
        <f t="shared" si="0"/>
        <v>14-18 Liberty Seguros De Vida</v>
      </c>
      <c r="K205" s="101"/>
    </row>
    <row r="206" spans="2:15">
      <c r="C206" s="22" t="s">
        <v>147</v>
      </c>
      <c r="D206" s="1064" t="s">
        <v>154</v>
      </c>
      <c r="E206" s="1065"/>
      <c r="F206" s="1065"/>
      <c r="G206" s="1065"/>
      <c r="H206" s="1066"/>
      <c r="J206" s="101" t="str">
        <f t="shared" si="0"/>
        <v>14-23 Positiva Compañía De Seguros de Vida</v>
      </c>
      <c r="K206" s="101"/>
    </row>
    <row r="207" spans="2:15">
      <c r="C207" s="22" t="s">
        <v>148</v>
      </c>
      <c r="D207" s="1064" t="s">
        <v>334</v>
      </c>
      <c r="E207" s="1065"/>
      <c r="F207" s="1065"/>
      <c r="G207" s="1065"/>
      <c r="H207" s="1066"/>
      <c r="J207" s="101" t="str">
        <f t="shared" si="0"/>
        <v>14-25 Riesgos Profesionales Colmena S.A. Compañía De Seguros De Vida</v>
      </c>
      <c r="K207" s="101"/>
    </row>
    <row r="208" spans="2:15">
      <c r="C208" s="22" t="s">
        <v>149</v>
      </c>
      <c r="D208" s="1064" t="s">
        <v>155</v>
      </c>
      <c r="E208" s="1065"/>
      <c r="F208" s="1065"/>
      <c r="G208" s="1065"/>
      <c r="H208" s="1066"/>
      <c r="J208" s="101" t="str">
        <f t="shared" si="0"/>
        <v>14-11 Compañía Suramericana Administradora De Riesgos Profesionales y Seguros Vida</v>
      </c>
      <c r="K208" s="101"/>
    </row>
    <row r="209" spans="2:15">
      <c r="C209" s="22" t="s">
        <v>150</v>
      </c>
      <c r="D209" s="1064" t="s">
        <v>156</v>
      </c>
      <c r="E209" s="1065"/>
      <c r="F209" s="1065"/>
      <c r="G209" s="1065"/>
      <c r="H209" s="1066"/>
      <c r="J209" s="101" t="str">
        <f t="shared" si="0"/>
        <v>14-29 La Equidad Seguros De Vida Organismo Cooperativo - La Equidad Vida</v>
      </c>
      <c r="K209" s="101"/>
    </row>
    <row r="210" spans="2:15">
      <c r="C210" s="22" t="s">
        <v>151</v>
      </c>
      <c r="D210" s="1064" t="s">
        <v>335</v>
      </c>
      <c r="E210" s="1065"/>
      <c r="F210" s="1065"/>
      <c r="G210" s="1065"/>
      <c r="H210" s="1066"/>
      <c r="J210" s="101" t="str">
        <f t="shared" si="0"/>
        <v>14-30 Mapfre Colombia Vida Seguros  S.A.</v>
      </c>
      <c r="K210" s="101"/>
    </row>
    <row r="211" spans="2:15">
      <c r="J211" s="101"/>
      <c r="K211" s="101"/>
    </row>
    <row r="212" spans="2:15" s="21" customFormat="1" ht="42" customHeight="1">
      <c r="B212" s="1055" t="s">
        <v>336</v>
      </c>
      <c r="C212" s="1055"/>
      <c r="D212" s="1055"/>
      <c r="E212" s="1055"/>
      <c r="F212" s="1055"/>
      <c r="G212" s="1055"/>
      <c r="H212" s="1055"/>
      <c r="I212" s="1055"/>
      <c r="J212" s="105"/>
      <c r="K212" s="105"/>
      <c r="L212" s="105"/>
      <c r="M212" s="105"/>
      <c r="N212" s="105"/>
      <c r="O212" s="105"/>
    </row>
    <row r="214" spans="2:15">
      <c r="E214" s="1" t="s">
        <v>135</v>
      </c>
    </row>
    <row r="216" spans="2:15">
      <c r="D216" s="40" t="s">
        <v>164</v>
      </c>
      <c r="E216" s="1067" t="s">
        <v>135</v>
      </c>
      <c r="F216" s="1067"/>
    </row>
    <row r="217" spans="2:15">
      <c r="D217" s="16" t="s">
        <v>26</v>
      </c>
      <c r="E217" s="1059" t="s">
        <v>136</v>
      </c>
      <c r="F217" s="1059"/>
    </row>
    <row r="218" spans="2:15">
      <c r="D218" s="16" t="s">
        <v>27</v>
      </c>
      <c r="E218" s="1059" t="s">
        <v>137</v>
      </c>
      <c r="F218" s="1059"/>
    </row>
    <row r="219" spans="2:15">
      <c r="D219" s="16" t="s">
        <v>28</v>
      </c>
      <c r="E219" s="1059" t="s">
        <v>138</v>
      </c>
      <c r="F219" s="1059"/>
    </row>
    <row r="220" spans="2:15">
      <c r="D220" s="16" t="s">
        <v>29</v>
      </c>
      <c r="E220" s="1059" t="s">
        <v>139</v>
      </c>
      <c r="F220" s="1059"/>
    </row>
    <row r="221" spans="2:15">
      <c r="D221" s="16" t="s">
        <v>30</v>
      </c>
      <c r="E221" s="1059" t="s">
        <v>140</v>
      </c>
      <c r="F221" s="1059"/>
    </row>
    <row r="223" spans="2:15" s="21" customFormat="1" ht="42" customHeight="1">
      <c r="B223" s="1055" t="s">
        <v>337</v>
      </c>
      <c r="C223" s="1055"/>
      <c r="D223" s="1055"/>
      <c r="E223" s="1055"/>
      <c r="F223" s="1055"/>
      <c r="G223" s="1055"/>
      <c r="H223" s="1055"/>
      <c r="I223" s="1055"/>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1055" t="s">
        <v>338</v>
      </c>
      <c r="C225" s="1055"/>
      <c r="D225" s="1055"/>
      <c r="E225" s="1055"/>
      <c r="F225" s="1055"/>
      <c r="G225" s="1055"/>
      <c r="H225" s="1055"/>
      <c r="I225" s="1055"/>
      <c r="L225" s="105"/>
      <c r="M225" s="105"/>
      <c r="N225" s="105"/>
      <c r="O225" s="105"/>
    </row>
    <row r="226" spans="2:15" s="21" customFormat="1" ht="42" customHeight="1">
      <c r="B226" s="1055" t="s">
        <v>339</v>
      </c>
      <c r="C226" s="1055"/>
      <c r="D226" s="1055"/>
      <c r="E226" s="1055"/>
      <c r="F226" s="1055"/>
      <c r="G226" s="1055"/>
      <c r="H226" s="1055"/>
      <c r="I226" s="1055"/>
      <c r="L226" s="105"/>
      <c r="M226" s="105"/>
      <c r="N226" s="105"/>
      <c r="O226" s="105"/>
    </row>
    <row r="227" spans="2:15" s="21" customFormat="1" ht="42" customHeight="1">
      <c r="B227" s="1055" t="s">
        <v>340</v>
      </c>
      <c r="C227" s="1055"/>
      <c r="D227" s="1055"/>
      <c r="E227" s="1055"/>
      <c r="F227" s="1055"/>
      <c r="G227" s="1055"/>
      <c r="H227" s="1055"/>
      <c r="I227" s="1055"/>
      <c r="L227" s="105"/>
      <c r="M227" s="105"/>
      <c r="N227" s="105"/>
      <c r="O227" s="105"/>
    </row>
    <row r="228" spans="2:15" s="21" customFormat="1" ht="42" customHeight="1">
      <c r="B228" s="1055" t="s">
        <v>341</v>
      </c>
      <c r="C228" s="1055"/>
      <c r="D228" s="1055"/>
      <c r="E228" s="1055"/>
      <c r="F228" s="1055"/>
      <c r="G228" s="1055"/>
      <c r="H228" s="1055"/>
      <c r="I228" s="1055"/>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1055" t="s">
        <v>342</v>
      </c>
      <c r="C230" s="1055"/>
      <c r="D230" s="1055"/>
      <c r="E230" s="1055"/>
      <c r="F230" s="1055"/>
      <c r="G230" s="1055"/>
      <c r="H230" s="1055"/>
      <c r="I230" s="1055"/>
      <c r="L230" s="105"/>
      <c r="M230" s="105"/>
      <c r="N230" s="105"/>
      <c r="O230" s="105"/>
    </row>
    <row r="232" spans="2:15">
      <c r="B232" s="796" t="s">
        <v>343</v>
      </c>
      <c r="C232" s="796"/>
      <c r="D232" s="796"/>
      <c r="E232" s="796"/>
      <c r="F232" s="796"/>
      <c r="G232" s="796"/>
      <c r="H232" s="796"/>
      <c r="I232" s="796"/>
      <c r="J232" s="796"/>
      <c r="K232" s="796"/>
    </row>
    <row r="233" spans="2:15" ht="15.75" thickBot="1"/>
    <row r="234" spans="2:15" ht="15.75" thickBot="1">
      <c r="C234" s="1061" t="s">
        <v>343</v>
      </c>
      <c r="D234" s="1062"/>
      <c r="E234" s="1062"/>
      <c r="F234" s="1062"/>
      <c r="G234" s="1062"/>
      <c r="H234" s="1063"/>
      <c r="I234" s="1"/>
      <c r="J234" s="1"/>
      <c r="K234" s="1"/>
      <c r="L234" s="106"/>
    </row>
    <row r="235" spans="2:15">
      <c r="C235" s="1058" t="s">
        <v>31</v>
      </c>
      <c r="D235" s="1058"/>
      <c r="E235" s="1058"/>
      <c r="F235" s="1058"/>
      <c r="G235" s="1058"/>
      <c r="H235" s="1058"/>
    </row>
    <row r="236" spans="2:15">
      <c r="C236" s="1059" t="s">
        <v>32</v>
      </c>
      <c r="D236" s="1059"/>
      <c r="E236" s="1059"/>
      <c r="F236" s="1059"/>
      <c r="G236" s="1059"/>
      <c r="H236" s="1059"/>
    </row>
    <row r="237" spans="2:15">
      <c r="C237" s="1059" t="s">
        <v>157</v>
      </c>
      <c r="D237" s="1059"/>
      <c r="E237" s="1059"/>
      <c r="F237" s="1059"/>
      <c r="G237" s="1059"/>
      <c r="H237" s="1059"/>
    </row>
    <row r="238" spans="2:15">
      <c r="C238" s="1059" t="s">
        <v>344</v>
      </c>
      <c r="D238" s="1059"/>
      <c r="E238" s="1059"/>
      <c r="F238" s="1059"/>
      <c r="G238" s="1059"/>
      <c r="H238" s="1059"/>
    </row>
    <row r="239" spans="2:15">
      <c r="C239" s="1060"/>
      <c r="D239" s="1060"/>
      <c r="E239" s="1060"/>
      <c r="F239" s="1060"/>
      <c r="G239" s="1060"/>
      <c r="H239" s="1060"/>
    </row>
    <row r="241" spans="1:15">
      <c r="A241" s="1057" t="s">
        <v>345</v>
      </c>
      <c r="B241" s="1057"/>
      <c r="C241" s="1057"/>
      <c r="D241" s="1057"/>
      <c r="E241" s="1057"/>
      <c r="F241" s="1057"/>
      <c r="G241" s="1057"/>
      <c r="H241" s="1057"/>
      <c r="I241" s="1057"/>
      <c r="J241" s="1057"/>
    </row>
    <row r="243" spans="1:15">
      <c r="B243" s="15" t="s">
        <v>346</v>
      </c>
    </row>
    <row r="245" spans="1:15" s="21" customFormat="1" ht="42" customHeight="1">
      <c r="B245" s="1055" t="s">
        <v>347</v>
      </c>
      <c r="C245" s="1055"/>
      <c r="D245" s="1055"/>
      <c r="E245" s="1055"/>
      <c r="F245" s="1055"/>
      <c r="G245" s="1055"/>
      <c r="H245" s="1055"/>
      <c r="I245" s="1055"/>
      <c r="L245" s="105"/>
      <c r="M245" s="105"/>
      <c r="N245" s="105"/>
      <c r="O245" s="105"/>
    </row>
    <row r="247" spans="1:15" s="21" customFormat="1" ht="42" customHeight="1">
      <c r="B247" s="1055" t="s">
        <v>348</v>
      </c>
      <c r="C247" s="1055"/>
      <c r="D247" s="1055"/>
      <c r="E247" s="1055"/>
      <c r="F247" s="1055"/>
      <c r="G247" s="1055"/>
      <c r="H247" s="1055"/>
      <c r="I247" s="1055"/>
      <c r="L247" s="105"/>
      <c r="M247" s="105"/>
      <c r="N247" s="105"/>
      <c r="O247" s="105"/>
    </row>
    <row r="249" spans="1:15" s="21" customFormat="1" ht="42" customHeight="1">
      <c r="B249" s="1055" t="s">
        <v>349</v>
      </c>
      <c r="C249" s="1055"/>
      <c r="D249" s="1055"/>
      <c r="E249" s="1055"/>
      <c r="F249" s="1055"/>
      <c r="G249" s="1055"/>
      <c r="H249" s="1055"/>
      <c r="I249" s="1055"/>
      <c r="L249" s="105"/>
      <c r="M249" s="105"/>
      <c r="N249" s="105"/>
      <c r="O249" s="105"/>
    </row>
    <row r="251" spans="1:15">
      <c r="A251" s="1057" t="s">
        <v>35</v>
      </c>
      <c r="B251" s="1057"/>
      <c r="C251" s="1057"/>
      <c r="D251" s="1057"/>
      <c r="E251" s="1057"/>
      <c r="F251" s="1057"/>
      <c r="G251" s="1057"/>
      <c r="H251" s="1057"/>
      <c r="I251" s="1057"/>
      <c r="J251" s="1057"/>
    </row>
    <row r="253" spans="1:15" s="21" customFormat="1" ht="42" customHeight="1">
      <c r="B253" s="1056" t="s">
        <v>350</v>
      </c>
      <c r="C253" s="1056"/>
      <c r="D253" s="1056"/>
      <c r="E253" s="1056"/>
      <c r="F253" s="1056"/>
      <c r="G253" s="1056"/>
      <c r="H253" s="1056"/>
      <c r="I253" s="1056"/>
      <c r="L253" s="105"/>
      <c r="M253" s="105"/>
      <c r="N253" s="105"/>
      <c r="O253" s="105"/>
    </row>
    <row r="255" spans="1:15">
      <c r="B255" s="15" t="s">
        <v>351</v>
      </c>
    </row>
    <row r="257" spans="2:15" s="21" customFormat="1" ht="42" customHeight="1">
      <c r="B257" s="1056" t="s">
        <v>352</v>
      </c>
      <c r="C257" s="1056"/>
      <c r="D257" s="1056"/>
      <c r="E257" s="1056"/>
      <c r="F257" s="1056"/>
      <c r="G257" s="1056"/>
      <c r="H257" s="1056"/>
      <c r="I257" s="1056"/>
      <c r="L257" s="105"/>
      <c r="M257" s="105"/>
      <c r="N257" s="105"/>
      <c r="O257" s="105"/>
    </row>
    <row r="259" spans="2:15" s="21" customFormat="1" ht="42" customHeight="1">
      <c r="B259" s="1056" t="s">
        <v>353</v>
      </c>
      <c r="C259" s="1056"/>
      <c r="D259" s="1056"/>
      <c r="E259" s="1056"/>
      <c r="F259" s="1056"/>
      <c r="G259" s="1056"/>
      <c r="H259" s="1056"/>
      <c r="I259" s="1056"/>
      <c r="L259" s="105"/>
      <c r="M259" s="105"/>
      <c r="N259" s="105"/>
      <c r="O259" s="105"/>
    </row>
  </sheetData>
  <sheetProtection selectLockedCells="1" selectUnlockedCells="1"/>
  <mergeCells count="151">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B72:I72"/>
    <mergeCell ref="A74:J74"/>
    <mergeCell ref="D76:H76"/>
    <mergeCell ref="D77:H77"/>
    <mergeCell ref="D78:H78"/>
    <mergeCell ref="D79:H79"/>
    <mergeCell ref="D56:H56"/>
    <mergeCell ref="D57:H57"/>
    <mergeCell ref="D58:H58"/>
    <mergeCell ref="D61:H61"/>
    <mergeCell ref="A68:J68"/>
    <mergeCell ref="B70:I70"/>
    <mergeCell ref="D64:E64"/>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E182:F182"/>
    <mergeCell ref="E183:F183"/>
    <mergeCell ref="B185:I185"/>
    <mergeCell ref="B187:I187"/>
    <mergeCell ref="B189:I189"/>
    <mergeCell ref="B172:I172"/>
    <mergeCell ref="B174:I174"/>
    <mergeCell ref="E178:F178"/>
    <mergeCell ref="E179:F179"/>
    <mergeCell ref="E180:F180"/>
    <mergeCell ref="E181:F181"/>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2:GL288"/>
  <sheetViews>
    <sheetView showGridLines="0" topLeftCell="E237" zoomScale="80" zoomScaleNormal="80" zoomScaleSheetLayoutView="70" zoomScalePageLayoutView="183" workbookViewId="0">
      <selection activeCell="F43" sqref="F43:F263"/>
    </sheetView>
  </sheetViews>
  <sheetFormatPr baseColWidth="10" defaultColWidth="10.85546875" defaultRowHeight="12.75"/>
  <cols>
    <col min="1" max="1" width="10.85546875" style="44"/>
    <col min="2" max="2" width="2.140625" style="44" customWidth="1"/>
    <col min="3" max="3" width="3.7109375" style="44" customWidth="1"/>
    <col min="4" max="4" width="34.5703125" style="44" bestFit="1" customWidth="1"/>
    <col min="5" max="5" width="20.85546875" style="44" bestFit="1" customWidth="1"/>
    <col min="6" max="6" width="16.42578125" style="44" bestFit="1" customWidth="1"/>
    <col min="7" max="7" width="21.140625" style="44" bestFit="1" customWidth="1"/>
    <col min="8" max="8" width="13.140625" style="44" bestFit="1" customWidth="1"/>
    <col min="9" max="9" width="13" style="44" bestFit="1" customWidth="1"/>
    <col min="10" max="10" width="11.42578125" style="44" customWidth="1"/>
    <col min="11" max="11" width="13.140625" style="44" bestFit="1" customWidth="1"/>
    <col min="12" max="12" width="17.42578125" style="44" customWidth="1"/>
    <col min="13" max="13" width="14.7109375" style="109" bestFit="1" customWidth="1"/>
    <col min="14" max="14" width="11.7109375" style="44" customWidth="1"/>
    <col min="15" max="15" width="11.28515625" style="44" customWidth="1"/>
    <col min="16" max="16" width="11.7109375" style="44" customWidth="1"/>
    <col min="17" max="17" width="16.85546875" style="44" customWidth="1"/>
    <col min="18" max="18" width="25.42578125" style="44" customWidth="1"/>
    <col min="19" max="19" width="40.42578125" style="44" customWidth="1"/>
    <col min="20" max="20" width="17.5703125" style="44" customWidth="1"/>
    <col min="21" max="21" width="14.28515625" style="44" customWidth="1"/>
    <col min="22" max="22" width="25.42578125" style="44" customWidth="1"/>
    <col min="23" max="23" width="16" style="44" customWidth="1"/>
    <col min="24" max="24" width="18" style="44" customWidth="1"/>
    <col min="25" max="25" width="44.42578125" style="44" customWidth="1"/>
    <col min="26" max="26" width="16" style="44" bestFit="1" customWidth="1"/>
    <col min="27" max="27" width="14.7109375" style="44" bestFit="1" customWidth="1"/>
    <col min="28" max="28" width="16.42578125" style="44" bestFit="1" customWidth="1"/>
    <col min="29" max="29" width="21.140625" style="44" bestFit="1" customWidth="1"/>
    <col min="30" max="30" width="11.7109375" style="109" customWidth="1"/>
    <col min="31" max="31" width="12" style="109" customWidth="1"/>
    <col min="32" max="32" width="21.85546875" style="44" customWidth="1"/>
    <col min="33" max="33" width="28.140625" style="44" bestFit="1" customWidth="1"/>
    <col min="34" max="34" width="17.42578125" style="44" customWidth="1"/>
    <col min="35" max="35" width="21.28515625" style="44" customWidth="1"/>
    <col min="36" max="36" width="28.42578125" style="44" bestFit="1" customWidth="1"/>
    <col min="37" max="37" width="20.42578125" style="44" customWidth="1"/>
    <col min="38" max="38" width="28.7109375" style="44" customWidth="1"/>
    <col min="39" max="39" width="18.140625" style="44" customWidth="1"/>
    <col min="40" max="40" width="18.85546875" style="44" bestFit="1" customWidth="1"/>
    <col min="41" max="41" width="18.140625" style="44" customWidth="1"/>
    <col min="42" max="48" width="3" style="44" customWidth="1"/>
    <col min="49" max="57" width="2" style="44" bestFit="1" customWidth="1"/>
    <col min="58" max="72" width="3" style="44" bestFit="1" customWidth="1"/>
    <col min="73" max="185" width="10.85546875" style="44"/>
    <col min="186" max="186" width="10.85546875" style="44" customWidth="1"/>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4" ht="20.25" customHeight="1">
      <c r="C2" s="1145" t="s">
        <v>170</v>
      </c>
      <c r="D2" s="1146"/>
      <c r="E2" s="1146"/>
      <c r="F2" s="1146"/>
      <c r="G2" s="1146"/>
      <c r="H2" s="1146"/>
      <c r="I2" s="1146"/>
      <c r="J2" s="1146"/>
      <c r="K2" s="1146"/>
      <c r="L2" s="1146"/>
      <c r="M2" s="1146"/>
      <c r="N2" s="1146"/>
      <c r="O2" s="1146"/>
      <c r="P2" s="1146"/>
      <c r="Q2" s="1146"/>
      <c r="R2" s="1146"/>
      <c r="S2" s="1146"/>
      <c r="T2" s="1146"/>
      <c r="U2" s="1146"/>
    </row>
    <row r="3" spans="3:194" ht="15.75" thickBot="1">
      <c r="C3" s="1" t="s">
        <v>2491</v>
      </c>
      <c r="GE3" s="300"/>
      <c r="GF3" s="300"/>
      <c r="GG3" s="300"/>
      <c r="GH3" s="300"/>
      <c r="GI3" s="300"/>
      <c r="GJ3" s="300"/>
      <c r="GK3" s="300"/>
      <c r="GL3" s="300"/>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300" t="s">
        <v>37</v>
      </c>
      <c r="GF4" s="300"/>
      <c r="GG4" s="300"/>
      <c r="GH4" s="300"/>
      <c r="GI4" s="300"/>
      <c r="GJ4" s="300"/>
      <c r="GK4" s="30" t="s">
        <v>117</v>
      </c>
      <c r="GL4" s="300"/>
    </row>
    <row r="5" spans="3:194" ht="5.25" customHeight="1">
      <c r="C5" s="52"/>
      <c r="M5" s="44"/>
      <c r="AD5" s="44"/>
      <c r="AE5" s="44"/>
      <c r="BU5" s="112"/>
      <c r="GE5" s="300" t="s">
        <v>38</v>
      </c>
      <c r="GF5" s="300"/>
      <c r="GG5" s="300"/>
      <c r="GH5" s="300"/>
      <c r="GI5" s="300"/>
      <c r="GJ5" s="300"/>
      <c r="GK5" s="30" t="s">
        <v>39</v>
      </c>
      <c r="GL5" s="300"/>
    </row>
    <row r="6" spans="3:194" s="114" customFormat="1" ht="27.75" customHeight="1">
      <c r="C6" s="113"/>
      <c r="G6" s="115" t="s">
        <v>237</v>
      </c>
      <c r="I6" s="115" t="s">
        <v>0</v>
      </c>
      <c r="K6" s="115" t="s">
        <v>1</v>
      </c>
      <c r="P6" s="116"/>
      <c r="BU6" s="117"/>
      <c r="GE6" s="302"/>
      <c r="GF6" s="302"/>
      <c r="GG6" s="302"/>
      <c r="GH6" s="302"/>
      <c r="GI6" s="302"/>
      <c r="GJ6" s="302"/>
      <c r="GK6" s="315" t="s">
        <v>40</v>
      </c>
      <c r="GL6" s="302"/>
    </row>
    <row r="7" spans="3:194" s="114" customFormat="1" ht="15">
      <c r="C7" s="113"/>
      <c r="G7" s="108">
        <f>'Formulario de Afiliación'!Y7</f>
        <v>1203189</v>
      </c>
      <c r="I7" s="749">
        <v>45406</v>
      </c>
      <c r="K7" s="118">
        <v>45413</v>
      </c>
      <c r="P7" s="116"/>
      <c r="BU7" s="117"/>
      <c r="GE7" s="302"/>
      <c r="GF7" s="302"/>
      <c r="GG7" s="302"/>
      <c r="GH7" s="302"/>
      <c r="GI7" s="302"/>
      <c r="GJ7" s="302"/>
      <c r="GK7" s="302"/>
      <c r="GL7" s="302"/>
    </row>
    <row r="8" spans="3:194" s="114" customFormat="1">
      <c r="C8" s="113"/>
      <c r="M8" s="119"/>
      <c r="AD8" s="119"/>
      <c r="AE8" s="119"/>
      <c r="BU8" s="117"/>
      <c r="GE8" s="302" t="s">
        <v>26</v>
      </c>
      <c r="GF8" s="302"/>
      <c r="GG8" s="302"/>
      <c r="GH8" s="302"/>
      <c r="GI8" s="302"/>
      <c r="GJ8" s="302"/>
      <c r="GK8" s="315" t="s">
        <v>41</v>
      </c>
      <c r="GL8" s="302"/>
    </row>
    <row r="9" spans="3:194" s="114" customFormat="1">
      <c r="C9" s="113"/>
      <c r="D9" s="120" t="s">
        <v>373</v>
      </c>
      <c r="E9" s="120"/>
      <c r="F9" s="121"/>
      <c r="G9" s="121"/>
      <c r="M9" s="119"/>
      <c r="O9" s="122"/>
      <c r="AD9" s="119"/>
      <c r="AE9" s="119"/>
      <c r="BU9" s="117"/>
      <c r="GE9" s="302" t="s">
        <v>27</v>
      </c>
      <c r="GF9" s="302"/>
      <c r="GG9" s="302"/>
      <c r="GH9" s="302"/>
      <c r="GI9" s="302"/>
      <c r="GJ9" s="302"/>
      <c r="GK9" s="315" t="s">
        <v>2494</v>
      </c>
      <c r="GL9" s="302"/>
    </row>
    <row r="10" spans="3:194" s="114" customFormat="1">
      <c r="C10" s="113"/>
      <c r="D10" s="120"/>
      <c r="E10" s="120"/>
      <c r="F10" s="121"/>
      <c r="G10" s="121"/>
      <c r="M10" s="119"/>
      <c r="O10" s="122"/>
      <c r="AD10" s="119"/>
      <c r="AE10" s="119"/>
      <c r="BU10" s="117"/>
      <c r="GE10" s="302" t="s">
        <v>28</v>
      </c>
      <c r="GF10" s="302"/>
      <c r="GG10" s="302"/>
      <c r="GH10" s="302"/>
      <c r="GI10" s="302"/>
      <c r="GJ10" s="302"/>
      <c r="GK10" s="315" t="s">
        <v>2495</v>
      </c>
      <c r="GL10" s="302"/>
    </row>
    <row r="11" spans="3:194" s="120" customFormat="1" ht="15.75" customHeight="1">
      <c r="C11" s="123"/>
      <c r="D11" s="1154" t="s">
        <v>374</v>
      </c>
      <c r="E11" s="1155"/>
      <c r="F11" s="1155"/>
      <c r="G11" s="1155"/>
      <c r="H11" s="1155"/>
      <c r="I11" s="1155"/>
      <c r="J11" s="1156"/>
      <c r="K11" s="116"/>
      <c r="L11" s="1157" t="s">
        <v>375</v>
      </c>
      <c r="M11" s="1158"/>
      <c r="N11" s="1158"/>
      <c r="O11" s="1158"/>
      <c r="P11" s="1158"/>
      <c r="Q11" s="1159"/>
      <c r="AD11" s="116"/>
      <c r="AE11" s="116"/>
      <c r="BU11" s="124"/>
      <c r="GE11" s="303" t="s">
        <v>29</v>
      </c>
      <c r="GF11" s="303"/>
      <c r="GG11" s="303"/>
      <c r="GH11" s="303"/>
      <c r="GI11" s="303"/>
      <c r="GJ11" s="303"/>
      <c r="GK11" s="315" t="s">
        <v>42</v>
      </c>
      <c r="GL11" s="303"/>
    </row>
    <row r="12" spans="3:194" s="114" customFormat="1">
      <c r="C12" s="113"/>
      <c r="D12" s="1160" t="s">
        <v>376</v>
      </c>
      <c r="E12" s="1161"/>
      <c r="F12" s="294">
        <f>+'Formulario de Afiliación'!H21</f>
        <v>1</v>
      </c>
      <c r="G12" s="295" t="s">
        <v>229</v>
      </c>
      <c r="H12" s="1162" t="str">
        <f>+'Formulario de Afiliación'!M21</f>
        <v>PRINCIPAL</v>
      </c>
      <c r="I12" s="1162"/>
      <c r="J12" s="1163"/>
      <c r="K12" s="119"/>
      <c r="L12" s="126" t="s">
        <v>377</v>
      </c>
      <c r="M12" s="127" t="s">
        <v>2542</v>
      </c>
      <c r="N12" s="1152" t="s">
        <v>378</v>
      </c>
      <c r="O12" s="1152"/>
      <c r="P12" s="1152"/>
      <c r="Q12" s="128" t="s">
        <v>2530</v>
      </c>
      <c r="AD12" s="119"/>
      <c r="AE12" s="119"/>
      <c r="BU12" s="117"/>
      <c r="GE12" s="302" t="s">
        <v>30</v>
      </c>
      <c r="GF12" s="302"/>
      <c r="GG12" s="302"/>
      <c r="GH12" s="302"/>
      <c r="GI12" s="302"/>
      <c r="GJ12" s="302"/>
      <c r="GK12" s="315"/>
      <c r="GL12" s="317" t="s">
        <v>43</v>
      </c>
    </row>
    <row r="13" spans="3:194" s="114" customFormat="1">
      <c r="C13" s="113"/>
      <c r="D13" s="1147" t="s">
        <v>379</v>
      </c>
      <c r="E13" s="1148"/>
      <c r="F13" s="1149" t="s">
        <v>2529</v>
      </c>
      <c r="G13" s="1150"/>
      <c r="H13" s="291" t="s">
        <v>45</v>
      </c>
      <c r="I13" s="1151">
        <f>+'Formulario de Afiliación'!AS22</f>
        <v>0</v>
      </c>
      <c r="J13" s="1124"/>
      <c r="K13" s="292"/>
      <c r="L13" s="126" t="s">
        <v>380</v>
      </c>
      <c r="M13" s="127" t="s">
        <v>2531</v>
      </c>
      <c r="N13" s="1152" t="s">
        <v>381</v>
      </c>
      <c r="O13" s="1152"/>
      <c r="P13" s="1152"/>
      <c r="Q13" s="128" t="s">
        <v>2532</v>
      </c>
      <c r="AD13" s="119"/>
      <c r="AE13" s="119"/>
      <c r="BU13" s="117"/>
      <c r="GE13" s="302"/>
      <c r="GF13" s="302"/>
      <c r="GG13" s="302"/>
      <c r="GH13" s="302"/>
      <c r="GI13" s="302"/>
      <c r="GJ13" s="302"/>
      <c r="GK13" s="303"/>
      <c r="GL13" s="317" t="s">
        <v>46</v>
      </c>
    </row>
    <row r="14" spans="3:194" s="114" customFormat="1" ht="15" customHeight="1">
      <c r="C14" s="113"/>
      <c r="D14" s="1121" t="s">
        <v>382</v>
      </c>
      <c r="E14" s="1122"/>
      <c r="F14" s="1149" t="s">
        <v>2541</v>
      </c>
      <c r="G14" s="1153"/>
      <c r="H14" s="1133" t="s">
        <v>383</v>
      </c>
      <c r="I14" s="1164" t="str">
        <f>+'Formulario de Afiliación'!T22</f>
        <v>URBANA</v>
      </c>
      <c r="J14" s="1165"/>
      <c r="L14" s="126" t="s">
        <v>236</v>
      </c>
      <c r="M14" s="130" t="str">
        <f>+'Formulario de Afiliación'!H24</f>
        <v>CC</v>
      </c>
      <c r="N14" s="1152" t="s">
        <v>384</v>
      </c>
      <c r="O14" s="1152"/>
      <c r="P14" s="1152"/>
      <c r="Q14" s="238">
        <v>50894884</v>
      </c>
      <c r="AD14" s="119"/>
      <c r="AE14" s="119"/>
      <c r="BU14" s="117"/>
      <c r="GE14" s="302" t="s">
        <v>23</v>
      </c>
      <c r="GF14" s="302"/>
      <c r="GG14" s="302"/>
      <c r="GH14" s="302"/>
      <c r="GI14" s="302"/>
      <c r="GJ14" s="302"/>
      <c r="GK14" s="316">
        <v>1</v>
      </c>
      <c r="GL14" s="317" t="s">
        <v>47</v>
      </c>
    </row>
    <row r="15" spans="3:194" s="114" customFormat="1" ht="12" customHeight="1">
      <c r="C15" s="113"/>
      <c r="D15" s="1121" t="s">
        <v>385</v>
      </c>
      <c r="E15" s="1122"/>
      <c r="F15" s="1123">
        <v>6045432000</v>
      </c>
      <c r="G15" s="1124"/>
      <c r="H15" s="1134"/>
      <c r="I15" s="1166"/>
      <c r="J15" s="1167"/>
      <c r="K15" s="293"/>
      <c r="L15" s="126" t="s">
        <v>386</v>
      </c>
      <c r="M15" s="1125" t="s">
        <v>3713</v>
      </c>
      <c r="N15" s="1126"/>
      <c r="O15" s="1126"/>
      <c r="P15" s="1126"/>
      <c r="Q15" s="1126"/>
      <c r="AD15" s="119"/>
      <c r="AE15" s="119"/>
      <c r="BU15" s="117"/>
      <c r="GE15" s="302" t="s">
        <v>22</v>
      </c>
      <c r="GF15" s="302"/>
      <c r="GG15" s="302"/>
      <c r="GH15" s="302"/>
      <c r="GI15" s="302"/>
      <c r="GJ15" s="302"/>
      <c r="GK15" s="316">
        <v>2</v>
      </c>
      <c r="GL15" s="317" t="s">
        <v>48</v>
      </c>
    </row>
    <row r="16" spans="3:194" s="114" customFormat="1" ht="15">
      <c r="C16" s="113"/>
      <c r="D16" s="1127" t="s">
        <v>387</v>
      </c>
      <c r="E16" s="1128"/>
      <c r="F16" s="1129" t="s">
        <v>3713</v>
      </c>
      <c r="G16" s="1130"/>
      <c r="H16" s="1130"/>
      <c r="I16" s="1130"/>
      <c r="J16" s="1131"/>
      <c r="K16" s="119"/>
      <c r="M16" s="119"/>
      <c r="P16" s="119"/>
      <c r="AD16" s="119"/>
      <c r="AE16" s="119"/>
      <c r="BU16" s="117"/>
      <c r="GE16" s="302"/>
      <c r="GF16" s="302"/>
      <c r="GG16" s="302"/>
      <c r="GH16" s="302"/>
      <c r="GI16" s="302"/>
      <c r="GJ16" s="302"/>
      <c r="GK16" s="316">
        <v>18</v>
      </c>
      <c r="GL16" s="317" t="s">
        <v>49</v>
      </c>
    </row>
    <row r="17" spans="3:194" s="114" customFormat="1">
      <c r="C17" s="113"/>
      <c r="M17" s="119"/>
      <c r="AD17" s="119"/>
      <c r="AE17" s="119"/>
      <c r="BU17" s="117"/>
      <c r="GE17" s="302" t="s">
        <v>51</v>
      </c>
      <c r="GF17" s="302"/>
      <c r="GG17" s="302"/>
      <c r="GH17" s="302"/>
      <c r="GI17" s="302"/>
      <c r="GJ17" s="302"/>
      <c r="GK17" s="316">
        <v>22</v>
      </c>
      <c r="GL17" s="317" t="s">
        <v>50</v>
      </c>
    </row>
    <row r="18" spans="3:194">
      <c r="C18" s="52"/>
      <c r="D18" s="1132" t="s">
        <v>388</v>
      </c>
      <c r="E18" s="1132"/>
      <c r="F18" s="1132"/>
      <c r="G18" s="1132"/>
      <c r="BU18" s="112"/>
      <c r="GE18" s="300" t="s">
        <v>53</v>
      </c>
      <c r="GF18" s="300"/>
      <c r="GG18" s="300"/>
      <c r="GH18" s="300"/>
      <c r="GI18" s="300"/>
      <c r="GJ18" s="300"/>
      <c r="GK18" s="316">
        <v>30</v>
      </c>
      <c r="GL18" s="319" t="s">
        <v>52</v>
      </c>
    </row>
    <row r="19" spans="3:194">
      <c r="C19" s="52"/>
      <c r="D19" s="131"/>
      <c r="E19" s="131"/>
      <c r="F19" s="131"/>
      <c r="G19" s="131"/>
      <c r="BU19" s="112"/>
      <c r="GE19" s="300" t="s">
        <v>2492</v>
      </c>
      <c r="GF19" s="300"/>
      <c r="GG19" s="300"/>
      <c r="GH19" s="300"/>
      <c r="GI19" s="300"/>
      <c r="GJ19" s="300"/>
      <c r="GK19" s="316">
        <v>31</v>
      </c>
      <c r="GL19" s="319"/>
    </row>
    <row r="20" spans="3:194">
      <c r="C20" s="52"/>
      <c r="D20" s="1135" t="s">
        <v>389</v>
      </c>
      <c r="E20" s="1135"/>
      <c r="F20" s="1135"/>
      <c r="G20" s="1135"/>
      <c r="H20" s="1135"/>
      <c r="I20" s="1135"/>
      <c r="J20" s="1135"/>
      <c r="K20" s="1135"/>
      <c r="L20" s="1135"/>
      <c r="M20" s="1135"/>
      <c r="N20" s="1135"/>
      <c r="O20" s="1135"/>
      <c r="P20" s="1135"/>
      <c r="Q20" s="1135"/>
      <c r="R20" s="1135"/>
      <c r="S20" s="1135"/>
      <c r="T20" s="1135"/>
      <c r="U20" s="1135"/>
      <c r="V20" s="1135"/>
      <c r="W20" s="1135"/>
      <c r="X20" s="1135"/>
      <c r="Y20" s="1135"/>
      <c r="Z20" s="1135"/>
      <c r="AA20" s="1135"/>
      <c r="AB20" s="1135"/>
      <c r="AC20" s="1135"/>
      <c r="AD20" s="1135"/>
      <c r="AE20" s="1135"/>
      <c r="AF20" s="1135"/>
      <c r="AG20" s="1135"/>
      <c r="AH20" s="1135"/>
      <c r="AI20" s="1135"/>
      <c r="AJ20" s="1135"/>
      <c r="AK20" s="1135"/>
      <c r="BU20" s="112"/>
      <c r="GE20" s="300"/>
      <c r="GF20" s="300"/>
      <c r="GG20" s="300"/>
      <c r="GH20" s="300"/>
      <c r="GI20" s="300"/>
      <c r="GJ20" s="300"/>
      <c r="GK20" s="318">
        <v>32</v>
      </c>
      <c r="GL20" s="319"/>
    </row>
    <row r="21" spans="3:194">
      <c r="C21" s="52"/>
      <c r="D21" s="1136" t="s">
        <v>189</v>
      </c>
      <c r="E21" s="1136"/>
      <c r="F21" s="1136"/>
      <c r="G21" s="1136"/>
      <c r="H21" s="1136"/>
      <c r="I21" s="1136"/>
      <c r="J21" s="1136"/>
      <c r="K21" s="1136"/>
      <c r="L21" s="1136"/>
      <c r="M21" s="1136"/>
      <c r="N21" s="1136"/>
      <c r="O21" s="1136"/>
      <c r="P21" s="1136"/>
      <c r="Q21" s="1136"/>
      <c r="R21" s="1136"/>
      <c r="S21" s="1136"/>
      <c r="T21" s="1136"/>
      <c r="U21" s="1136"/>
      <c r="V21" s="1136"/>
      <c r="W21" s="1136"/>
      <c r="X21" s="1136"/>
      <c r="Y21" s="1136"/>
      <c r="Z21" s="1136"/>
      <c r="AA21" s="1136"/>
      <c r="AB21" s="1136"/>
      <c r="AC21" s="1136"/>
      <c r="AD21" s="1136"/>
      <c r="AE21" s="1136"/>
      <c r="AF21" s="1136"/>
      <c r="AG21" s="1136"/>
      <c r="AH21" s="1136"/>
      <c r="AI21" s="1136"/>
      <c r="AJ21" s="1136"/>
      <c r="AK21" s="1136"/>
      <c r="AL21" s="249"/>
      <c r="BU21" s="112"/>
      <c r="GE21" s="300"/>
      <c r="GF21" s="300"/>
      <c r="GG21" s="300"/>
      <c r="GH21" s="300"/>
      <c r="GI21" s="300"/>
      <c r="GJ21" s="300"/>
      <c r="GK21" s="318"/>
      <c r="GL21" s="319" t="s">
        <v>54</v>
      </c>
    </row>
    <row r="22" spans="3:194" s="134" customFormat="1" ht="22.5" customHeight="1">
      <c r="C22" s="132"/>
      <c r="D22" s="1120" t="s">
        <v>221</v>
      </c>
      <c r="E22" s="1120" t="s">
        <v>225</v>
      </c>
      <c r="F22" s="1120" t="s">
        <v>390</v>
      </c>
      <c r="G22" s="1120"/>
      <c r="H22" s="1120"/>
      <c r="I22" s="1120" t="s">
        <v>222</v>
      </c>
      <c r="J22" s="1120"/>
      <c r="K22" s="1119"/>
      <c r="L22" s="1119"/>
      <c r="M22" s="1120" t="s">
        <v>135</v>
      </c>
      <c r="N22" s="1137" t="s">
        <v>44</v>
      </c>
      <c r="O22" s="1138"/>
      <c r="P22" s="1137" t="s">
        <v>56</v>
      </c>
      <c r="Q22" s="1138"/>
      <c r="R22" s="1120" t="s">
        <v>57</v>
      </c>
      <c r="S22" s="1120" t="s">
        <v>58</v>
      </c>
      <c r="T22" s="1120" t="s">
        <v>59</v>
      </c>
      <c r="U22" s="1137" t="s">
        <v>20</v>
      </c>
      <c r="V22" s="1141"/>
      <c r="W22" s="1138"/>
      <c r="X22" s="1143" t="s">
        <v>190</v>
      </c>
      <c r="Y22" s="1144"/>
      <c r="Z22" s="1144"/>
      <c r="AA22" s="1144"/>
      <c r="AB22" s="1144"/>
      <c r="AC22" s="1144"/>
      <c r="AD22" s="1144"/>
      <c r="AE22" s="1144"/>
      <c r="AF22" s="1144"/>
      <c r="AG22" s="1103" t="s">
        <v>247</v>
      </c>
      <c r="AH22" s="1104"/>
      <c r="AI22" s="1103" t="s">
        <v>249</v>
      </c>
      <c r="AJ22" s="1104"/>
      <c r="AK22" s="1105"/>
      <c r="AL22" s="133"/>
      <c r="AM22" s="133"/>
      <c r="AN22" s="133"/>
      <c r="BU22" s="135"/>
      <c r="GE22" s="300"/>
      <c r="GF22" s="304"/>
      <c r="GG22" s="304"/>
      <c r="GH22" s="304"/>
      <c r="GI22" s="304"/>
      <c r="GJ22" s="304"/>
      <c r="GK22" s="318"/>
      <c r="GL22" s="319" t="s">
        <v>55</v>
      </c>
    </row>
    <row r="23" spans="3:194" ht="24" customHeight="1">
      <c r="C23" s="52"/>
      <c r="D23" s="1120"/>
      <c r="E23" s="1120"/>
      <c r="F23" s="1120"/>
      <c r="G23" s="1120"/>
      <c r="H23" s="1120"/>
      <c r="I23" s="1120"/>
      <c r="J23" s="1120"/>
      <c r="K23" s="1119"/>
      <c r="L23" s="1119"/>
      <c r="M23" s="1120"/>
      <c r="N23" s="1139"/>
      <c r="O23" s="1140"/>
      <c r="P23" s="1139"/>
      <c r="Q23" s="1140"/>
      <c r="R23" s="1120"/>
      <c r="S23" s="1120"/>
      <c r="T23" s="1120"/>
      <c r="U23" s="1139"/>
      <c r="V23" s="1142"/>
      <c r="W23" s="1140"/>
      <c r="X23" s="136" t="s">
        <v>134</v>
      </c>
      <c r="Y23" s="136" t="s">
        <v>231</v>
      </c>
      <c r="Z23" s="136" t="s">
        <v>16</v>
      </c>
      <c r="AA23" s="136" t="s">
        <v>17</v>
      </c>
      <c r="AB23" s="136" t="s">
        <v>230</v>
      </c>
      <c r="AC23" s="136" t="s">
        <v>232</v>
      </c>
      <c r="AD23" s="1106" t="s">
        <v>20</v>
      </c>
      <c r="AE23" s="1107"/>
      <c r="AF23" s="1107"/>
      <c r="AG23" s="1099" t="s">
        <v>233</v>
      </c>
      <c r="AH23" s="1099"/>
      <c r="AI23" s="1099" t="s">
        <v>234</v>
      </c>
      <c r="AJ23" s="1099"/>
      <c r="AK23" s="136" t="s">
        <v>235</v>
      </c>
      <c r="AL23" s="133"/>
      <c r="AM23" s="133"/>
      <c r="AN23" s="133"/>
      <c r="BU23" s="112"/>
      <c r="GE23" s="304"/>
      <c r="GF23" s="300"/>
      <c r="GG23" s="300"/>
      <c r="GH23" s="300"/>
      <c r="GI23" s="300"/>
      <c r="GJ23" s="300"/>
      <c r="GK23" s="318">
        <v>44</v>
      </c>
      <c r="GL23" s="319" t="s">
        <v>60</v>
      </c>
    </row>
    <row r="24" spans="3:194" s="144" customFormat="1" ht="15">
      <c r="C24" s="137"/>
      <c r="D24" s="138">
        <v>1</v>
      </c>
      <c r="E24" s="139">
        <v>2</v>
      </c>
      <c r="F24" s="1088" t="s">
        <v>3711</v>
      </c>
      <c r="G24" s="1088"/>
      <c r="H24" s="1088"/>
      <c r="I24" s="1089">
        <v>1841201</v>
      </c>
      <c r="J24" s="1089"/>
      <c r="K24" s="1089" t="str">
        <f>+VLOOKUP(I24,'Listado Actividades Economicas'!$B$4:$F$1108,5,0)</f>
        <v>Actividades ejecutivas de la administración pública, incluye el desempeño de las funciones gubernamentales de carácter ejecutivo, desarrolladas por los órganos y organismos centrales, regionales y locales.</v>
      </c>
      <c r="L24" s="1089"/>
      <c r="M24" s="140">
        <v>1</v>
      </c>
      <c r="N24" s="1090" t="s">
        <v>2529</v>
      </c>
      <c r="O24" s="1091"/>
      <c r="P24" s="1090" t="s">
        <v>2524</v>
      </c>
      <c r="Q24" s="1091"/>
      <c r="R24" s="139" t="s">
        <v>22</v>
      </c>
      <c r="S24" s="139" t="s">
        <v>2541</v>
      </c>
      <c r="T24" s="139">
        <v>6045432000</v>
      </c>
      <c r="U24" s="1093" t="s">
        <v>3713</v>
      </c>
      <c r="V24" s="1092"/>
      <c r="W24" s="1091"/>
      <c r="X24" s="139" t="s">
        <v>2627</v>
      </c>
      <c r="Y24" s="139" t="s">
        <v>2563</v>
      </c>
      <c r="Z24" s="139" t="s">
        <v>3959</v>
      </c>
      <c r="AA24" s="139" t="s">
        <v>2721</v>
      </c>
      <c r="AB24" s="139" t="s">
        <v>61</v>
      </c>
      <c r="AC24" s="245">
        <v>1036395376</v>
      </c>
      <c r="AD24" s="1093" t="s">
        <v>3713</v>
      </c>
      <c r="AE24" s="1092"/>
      <c r="AF24" s="1092"/>
      <c r="AG24" s="1094" t="s">
        <v>37</v>
      </c>
      <c r="AH24" s="1094"/>
      <c r="AI24" s="1088">
        <v>143</v>
      </c>
      <c r="AJ24" s="1088"/>
      <c r="AK24" s="141">
        <v>559026227</v>
      </c>
      <c r="AL24" s="142"/>
      <c r="AM24" s="142"/>
      <c r="AN24" s="142"/>
      <c r="AO24" s="143"/>
      <c r="AP24" s="143"/>
      <c r="BU24" s="145"/>
      <c r="GE24" s="300" t="s">
        <v>61</v>
      </c>
      <c r="GF24" s="301"/>
      <c r="GG24" s="301"/>
      <c r="GH24" s="301"/>
      <c r="GI24" s="301"/>
      <c r="GJ24" s="301"/>
      <c r="GK24" s="318">
        <v>45</v>
      </c>
      <c r="GL24" s="321" t="s">
        <v>62</v>
      </c>
    </row>
    <row r="25" spans="3:194" s="144" customFormat="1" ht="15">
      <c r="C25" s="137"/>
      <c r="D25" s="138">
        <v>2</v>
      </c>
      <c r="E25" s="139">
        <v>3</v>
      </c>
      <c r="F25" s="1088" t="s">
        <v>2533</v>
      </c>
      <c r="G25" s="1088"/>
      <c r="H25" s="1088"/>
      <c r="I25" s="1089">
        <v>2855201</v>
      </c>
      <c r="J25" s="1089"/>
      <c r="K25" s="1089" t="str">
        <f>+VLOOKUP(I25,'Listado Actividades Economicas'!$B$4:$F$1108,5,0)</f>
        <v>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v>
      </c>
      <c r="L25" s="1089"/>
      <c r="M25" s="140">
        <v>1</v>
      </c>
      <c r="N25" s="1090" t="s">
        <v>2529</v>
      </c>
      <c r="O25" s="1091"/>
      <c r="P25" s="1090" t="s">
        <v>2524</v>
      </c>
      <c r="Q25" s="1091"/>
      <c r="R25" s="139" t="s">
        <v>22</v>
      </c>
      <c r="S25" s="139" t="s">
        <v>2541</v>
      </c>
      <c r="T25" s="139">
        <v>6045432000</v>
      </c>
      <c r="U25" s="1093" t="s">
        <v>3713</v>
      </c>
      <c r="V25" s="1092"/>
      <c r="W25" s="1091"/>
      <c r="X25" s="139" t="s">
        <v>2627</v>
      </c>
      <c r="Y25" s="139" t="s">
        <v>2563</v>
      </c>
      <c r="Z25" s="139" t="s">
        <v>3959</v>
      </c>
      <c r="AA25" s="139" t="s">
        <v>2721</v>
      </c>
      <c r="AB25" s="139" t="s">
        <v>61</v>
      </c>
      <c r="AC25" s="245">
        <v>1036395376</v>
      </c>
      <c r="AD25" s="1093" t="s">
        <v>3713</v>
      </c>
      <c r="AE25" s="1092"/>
      <c r="AF25" s="1092"/>
      <c r="AG25" s="1094" t="s">
        <v>37</v>
      </c>
      <c r="AH25" s="1094"/>
      <c r="AI25" s="1088">
        <v>5</v>
      </c>
      <c r="AJ25" s="1088"/>
      <c r="AK25" s="141">
        <v>22705658</v>
      </c>
      <c r="AL25" s="142"/>
      <c r="AM25" s="142"/>
      <c r="AN25" s="142"/>
      <c r="AO25" s="143"/>
      <c r="AP25" s="143"/>
      <c r="BU25" s="145"/>
      <c r="GE25" s="301" t="s">
        <v>67</v>
      </c>
      <c r="GF25" s="301"/>
      <c r="GG25" s="301"/>
      <c r="GH25" s="301"/>
      <c r="GI25" s="301"/>
      <c r="GJ25" s="301"/>
      <c r="GK25" s="318">
        <v>47</v>
      </c>
      <c r="GL25" s="321" t="s">
        <v>64</v>
      </c>
    </row>
    <row r="26" spans="3:194" s="144" customFormat="1" ht="15">
      <c r="C26" s="137"/>
      <c r="D26" s="138">
        <v>3</v>
      </c>
      <c r="E26" s="139">
        <v>4</v>
      </c>
      <c r="F26" s="1088" t="s">
        <v>2534</v>
      </c>
      <c r="G26" s="1088"/>
      <c r="H26" s="1088"/>
      <c r="I26" s="1089">
        <v>4522901</v>
      </c>
      <c r="J26" s="1089"/>
      <c r="K26" s="1089" t="str">
        <f>+VLOOKUP(I26,'Listado Actividades Economicas'!$B$4:$F$1108,5,0)</f>
        <v>Otras  actividades  complementarias  al  transporte,  incluye  la  organización  y coordinación de operaciones de transporte por tierra, mar o aire, servicios de agentes de tránsito, agencia de aduana, empresas de mudanzas y trasteos. La organización de envíos de grupo e individuales</v>
      </c>
      <c r="L26" s="1089"/>
      <c r="M26" s="140">
        <v>4</v>
      </c>
      <c r="N26" s="1090" t="s">
        <v>2529</v>
      </c>
      <c r="O26" s="1091"/>
      <c r="P26" s="1090" t="s">
        <v>2524</v>
      </c>
      <c r="Q26" s="1091"/>
      <c r="R26" s="139" t="s">
        <v>22</v>
      </c>
      <c r="S26" s="139" t="s">
        <v>2541</v>
      </c>
      <c r="T26" s="139">
        <v>6045432000</v>
      </c>
      <c r="U26" s="1093" t="s">
        <v>3713</v>
      </c>
      <c r="V26" s="1092"/>
      <c r="W26" s="1091"/>
      <c r="X26" s="139" t="s">
        <v>2627</v>
      </c>
      <c r="Y26" s="139" t="s">
        <v>2563</v>
      </c>
      <c r="Z26" s="139" t="s">
        <v>3959</v>
      </c>
      <c r="AA26" s="139" t="s">
        <v>2721</v>
      </c>
      <c r="AB26" s="139" t="s">
        <v>61</v>
      </c>
      <c r="AC26" s="245">
        <v>1036395376</v>
      </c>
      <c r="AD26" s="1093" t="s">
        <v>3713</v>
      </c>
      <c r="AE26" s="1092"/>
      <c r="AF26" s="1092"/>
      <c r="AG26" s="1094" t="s">
        <v>37</v>
      </c>
      <c r="AH26" s="1094"/>
      <c r="AI26" s="1088">
        <v>12</v>
      </c>
      <c r="AJ26" s="1088"/>
      <c r="AK26" s="141">
        <v>39954759</v>
      </c>
      <c r="AL26" s="142"/>
      <c r="AM26" s="142"/>
      <c r="AN26" s="142"/>
      <c r="AO26" s="143"/>
      <c r="AP26" s="143"/>
      <c r="BU26" s="145"/>
      <c r="GE26" s="301" t="s">
        <v>63</v>
      </c>
      <c r="GF26" s="301"/>
      <c r="GG26" s="301"/>
      <c r="GH26" s="301"/>
      <c r="GI26" s="301"/>
      <c r="GJ26" s="301"/>
      <c r="GK26" s="320">
        <v>51</v>
      </c>
      <c r="GL26" s="301" t="s">
        <v>66</v>
      </c>
    </row>
    <row r="27" spans="3:194" s="144" customFormat="1" ht="15">
      <c r="C27" s="137"/>
      <c r="D27" s="138">
        <v>4</v>
      </c>
      <c r="E27" s="139">
        <v>5</v>
      </c>
      <c r="F27" s="1088" t="s">
        <v>2535</v>
      </c>
      <c r="G27" s="1088"/>
      <c r="H27" s="1088"/>
      <c r="I27" s="1089">
        <v>2750001</v>
      </c>
      <c r="J27" s="1089"/>
      <c r="K27" s="1089" t="str">
        <f>+VLOOKUP(I27,'Listado Actividades Economicas'!$B$4:$F$1108,5,0)</f>
        <v>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v>
      </c>
      <c r="L27" s="1089"/>
      <c r="M27" s="163">
        <v>2</v>
      </c>
      <c r="N27" s="1090" t="s">
        <v>2529</v>
      </c>
      <c r="O27" s="1091"/>
      <c r="P27" s="1090" t="s">
        <v>2524</v>
      </c>
      <c r="Q27" s="1091"/>
      <c r="R27" s="139" t="s">
        <v>22</v>
      </c>
      <c r="S27" s="139" t="s">
        <v>2541</v>
      </c>
      <c r="T27" s="139">
        <v>6045432000</v>
      </c>
      <c r="U27" s="1093" t="s">
        <v>3713</v>
      </c>
      <c r="V27" s="1092"/>
      <c r="W27" s="1091"/>
      <c r="X27" s="139" t="s">
        <v>2627</v>
      </c>
      <c r="Y27" s="139" t="s">
        <v>2563</v>
      </c>
      <c r="Z27" s="139" t="s">
        <v>3959</v>
      </c>
      <c r="AA27" s="139" t="s">
        <v>2721</v>
      </c>
      <c r="AB27" s="139" t="s">
        <v>61</v>
      </c>
      <c r="AC27" s="245">
        <v>1036395376</v>
      </c>
      <c r="AD27" s="1093" t="s">
        <v>3713</v>
      </c>
      <c r="AE27" s="1092"/>
      <c r="AF27" s="1092"/>
      <c r="AG27" s="1094" t="s">
        <v>37</v>
      </c>
      <c r="AH27" s="1094"/>
      <c r="AI27" s="1088">
        <v>2</v>
      </c>
      <c r="AJ27" s="1088"/>
      <c r="AK27" s="141">
        <v>8457777</v>
      </c>
      <c r="AL27" s="142"/>
      <c r="AM27" s="142"/>
      <c r="AN27" s="142"/>
      <c r="AO27" s="143"/>
      <c r="AP27" s="143"/>
      <c r="BU27" s="145"/>
      <c r="GE27" s="301"/>
      <c r="GF27" s="301"/>
      <c r="GG27" s="301"/>
      <c r="GH27" s="301"/>
      <c r="GI27" s="301"/>
      <c r="GJ27" s="301"/>
      <c r="GK27" s="320"/>
      <c r="GL27" s="301"/>
    </row>
    <row r="28" spans="3:194" s="144" customFormat="1" ht="15">
      <c r="C28" s="137"/>
      <c r="D28" s="138">
        <v>5</v>
      </c>
      <c r="E28" s="139">
        <v>6</v>
      </c>
      <c r="F28" s="1088" t="s">
        <v>2539</v>
      </c>
      <c r="G28" s="1088"/>
      <c r="H28" s="1088"/>
      <c r="I28" s="1089">
        <v>2016101</v>
      </c>
      <c r="J28" s="1089"/>
      <c r="K28" s="1089" t="str">
        <f>+VLOOKUP(I28,'Listado Actividades Economicas'!$B$4:$F$1108,5,0)</f>
        <v>Actividades de apoyo a la agricultura, incluye al almacenamiento y depósito de café.</v>
      </c>
      <c r="L28" s="1089"/>
      <c r="M28" s="163">
        <v>2</v>
      </c>
      <c r="N28" s="1090" t="s">
        <v>2529</v>
      </c>
      <c r="O28" s="1091"/>
      <c r="P28" s="1090" t="s">
        <v>2524</v>
      </c>
      <c r="Q28" s="1091"/>
      <c r="R28" s="139" t="s">
        <v>22</v>
      </c>
      <c r="S28" s="139" t="s">
        <v>2541</v>
      </c>
      <c r="T28" s="139">
        <v>6045432000</v>
      </c>
      <c r="U28" s="1093" t="s">
        <v>3713</v>
      </c>
      <c r="V28" s="1092"/>
      <c r="W28" s="1091"/>
      <c r="X28" s="139" t="s">
        <v>2627</v>
      </c>
      <c r="Y28" s="139" t="s">
        <v>2563</v>
      </c>
      <c r="Z28" s="139" t="s">
        <v>3959</v>
      </c>
      <c r="AA28" s="139" t="s">
        <v>2721</v>
      </c>
      <c r="AB28" s="139" t="s">
        <v>61</v>
      </c>
      <c r="AC28" s="245">
        <v>1036395376</v>
      </c>
      <c r="AD28" s="1093" t="s">
        <v>3713</v>
      </c>
      <c r="AE28" s="1092"/>
      <c r="AF28" s="1092"/>
      <c r="AG28" s="1094" t="s">
        <v>37</v>
      </c>
      <c r="AH28" s="1094"/>
      <c r="AI28" s="1088">
        <v>6</v>
      </c>
      <c r="AJ28" s="1088"/>
      <c r="AK28" s="141">
        <v>23481008</v>
      </c>
      <c r="AL28" s="142"/>
      <c r="AM28" s="142"/>
      <c r="AN28" s="142"/>
      <c r="AO28" s="143"/>
      <c r="AP28" s="143"/>
      <c r="BU28" s="145"/>
      <c r="GE28" s="301"/>
      <c r="GF28" s="301"/>
      <c r="GG28" s="301"/>
      <c r="GH28" s="301"/>
      <c r="GI28" s="301"/>
      <c r="GJ28" s="301"/>
      <c r="GK28" s="320"/>
      <c r="GL28" s="301"/>
    </row>
    <row r="29" spans="3:194" s="144" customFormat="1" ht="15">
      <c r="C29" s="137"/>
      <c r="D29" s="138">
        <v>7</v>
      </c>
      <c r="E29" s="139">
        <v>7</v>
      </c>
      <c r="F29" s="1088" t="s">
        <v>2536</v>
      </c>
      <c r="G29" s="1088"/>
      <c r="H29" s="1088"/>
      <c r="I29" s="1089">
        <v>5842302</v>
      </c>
      <c r="J29" s="1089"/>
      <c r="K29" s="1089" t="str">
        <f>+VLOOKUP(I29,'Listado Actividades Economicas'!$B$4:$F$1108,5,0)</f>
        <v>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v>
      </c>
      <c r="L29" s="1089"/>
      <c r="M29" s="163">
        <v>5</v>
      </c>
      <c r="N29" s="1090" t="s">
        <v>2529</v>
      </c>
      <c r="O29" s="1091"/>
      <c r="P29" s="1090" t="s">
        <v>2524</v>
      </c>
      <c r="Q29" s="1091"/>
      <c r="R29" s="139" t="s">
        <v>22</v>
      </c>
      <c r="S29" s="139" t="s">
        <v>2541</v>
      </c>
      <c r="T29" s="139">
        <v>6045432000</v>
      </c>
      <c r="U29" s="1093" t="s">
        <v>3713</v>
      </c>
      <c r="V29" s="1092"/>
      <c r="W29" s="1091"/>
      <c r="X29" s="139" t="s">
        <v>2627</v>
      </c>
      <c r="Y29" s="139" t="s">
        <v>2563</v>
      </c>
      <c r="Z29" s="139" t="s">
        <v>3959</v>
      </c>
      <c r="AA29" s="139" t="s">
        <v>2721</v>
      </c>
      <c r="AB29" s="139" t="s">
        <v>61</v>
      </c>
      <c r="AC29" s="245">
        <v>1036395376</v>
      </c>
      <c r="AD29" s="1093" t="s">
        <v>3713</v>
      </c>
      <c r="AE29" s="1092"/>
      <c r="AF29" s="1092"/>
      <c r="AG29" s="1094" t="s">
        <v>37</v>
      </c>
      <c r="AH29" s="1094"/>
      <c r="AI29" s="1088">
        <v>1</v>
      </c>
      <c r="AJ29" s="1088"/>
      <c r="AK29" s="141">
        <v>3922429</v>
      </c>
      <c r="AL29" s="142"/>
      <c r="AM29" s="142"/>
      <c r="AN29" s="142"/>
      <c r="AO29" s="143"/>
      <c r="AP29" s="143"/>
      <c r="BU29" s="145"/>
      <c r="GE29" s="301"/>
      <c r="GF29" s="301"/>
      <c r="GG29" s="301"/>
      <c r="GH29" s="301"/>
      <c r="GI29" s="301"/>
      <c r="GJ29" s="301"/>
      <c r="GK29" s="320"/>
      <c r="GL29" s="301"/>
    </row>
    <row r="30" spans="3:194" s="144" customFormat="1" ht="15">
      <c r="C30" s="137"/>
      <c r="D30" s="138">
        <v>8</v>
      </c>
      <c r="E30" s="139">
        <v>8</v>
      </c>
      <c r="F30" s="1088" t="s">
        <v>2537</v>
      </c>
      <c r="G30" s="1088"/>
      <c r="H30" s="1088"/>
      <c r="I30" s="1089">
        <v>5711001</v>
      </c>
      <c r="J30" s="1089"/>
      <c r="K30" s="1089" t="str">
        <f>+VLOOKUP(I30,'Listado Actividades Economicas'!$B$4:$F$1108,5,0)</f>
        <v>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v>
      </c>
      <c r="L30" s="1089"/>
      <c r="M30" s="163">
        <v>5</v>
      </c>
      <c r="N30" s="1090" t="s">
        <v>2529</v>
      </c>
      <c r="O30" s="1091"/>
      <c r="P30" s="1090" t="s">
        <v>2524</v>
      </c>
      <c r="Q30" s="1091"/>
      <c r="R30" s="139" t="s">
        <v>22</v>
      </c>
      <c r="S30" s="139" t="s">
        <v>2541</v>
      </c>
      <c r="T30" s="139">
        <v>6045432000</v>
      </c>
      <c r="U30" s="1093" t="s">
        <v>3713</v>
      </c>
      <c r="V30" s="1092"/>
      <c r="W30" s="1091"/>
      <c r="X30" s="139" t="s">
        <v>2627</v>
      </c>
      <c r="Y30" s="139" t="s">
        <v>2563</v>
      </c>
      <c r="Z30" s="139" t="s">
        <v>3959</v>
      </c>
      <c r="AA30" s="139" t="s">
        <v>2721</v>
      </c>
      <c r="AB30" s="139" t="s">
        <v>61</v>
      </c>
      <c r="AC30" s="245">
        <v>1036395376</v>
      </c>
      <c r="AD30" s="1093" t="s">
        <v>3713</v>
      </c>
      <c r="AE30" s="1092"/>
      <c r="AF30" s="1092"/>
      <c r="AG30" s="1094" t="s">
        <v>37</v>
      </c>
      <c r="AH30" s="1094"/>
      <c r="AI30" s="1088">
        <v>0</v>
      </c>
      <c r="AJ30" s="1088"/>
      <c r="AK30" s="141">
        <v>0</v>
      </c>
      <c r="AL30" s="142"/>
      <c r="AM30" s="142"/>
      <c r="AN30" s="142"/>
      <c r="AO30" s="143"/>
      <c r="AP30" s="143"/>
      <c r="BU30" s="145"/>
      <c r="GE30" s="301"/>
      <c r="GF30" s="301"/>
      <c r="GG30" s="301"/>
      <c r="GH30" s="301"/>
      <c r="GI30" s="301"/>
      <c r="GJ30" s="301"/>
      <c r="GK30" s="320"/>
      <c r="GL30" s="301"/>
    </row>
    <row r="31" spans="3:194" s="144" customFormat="1" ht="15">
      <c r="C31" s="137"/>
      <c r="D31" s="138">
        <v>9</v>
      </c>
      <c r="E31" s="139">
        <v>9</v>
      </c>
      <c r="F31" s="1088" t="s">
        <v>2538</v>
      </c>
      <c r="G31" s="1088"/>
      <c r="H31" s="1088"/>
      <c r="I31" s="1089">
        <v>5411101</v>
      </c>
      <c r="J31" s="1089"/>
      <c r="K31" s="1089" t="str">
        <f>+VLOOKUP(I31,'Listado Actividades Economicas'!$B$4:$F$1108,5,0)</f>
        <v>Construcción de edificios residenciales, incluye la construcción de todo tipo de edificios residenciales, casas y edificios, montaje de cubiertas metálicas, puertas, ventanas,  construcciones  prefabricadas,  reforma  o  renovación  de  estructuras residenciales existentes.</v>
      </c>
      <c r="L31" s="1089"/>
      <c r="M31" s="163">
        <v>5</v>
      </c>
      <c r="N31" s="1090" t="s">
        <v>2529</v>
      </c>
      <c r="O31" s="1091"/>
      <c r="P31" s="1090" t="s">
        <v>2524</v>
      </c>
      <c r="Q31" s="1091"/>
      <c r="R31" s="139" t="s">
        <v>22</v>
      </c>
      <c r="S31" s="139" t="s">
        <v>2541</v>
      </c>
      <c r="T31" s="139">
        <v>6045432000</v>
      </c>
      <c r="U31" s="1093" t="s">
        <v>3713</v>
      </c>
      <c r="V31" s="1092"/>
      <c r="W31" s="1091"/>
      <c r="X31" s="139" t="s">
        <v>2627</v>
      </c>
      <c r="Y31" s="139" t="s">
        <v>2563</v>
      </c>
      <c r="Z31" s="139" t="s">
        <v>3959</v>
      </c>
      <c r="AA31" s="139" t="s">
        <v>2721</v>
      </c>
      <c r="AB31" s="139" t="s">
        <v>61</v>
      </c>
      <c r="AC31" s="245">
        <v>1036395376</v>
      </c>
      <c r="AD31" s="1093" t="s">
        <v>3713</v>
      </c>
      <c r="AE31" s="1092"/>
      <c r="AF31" s="1092"/>
      <c r="AG31" s="1094" t="s">
        <v>37</v>
      </c>
      <c r="AH31" s="1094"/>
      <c r="AI31" s="1088">
        <v>47</v>
      </c>
      <c r="AJ31" s="1088"/>
      <c r="AK31" s="141">
        <v>184937017</v>
      </c>
      <c r="AL31" s="142"/>
      <c r="AM31" s="142"/>
      <c r="AN31" s="142"/>
      <c r="AO31" s="143"/>
      <c r="AP31" s="143"/>
      <c r="BU31" s="145"/>
      <c r="GE31" s="301"/>
      <c r="GF31" s="301"/>
      <c r="GG31" s="301"/>
      <c r="GH31" s="301"/>
      <c r="GI31" s="301"/>
      <c r="GJ31" s="301"/>
      <c r="GK31" s="320"/>
      <c r="GL31" s="301"/>
    </row>
    <row r="32" spans="3:194" s="144" customFormat="1" ht="15">
      <c r="C32" s="137"/>
      <c r="D32" s="138">
        <v>10</v>
      </c>
      <c r="E32" s="139">
        <v>10</v>
      </c>
      <c r="F32" s="1088" t="s">
        <v>2540</v>
      </c>
      <c r="G32" s="1088"/>
      <c r="H32" s="1088"/>
      <c r="I32" s="1089">
        <v>5842301</v>
      </c>
      <c r="J32" s="1089"/>
      <c r="K32" s="1089" t="str">
        <f>+VLOOKUP(I32,'Listado Actividades Economicas'!$B$4:$F$1108,5,0)</f>
        <v>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v>
      </c>
      <c r="L32" s="1089"/>
      <c r="M32" s="163" t="str">
        <f>MID(I32,1,1)</f>
        <v>5</v>
      </c>
      <c r="N32" s="1090" t="s">
        <v>2529</v>
      </c>
      <c r="O32" s="1091"/>
      <c r="P32" s="1090" t="s">
        <v>2524</v>
      </c>
      <c r="Q32" s="1091"/>
      <c r="R32" s="139" t="s">
        <v>22</v>
      </c>
      <c r="S32" s="139" t="s">
        <v>2541</v>
      </c>
      <c r="T32" s="139">
        <v>6045432000</v>
      </c>
      <c r="U32" s="1093" t="s">
        <v>3713</v>
      </c>
      <c r="V32" s="1092"/>
      <c r="W32" s="1091"/>
      <c r="X32" s="139" t="s">
        <v>2627</v>
      </c>
      <c r="Y32" s="139" t="s">
        <v>2563</v>
      </c>
      <c r="Z32" s="139" t="s">
        <v>3959</v>
      </c>
      <c r="AA32" s="139" t="s">
        <v>2721</v>
      </c>
      <c r="AB32" s="139" t="s">
        <v>61</v>
      </c>
      <c r="AC32" s="245">
        <v>1036395376</v>
      </c>
      <c r="AD32" s="1093" t="s">
        <v>3713</v>
      </c>
      <c r="AE32" s="1092"/>
      <c r="AF32" s="1092"/>
      <c r="AG32" s="1094" t="s">
        <v>37</v>
      </c>
      <c r="AH32" s="1094"/>
      <c r="AI32" s="1088">
        <v>1</v>
      </c>
      <c r="AJ32" s="1088"/>
      <c r="AK32" s="141">
        <v>8766283</v>
      </c>
      <c r="AL32" s="142"/>
      <c r="AM32" s="142"/>
      <c r="AN32" s="142"/>
      <c r="AO32" s="143"/>
      <c r="AP32" s="143"/>
      <c r="BU32" s="145"/>
      <c r="GE32" s="301" t="s">
        <v>65</v>
      </c>
      <c r="GF32" s="301"/>
      <c r="GG32" s="301"/>
      <c r="GH32" s="301"/>
      <c r="GI32" s="301"/>
      <c r="GJ32" s="301"/>
      <c r="GK32" s="320">
        <v>55</v>
      </c>
      <c r="GL32" s="301" t="s">
        <v>68</v>
      </c>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300" t="s">
        <v>603</v>
      </c>
      <c r="GF33" s="301"/>
      <c r="GG33" s="301"/>
      <c r="GH33" s="301"/>
      <c r="GI33" s="301"/>
      <c r="GJ33" s="301"/>
      <c r="GK33" s="322">
        <v>21</v>
      </c>
      <c r="GL33" s="301"/>
    </row>
    <row r="34" spans="3:194">
      <c r="C34" s="52"/>
      <c r="D34" s="1178" t="s">
        <v>223</v>
      </c>
      <c r="E34" s="1178"/>
      <c r="F34" s="1178"/>
      <c r="G34" s="1178"/>
      <c r="H34" s="1178"/>
      <c r="I34" s="1178"/>
      <c r="J34" s="1178"/>
      <c r="K34" s="1178"/>
      <c r="L34" s="1178"/>
      <c r="M34" s="1178"/>
      <c r="N34" s="1178"/>
      <c r="O34" s="1178"/>
      <c r="P34" s="1178"/>
      <c r="Q34" s="1178"/>
      <c r="R34" s="1178"/>
      <c r="S34" s="1178"/>
      <c r="T34" s="1178"/>
      <c r="U34" s="1178"/>
      <c r="V34" s="1178"/>
      <c r="W34" s="1178"/>
      <c r="X34" s="1178"/>
      <c r="Y34" s="1178"/>
      <c r="Z34" s="1178"/>
      <c r="AA34" s="1178"/>
      <c r="AB34" s="1178"/>
      <c r="AC34" s="1178"/>
      <c r="AD34" s="1178"/>
      <c r="AE34" s="1178"/>
      <c r="AF34" s="1178"/>
      <c r="AG34" s="1178"/>
      <c r="AH34" s="1178"/>
      <c r="AI34" s="1135">
        <f>SUM(AI24:AJ33)</f>
        <v>217</v>
      </c>
      <c r="AJ34" s="1135"/>
      <c r="AK34" s="153">
        <f>SUM(AK24:AK33)</f>
        <v>851251158</v>
      </c>
      <c r="AL34" s="154"/>
      <c r="AM34" s="154"/>
      <c r="AN34" s="154"/>
      <c r="AO34" s="155"/>
      <c r="AP34" s="155"/>
      <c r="BU34" s="112"/>
      <c r="GE34" s="300" t="s">
        <v>72</v>
      </c>
      <c r="GF34" s="300"/>
      <c r="GG34" s="300"/>
      <c r="GH34" s="300"/>
      <c r="GI34" s="300"/>
      <c r="GJ34" s="300"/>
      <c r="GK34" s="301"/>
      <c r="GL34" s="300"/>
    </row>
    <row r="35" spans="3:194">
      <c r="C35" s="52"/>
      <c r="D35" s="249"/>
      <c r="E35" s="249"/>
      <c r="M35" s="149"/>
      <c r="BU35" s="112"/>
      <c r="GE35" s="301" t="s">
        <v>69</v>
      </c>
      <c r="GF35" s="300"/>
      <c r="GG35" s="300"/>
      <c r="GH35" s="300"/>
      <c r="GI35" s="300"/>
      <c r="GJ35" s="300"/>
      <c r="GK35" s="301" t="s">
        <v>587</v>
      </c>
      <c r="GL35" s="300"/>
    </row>
    <row r="36" spans="3:194">
      <c r="C36" s="52"/>
      <c r="M36" s="149"/>
      <c r="BU36" s="112"/>
      <c r="GE36" s="301" t="s">
        <v>71</v>
      </c>
      <c r="GF36" s="300"/>
      <c r="GG36" s="300"/>
      <c r="GH36" s="300"/>
      <c r="GI36" s="300"/>
      <c r="GJ36" s="300"/>
      <c r="GK36" s="300" t="s">
        <v>588</v>
      </c>
      <c r="GL36" s="300"/>
    </row>
    <row r="37" spans="3:194">
      <c r="C37" s="52"/>
      <c r="D37" s="155" t="s">
        <v>391</v>
      </c>
      <c r="M37" s="149"/>
      <c r="BU37" s="112"/>
      <c r="GE37" s="300"/>
      <c r="GF37" s="300"/>
      <c r="GG37" s="300"/>
      <c r="GH37" s="300"/>
      <c r="GI37" s="300"/>
      <c r="GJ37" s="300"/>
      <c r="GK37" s="300" t="s">
        <v>589</v>
      </c>
      <c r="GL37" s="300"/>
    </row>
    <row r="38" spans="3:194">
      <c r="C38" s="52"/>
      <c r="M38" s="149"/>
      <c r="BU38" s="112"/>
      <c r="GE38" s="300"/>
      <c r="GF38" s="300"/>
      <c r="GG38" s="300"/>
      <c r="GH38" s="300"/>
      <c r="GI38" s="300"/>
      <c r="GJ38" s="300"/>
      <c r="GK38" s="300"/>
      <c r="GL38" s="300"/>
    </row>
    <row r="39" spans="3:194">
      <c r="C39" s="52"/>
      <c r="D39" s="1095" t="s">
        <v>392</v>
      </c>
      <c r="E39" s="1096"/>
      <c r="F39" s="1096"/>
      <c r="G39" s="1096"/>
      <c r="H39" s="1096"/>
      <c r="I39" s="1096"/>
      <c r="J39" s="1096"/>
      <c r="K39" s="1096"/>
      <c r="L39" s="1096"/>
      <c r="M39" s="1096"/>
      <c r="N39" s="1096"/>
      <c r="O39" s="1096"/>
      <c r="P39" s="1096"/>
      <c r="Q39" s="1096"/>
      <c r="R39" s="1096"/>
      <c r="S39" s="1096"/>
      <c r="T39" s="1096"/>
      <c r="U39" s="1096"/>
      <c r="V39" s="1096"/>
      <c r="W39" s="1096"/>
      <c r="X39" s="1096"/>
      <c r="Y39" s="1096"/>
      <c r="Z39" s="1096"/>
      <c r="AA39" s="1096"/>
      <c r="AB39" s="1096"/>
      <c r="AC39" s="1096"/>
      <c r="AD39" s="1096"/>
      <c r="AE39" s="1096"/>
      <c r="AF39" s="1096"/>
      <c r="AG39" s="1096"/>
      <c r="AH39" s="1096"/>
      <c r="AI39" s="307"/>
      <c r="AJ39" s="1102" t="s">
        <v>276</v>
      </c>
      <c r="AK39" s="1102"/>
      <c r="AL39" s="1102"/>
      <c r="AM39" s="1102"/>
      <c r="AN39" s="1102"/>
      <c r="AO39" s="1102"/>
      <c r="AP39" s="1102"/>
      <c r="AQ39" s="1102"/>
      <c r="AR39" s="1102"/>
      <c r="AS39" s="1102"/>
      <c r="AT39" s="1102"/>
      <c r="AU39" s="1102"/>
      <c r="AV39" s="1102"/>
      <c r="AW39" s="1102"/>
      <c r="AX39" s="1102"/>
      <c r="AY39" s="1102"/>
      <c r="AZ39" s="1102"/>
      <c r="BA39" s="1102"/>
      <c r="BB39" s="1102"/>
      <c r="BC39" s="1102"/>
      <c r="BD39" s="1102"/>
      <c r="BE39" s="1102"/>
      <c r="BF39" s="1102"/>
      <c r="BG39" s="1102"/>
      <c r="BH39" s="1102"/>
      <c r="BI39" s="1102"/>
      <c r="BJ39" s="1102"/>
      <c r="BK39" s="1102"/>
      <c r="BL39" s="1102"/>
      <c r="BM39" s="1102"/>
      <c r="BN39" s="1102"/>
      <c r="BO39" s="1102"/>
      <c r="BP39" s="1102"/>
      <c r="BQ39" s="1102"/>
      <c r="BR39" s="1102"/>
      <c r="BS39" s="1102"/>
      <c r="BT39" s="1102"/>
      <c r="BU39" s="112"/>
      <c r="GE39" s="300"/>
      <c r="GF39" s="300"/>
      <c r="GG39" s="300"/>
      <c r="GH39" s="300"/>
      <c r="GI39" s="300"/>
      <c r="GJ39" s="300"/>
      <c r="GK39" s="300"/>
      <c r="GL39" s="300"/>
    </row>
    <row r="40" spans="3:194" ht="17.25">
      <c r="C40" s="52"/>
      <c r="D40" s="1179" t="s">
        <v>189</v>
      </c>
      <c r="E40" s="1136"/>
      <c r="F40" s="1136"/>
      <c r="G40" s="1136"/>
      <c r="H40" s="1136"/>
      <c r="I40" s="1136"/>
      <c r="J40" s="1136"/>
      <c r="K40" s="1136"/>
      <c r="L40" s="1136"/>
      <c r="M40" s="1136"/>
      <c r="N40" s="1136"/>
      <c r="O40" s="1136"/>
      <c r="P40" s="1136"/>
      <c r="Q40" s="1136"/>
      <c r="R40" s="1136"/>
      <c r="S40" s="1136"/>
      <c r="T40" s="1136"/>
      <c r="U40" s="1136"/>
      <c r="V40" s="1136"/>
      <c r="W40" s="1136"/>
      <c r="X40" s="1136"/>
      <c r="Y40" s="1136"/>
      <c r="Z40" s="1136"/>
      <c r="AA40" s="1136"/>
      <c r="AB40" s="1136"/>
      <c r="AC40" s="1136"/>
      <c r="AD40" s="1136"/>
      <c r="AE40" s="1136"/>
      <c r="AF40" s="1136"/>
      <c r="AG40" s="1136"/>
      <c r="AH40" s="1136"/>
      <c r="AI40" s="1136"/>
      <c r="AJ40" s="1136"/>
      <c r="AK40" s="1136"/>
      <c r="AL40" s="1136"/>
      <c r="AM40" s="1136"/>
      <c r="AN40" s="1136"/>
      <c r="AO40" s="1136"/>
      <c r="AP40" s="1136"/>
      <c r="AQ40" s="1136"/>
      <c r="AR40" s="1136"/>
      <c r="AS40" s="1136"/>
      <c r="AT40" s="1136"/>
      <c r="AU40" s="1136"/>
      <c r="AV40" s="1136"/>
      <c r="AW40" s="1136"/>
      <c r="AX40" s="1136"/>
      <c r="AY40" s="1136"/>
      <c r="AZ40" s="1136"/>
      <c r="BA40" s="1136"/>
      <c r="BB40" s="1136"/>
      <c r="BC40" s="1136"/>
      <c r="BD40" s="1136"/>
      <c r="BE40" s="1136"/>
      <c r="BF40" s="1136"/>
      <c r="BG40" s="1136"/>
      <c r="BH40" s="1136"/>
      <c r="BI40" s="1136"/>
      <c r="BJ40" s="1136"/>
      <c r="BK40" s="1136"/>
      <c r="BL40" s="1136"/>
      <c r="BM40" s="1136"/>
      <c r="BN40" s="1136"/>
      <c r="BO40" s="1136"/>
      <c r="BP40" s="1136"/>
      <c r="BQ40" s="1136"/>
      <c r="BR40" s="1136"/>
      <c r="BS40" s="1136"/>
      <c r="BT40" s="1180"/>
      <c r="BU40" s="112"/>
      <c r="GE40" s="300"/>
      <c r="GK40" s="259" t="s">
        <v>600</v>
      </c>
    </row>
    <row r="41" spans="3:194" s="59" customFormat="1" ht="29.25" customHeight="1">
      <c r="C41" s="58"/>
      <c r="D41" s="1120" t="s">
        <v>224</v>
      </c>
      <c r="E41" s="1120" t="s">
        <v>225</v>
      </c>
      <c r="F41" s="1099" t="s">
        <v>230</v>
      </c>
      <c r="G41" s="1099" t="s">
        <v>232</v>
      </c>
      <c r="H41" s="1099" t="s">
        <v>134</v>
      </c>
      <c r="I41" s="1099"/>
      <c r="J41" s="1099" t="s">
        <v>231</v>
      </c>
      <c r="K41" s="1099"/>
      <c r="L41" s="1099" t="s">
        <v>16</v>
      </c>
      <c r="M41" s="1099" t="s">
        <v>17</v>
      </c>
      <c r="N41" s="1099" t="s">
        <v>73</v>
      </c>
      <c r="O41" s="1099"/>
      <c r="P41" s="1099"/>
      <c r="Q41" s="156" t="s">
        <v>393</v>
      </c>
      <c r="R41" s="1098" t="s">
        <v>74</v>
      </c>
      <c r="S41" s="1100" t="s">
        <v>75</v>
      </c>
      <c r="T41" s="1098" t="s">
        <v>76</v>
      </c>
      <c r="U41" s="1098" t="s">
        <v>226</v>
      </c>
      <c r="V41" s="1098" t="s">
        <v>58</v>
      </c>
      <c r="W41" s="1098" t="s">
        <v>59</v>
      </c>
      <c r="X41" s="1098" t="s">
        <v>77</v>
      </c>
      <c r="Y41" s="1120" t="s">
        <v>20</v>
      </c>
      <c r="Z41" s="1098" t="s">
        <v>78</v>
      </c>
      <c r="AA41" s="1097" t="s">
        <v>79</v>
      </c>
      <c r="AB41" s="1098" t="s">
        <v>57</v>
      </c>
      <c r="AC41" s="1120" t="s">
        <v>56</v>
      </c>
      <c r="AD41" s="1097" t="s">
        <v>80</v>
      </c>
      <c r="AE41" s="1097" t="s">
        <v>81</v>
      </c>
      <c r="AF41" s="1109" t="s">
        <v>227</v>
      </c>
      <c r="AG41" s="1098" t="s">
        <v>394</v>
      </c>
      <c r="AH41" s="1098" t="s">
        <v>228</v>
      </c>
      <c r="AI41" s="1117" t="s">
        <v>599</v>
      </c>
      <c r="AJ41" s="1111"/>
      <c r="AK41" s="1112" t="s">
        <v>395</v>
      </c>
      <c r="AL41" s="1112"/>
      <c r="AM41" s="1113" t="s">
        <v>396</v>
      </c>
      <c r="AN41" s="1113" t="s">
        <v>586</v>
      </c>
      <c r="AO41" s="1115" t="s">
        <v>397</v>
      </c>
      <c r="AP41" s="1108" t="s">
        <v>398</v>
      </c>
      <c r="AQ41" s="1108"/>
      <c r="AR41" s="1108"/>
      <c r="AS41" s="1108"/>
      <c r="AT41" s="1108"/>
      <c r="AU41" s="1108"/>
      <c r="AV41" s="1108"/>
      <c r="AW41" s="1108" t="s">
        <v>399</v>
      </c>
      <c r="AX41" s="1108"/>
      <c r="AY41" s="1108"/>
      <c r="AZ41" s="1108"/>
      <c r="BA41" s="1108"/>
      <c r="BB41" s="1108"/>
      <c r="BC41" s="1108"/>
      <c r="BD41" s="1108"/>
      <c r="BE41" s="1108"/>
      <c r="BF41" s="1108"/>
      <c r="BG41" s="1108"/>
      <c r="BH41" s="1108"/>
      <c r="BI41" s="1108"/>
      <c r="BJ41" s="1108"/>
      <c r="BK41" s="1108"/>
      <c r="BL41" s="1108"/>
      <c r="BM41" s="1108"/>
      <c r="BN41" s="1108"/>
      <c r="BO41" s="1108"/>
      <c r="BP41" s="1108"/>
      <c r="BQ41" s="1108"/>
      <c r="BR41" s="1108"/>
      <c r="BS41" s="1108"/>
      <c r="BT41" s="1108"/>
      <c r="BU41" s="68"/>
      <c r="GE41" s="44"/>
      <c r="GK41" s="259" t="s">
        <v>601</v>
      </c>
    </row>
    <row r="42" spans="3:194" s="59" customFormat="1" ht="13.5" thickBot="1">
      <c r="C42" s="58"/>
      <c r="D42" s="1120"/>
      <c r="E42" s="1120"/>
      <c r="F42" s="1099"/>
      <c r="G42" s="1099"/>
      <c r="H42" s="1099"/>
      <c r="I42" s="1099"/>
      <c r="J42" s="1099"/>
      <c r="K42" s="1099"/>
      <c r="L42" s="1099"/>
      <c r="M42" s="1099"/>
      <c r="N42" s="136" t="s">
        <v>82</v>
      </c>
      <c r="O42" s="136" t="s">
        <v>83</v>
      </c>
      <c r="P42" s="136" t="s">
        <v>84</v>
      </c>
      <c r="Q42" s="157" t="s">
        <v>2493</v>
      </c>
      <c r="R42" s="1097"/>
      <c r="S42" s="1101"/>
      <c r="T42" s="1097"/>
      <c r="U42" s="1097"/>
      <c r="V42" s="1097"/>
      <c r="W42" s="1097"/>
      <c r="X42" s="1097"/>
      <c r="Y42" s="1120"/>
      <c r="Z42" s="1097"/>
      <c r="AA42" s="1097"/>
      <c r="AB42" s="1098"/>
      <c r="AC42" s="1120"/>
      <c r="AD42" s="1097"/>
      <c r="AE42" s="1097"/>
      <c r="AF42" s="1110"/>
      <c r="AG42" s="1097"/>
      <c r="AH42" s="1097"/>
      <c r="AI42" s="1118"/>
      <c r="AJ42" s="1111"/>
      <c r="AK42" s="283" t="s">
        <v>400</v>
      </c>
      <c r="AL42" s="282" t="s">
        <v>401</v>
      </c>
      <c r="AM42" s="1114"/>
      <c r="AN42" s="1114"/>
      <c r="AO42" s="1116"/>
      <c r="AP42" s="284" t="s">
        <v>85</v>
      </c>
      <c r="AQ42" s="284" t="s">
        <v>4</v>
      </c>
      <c r="AR42" s="284" t="s">
        <v>4</v>
      </c>
      <c r="AS42" s="284" t="s">
        <v>86</v>
      </c>
      <c r="AT42" s="284" t="s">
        <v>30</v>
      </c>
      <c r="AU42" s="284" t="s">
        <v>87</v>
      </c>
      <c r="AV42" s="284" t="s">
        <v>3</v>
      </c>
      <c r="AW42" s="284">
        <v>1</v>
      </c>
      <c r="AX42" s="284">
        <v>2</v>
      </c>
      <c r="AY42" s="284">
        <v>3</v>
      </c>
      <c r="AZ42" s="284">
        <v>4</v>
      </c>
      <c r="BA42" s="284">
        <v>5</v>
      </c>
      <c r="BB42" s="284">
        <v>6</v>
      </c>
      <c r="BC42" s="284">
        <v>7</v>
      </c>
      <c r="BD42" s="284">
        <v>8</v>
      </c>
      <c r="BE42" s="284">
        <v>9</v>
      </c>
      <c r="BF42" s="284">
        <v>10</v>
      </c>
      <c r="BG42" s="284" t="s">
        <v>88</v>
      </c>
      <c r="BH42" s="284" t="s">
        <v>89</v>
      </c>
      <c r="BI42" s="284">
        <v>13</v>
      </c>
      <c r="BJ42" s="284">
        <v>14</v>
      </c>
      <c r="BK42" s="284">
        <v>15</v>
      </c>
      <c r="BL42" s="284">
        <v>16</v>
      </c>
      <c r="BM42" s="284">
        <v>17</v>
      </c>
      <c r="BN42" s="284">
        <v>18</v>
      </c>
      <c r="BO42" s="284">
        <v>19</v>
      </c>
      <c r="BP42" s="284">
        <v>20</v>
      </c>
      <c r="BQ42" s="284">
        <v>21</v>
      </c>
      <c r="BR42" s="284">
        <v>22</v>
      </c>
      <c r="BS42" s="284">
        <v>23</v>
      </c>
      <c r="BT42" s="284">
        <v>24</v>
      </c>
      <c r="BU42" s="68"/>
      <c r="GK42" s="44"/>
    </row>
    <row r="43" spans="3:194" s="144" customFormat="1" ht="15.75" thickBot="1">
      <c r="C43" s="137"/>
      <c r="D43" s="138">
        <v>1</v>
      </c>
      <c r="E43" s="139">
        <v>2</v>
      </c>
      <c r="F43" s="139" t="s">
        <v>61</v>
      </c>
      <c r="G43" s="158">
        <v>43712571</v>
      </c>
      <c r="H43" s="299" t="s">
        <v>2543</v>
      </c>
      <c r="I43" s="159"/>
      <c r="J43" s="1092" t="s">
        <v>2544</v>
      </c>
      <c r="K43" s="1091"/>
      <c r="L43" s="159" t="s">
        <v>2545</v>
      </c>
      <c r="M43" s="159" t="s">
        <v>2546</v>
      </c>
      <c r="N43" s="160">
        <v>16</v>
      </c>
      <c r="O43" s="160">
        <v>1</v>
      </c>
      <c r="P43" s="160">
        <v>1974</v>
      </c>
      <c r="Q43" s="139" t="s">
        <v>51</v>
      </c>
      <c r="R43" s="139" t="s">
        <v>2812</v>
      </c>
      <c r="S43" s="161">
        <v>2665688</v>
      </c>
      <c r="T43" s="139" t="s">
        <v>2547</v>
      </c>
      <c r="U43" s="139" t="s">
        <v>2548</v>
      </c>
      <c r="V43" s="139" t="s">
        <v>2615</v>
      </c>
      <c r="W43" s="139">
        <v>6045432000</v>
      </c>
      <c r="X43" s="139">
        <v>3128269570</v>
      </c>
      <c r="Y43" s="438" t="s">
        <v>2551</v>
      </c>
      <c r="Z43" s="139" t="s">
        <v>2529</v>
      </c>
      <c r="AA43" s="139" t="s">
        <v>2549</v>
      </c>
      <c r="AB43" s="139" t="s">
        <v>22</v>
      </c>
      <c r="AC43" s="139" t="s">
        <v>2524</v>
      </c>
      <c r="AD43" s="140" t="s">
        <v>117</v>
      </c>
      <c r="AE43" s="140" t="s">
        <v>41</v>
      </c>
      <c r="AF43" s="162">
        <v>1</v>
      </c>
      <c r="AG43" s="163" t="str">
        <f>+VLOOKUP(AF43,'[1]Cód. Tipo de trabajador cotz'!$A$48:$L$61,2,0)</f>
        <v>Dependiente.</v>
      </c>
      <c r="AH43" s="164">
        <v>1</v>
      </c>
      <c r="AI43" s="164" t="s">
        <v>600</v>
      </c>
      <c r="AJ43" s="36"/>
      <c r="AK43" s="240"/>
      <c r="AL43" s="241"/>
      <c r="AM43" s="139"/>
      <c r="AN43" s="139"/>
      <c r="AO43" s="166">
        <f t="shared" ref="AO43:AO74" si="0">+AM43*S43</f>
        <v>0</v>
      </c>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75" thickBot="1">
      <c r="C44" s="137"/>
      <c r="D44" s="138">
        <v>2</v>
      </c>
      <c r="E44" s="139">
        <v>2</v>
      </c>
      <c r="F44" s="139" t="s">
        <v>61</v>
      </c>
      <c r="G44" s="158">
        <v>43713902</v>
      </c>
      <c r="H44" s="299" t="s">
        <v>2553</v>
      </c>
      <c r="I44" s="417"/>
      <c r="J44" s="1092" t="s">
        <v>2554</v>
      </c>
      <c r="K44" s="1091"/>
      <c r="L44" s="159" t="s">
        <v>2545</v>
      </c>
      <c r="M44" s="159" t="s">
        <v>2546</v>
      </c>
      <c r="N44" s="160">
        <v>12</v>
      </c>
      <c r="O44" s="160">
        <v>11</v>
      </c>
      <c r="P44" s="160">
        <v>1977</v>
      </c>
      <c r="Q44" s="139" t="s">
        <v>51</v>
      </c>
      <c r="R44" s="139" t="s">
        <v>2812</v>
      </c>
      <c r="S44" s="161">
        <v>2665688</v>
      </c>
      <c r="T44" s="139" t="s">
        <v>2550</v>
      </c>
      <c r="U44" s="139" t="s">
        <v>2548</v>
      </c>
      <c r="V44" s="139" t="s">
        <v>2615</v>
      </c>
      <c r="W44" s="139">
        <v>6045432000</v>
      </c>
      <c r="X44" s="139">
        <v>3145600793</v>
      </c>
      <c r="Y44" s="438" t="s">
        <v>2552</v>
      </c>
      <c r="Z44" s="139" t="s">
        <v>2529</v>
      </c>
      <c r="AA44" s="139" t="s">
        <v>2549</v>
      </c>
      <c r="AB44" s="139" t="s">
        <v>22</v>
      </c>
      <c r="AC44" s="139" t="s">
        <v>2524</v>
      </c>
      <c r="AD44" s="140" t="s">
        <v>117</v>
      </c>
      <c r="AE44" s="140" t="s">
        <v>41</v>
      </c>
      <c r="AF44" s="162">
        <v>1</v>
      </c>
      <c r="AG44" s="163" t="str">
        <f>+VLOOKUP(AF44,'[1]Cód. Tipo de trabajador cotz'!$A$48:$L$61,2,0)</f>
        <v>Dependiente.</v>
      </c>
      <c r="AH44" s="164">
        <v>1</v>
      </c>
      <c r="AI44" s="164" t="s">
        <v>600</v>
      </c>
      <c r="AJ44" s="36"/>
      <c r="AK44" s="240"/>
      <c r="AL44" s="241"/>
      <c r="AM44" s="139"/>
      <c r="AN44" s="139"/>
      <c r="AO44" s="166">
        <f t="shared" si="0"/>
        <v>0</v>
      </c>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75" thickBot="1">
      <c r="C45" s="137"/>
      <c r="D45" s="138">
        <v>3</v>
      </c>
      <c r="E45" s="139">
        <v>2</v>
      </c>
      <c r="F45" s="139" t="s">
        <v>61</v>
      </c>
      <c r="G45" s="158">
        <v>43712847</v>
      </c>
      <c r="H45" s="299" t="s">
        <v>2555</v>
      </c>
      <c r="I45" s="159"/>
      <c r="J45" s="1092" t="s">
        <v>2556</v>
      </c>
      <c r="K45" s="1091"/>
      <c r="L45" s="159" t="s">
        <v>2545</v>
      </c>
      <c r="M45" s="159" t="s">
        <v>2546</v>
      </c>
      <c r="N45" s="160">
        <v>4</v>
      </c>
      <c r="O45" s="160">
        <v>3</v>
      </c>
      <c r="P45" s="160">
        <v>1974</v>
      </c>
      <c r="Q45" s="139" t="s">
        <v>51</v>
      </c>
      <c r="R45" s="139" t="s">
        <v>2561</v>
      </c>
      <c r="S45" s="161">
        <v>9720055</v>
      </c>
      <c r="T45" s="139" t="s">
        <v>2547</v>
      </c>
      <c r="U45" s="139" t="s">
        <v>2548</v>
      </c>
      <c r="V45" s="139" t="s">
        <v>2615</v>
      </c>
      <c r="W45" s="139">
        <v>6045432000</v>
      </c>
      <c r="X45" s="139">
        <v>3103810905</v>
      </c>
      <c r="Y45" s="438" t="s">
        <v>2560</v>
      </c>
      <c r="Z45" s="139" t="s">
        <v>2529</v>
      </c>
      <c r="AA45" s="139" t="s">
        <v>2549</v>
      </c>
      <c r="AB45" s="139" t="s">
        <v>22</v>
      </c>
      <c r="AC45" s="139" t="s">
        <v>2524</v>
      </c>
      <c r="AD45" s="140" t="s">
        <v>117</v>
      </c>
      <c r="AE45" s="140" t="s">
        <v>41</v>
      </c>
      <c r="AF45" s="162">
        <v>1</v>
      </c>
      <c r="AG45" s="163" t="str">
        <f>+VLOOKUP(AF45,'[1]Cód. Tipo de trabajador cotz'!$A$48:$L$61,2,0)</f>
        <v>Dependiente.</v>
      </c>
      <c r="AH45" s="164">
        <v>1</v>
      </c>
      <c r="AI45" s="164" t="s">
        <v>600</v>
      </c>
      <c r="AJ45" s="36"/>
      <c r="AK45" s="240"/>
      <c r="AL45" s="241"/>
      <c r="AM45" s="139"/>
      <c r="AN45" s="139"/>
      <c r="AO45" s="166">
        <f t="shared" si="0"/>
        <v>0</v>
      </c>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75" thickBot="1">
      <c r="C46" s="137"/>
      <c r="D46" s="138">
        <v>4</v>
      </c>
      <c r="E46" s="139">
        <v>2</v>
      </c>
      <c r="F46" s="139" t="s">
        <v>61</v>
      </c>
      <c r="G46" s="158">
        <v>43714212</v>
      </c>
      <c r="H46" s="299" t="s">
        <v>2557</v>
      </c>
      <c r="I46" s="159"/>
      <c r="J46" s="1092" t="s">
        <v>2544</v>
      </c>
      <c r="K46" s="1091"/>
      <c r="L46" s="159" t="s">
        <v>2558</v>
      </c>
      <c r="M46" s="159" t="s">
        <v>2559</v>
      </c>
      <c r="N46" s="160">
        <v>3</v>
      </c>
      <c r="O46" s="160">
        <v>7</v>
      </c>
      <c r="P46" s="160">
        <v>1978</v>
      </c>
      <c r="Q46" s="139" t="s">
        <v>51</v>
      </c>
      <c r="R46" s="139" t="s">
        <v>2568</v>
      </c>
      <c r="S46" s="161">
        <v>5028794</v>
      </c>
      <c r="T46" s="139" t="s">
        <v>2527</v>
      </c>
      <c r="U46" s="139" t="s">
        <v>2548</v>
      </c>
      <c r="V46" s="139" t="s">
        <v>2615</v>
      </c>
      <c r="W46" s="139">
        <v>6045432000</v>
      </c>
      <c r="X46" s="139">
        <v>3108990954</v>
      </c>
      <c r="Y46" s="438" t="s">
        <v>2562</v>
      </c>
      <c r="Z46" s="139" t="s">
        <v>2529</v>
      </c>
      <c r="AA46" s="139" t="s">
        <v>2549</v>
      </c>
      <c r="AB46" s="139" t="s">
        <v>22</v>
      </c>
      <c r="AC46" s="139" t="s">
        <v>2524</v>
      </c>
      <c r="AD46" s="140" t="s">
        <v>117</v>
      </c>
      <c r="AE46" s="140" t="s">
        <v>41</v>
      </c>
      <c r="AF46" s="162">
        <v>1</v>
      </c>
      <c r="AG46" s="163" t="str">
        <f>+VLOOKUP(AF46,'[1]Cód. Tipo de trabajador cotz'!$A$48:$L$61,2,0)</f>
        <v>Dependiente.</v>
      </c>
      <c r="AH46" s="164">
        <v>1</v>
      </c>
      <c r="AI46" s="164" t="s">
        <v>600</v>
      </c>
      <c r="AJ46" s="36"/>
      <c r="AK46" s="240"/>
      <c r="AL46" s="241"/>
      <c r="AM46" s="139"/>
      <c r="AN46" s="139"/>
      <c r="AO46" s="166">
        <f t="shared" si="0"/>
        <v>0</v>
      </c>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75" thickBot="1">
      <c r="C47" s="137"/>
      <c r="D47" s="138">
        <v>5</v>
      </c>
      <c r="E47" s="139">
        <v>2</v>
      </c>
      <c r="F47" s="139" t="s">
        <v>61</v>
      </c>
      <c r="G47" s="158">
        <v>71115716</v>
      </c>
      <c r="H47" s="299" t="s">
        <v>2563</v>
      </c>
      <c r="I47" s="159"/>
      <c r="J47" s="1092" t="s">
        <v>2564</v>
      </c>
      <c r="K47" s="1091"/>
      <c r="L47" s="159" t="s">
        <v>2565</v>
      </c>
      <c r="M47" s="159" t="s">
        <v>2566</v>
      </c>
      <c r="N47" s="160">
        <v>11</v>
      </c>
      <c r="O47" s="160">
        <v>7</v>
      </c>
      <c r="P47" s="160">
        <v>1976</v>
      </c>
      <c r="Q47" s="139" t="s">
        <v>53</v>
      </c>
      <c r="R47" s="139" t="s">
        <v>2569</v>
      </c>
      <c r="S47" s="161">
        <v>3143798</v>
      </c>
      <c r="T47" s="139" t="s">
        <v>2547</v>
      </c>
      <c r="U47" s="139" t="s">
        <v>2528</v>
      </c>
      <c r="V47" s="139" t="s">
        <v>2615</v>
      </c>
      <c r="W47" s="139">
        <v>6045432000</v>
      </c>
      <c r="X47" s="139">
        <v>3128158678</v>
      </c>
      <c r="Y47" s="438" t="s">
        <v>2570</v>
      </c>
      <c r="Z47" s="139" t="s">
        <v>2529</v>
      </c>
      <c r="AA47" s="139" t="s">
        <v>2549</v>
      </c>
      <c r="AB47" s="139" t="s">
        <v>22</v>
      </c>
      <c r="AC47" s="139" t="s">
        <v>2524</v>
      </c>
      <c r="AD47" s="140" t="s">
        <v>117</v>
      </c>
      <c r="AE47" s="140" t="s">
        <v>41</v>
      </c>
      <c r="AF47" s="162">
        <v>1</v>
      </c>
      <c r="AG47" s="163" t="str">
        <f>+VLOOKUP(AF47,'[1]Cód. Tipo de trabajador cotz'!$A$48:$L$61,2,0)</f>
        <v>Dependiente.</v>
      </c>
      <c r="AH47" s="164">
        <v>1</v>
      </c>
      <c r="AI47" s="164" t="s">
        <v>600</v>
      </c>
      <c r="AJ47" s="36"/>
      <c r="AK47" s="240"/>
      <c r="AL47" s="241"/>
      <c r="AM47" s="139"/>
      <c r="AN47" s="139"/>
      <c r="AO47" s="166">
        <f t="shared" si="0"/>
        <v>0</v>
      </c>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75" thickBot="1">
      <c r="C48" s="137"/>
      <c r="D48" s="138">
        <v>6</v>
      </c>
      <c r="E48" s="139">
        <v>2</v>
      </c>
      <c r="F48" s="139" t="s">
        <v>61</v>
      </c>
      <c r="G48" s="158">
        <v>1036397739</v>
      </c>
      <c r="H48" s="299" t="s">
        <v>2571</v>
      </c>
      <c r="I48" s="159"/>
      <c r="J48" s="1092" t="s">
        <v>2520</v>
      </c>
      <c r="K48" s="1091"/>
      <c r="L48" s="159" t="s">
        <v>2572</v>
      </c>
      <c r="M48" s="159"/>
      <c r="N48" s="160">
        <v>29</v>
      </c>
      <c r="O48" s="160">
        <v>9</v>
      </c>
      <c r="P48" s="160">
        <v>1992</v>
      </c>
      <c r="Q48" s="139" t="s">
        <v>51</v>
      </c>
      <c r="R48" s="139" t="s">
        <v>2812</v>
      </c>
      <c r="S48" s="161">
        <v>2665688</v>
      </c>
      <c r="T48" s="139" t="s">
        <v>2547</v>
      </c>
      <c r="U48" s="139" t="s">
        <v>2573</v>
      </c>
      <c r="V48" s="139" t="s">
        <v>2615</v>
      </c>
      <c r="W48" s="139">
        <v>6045432000</v>
      </c>
      <c r="X48" s="139">
        <v>3127661678</v>
      </c>
      <c r="Y48" s="438" t="s">
        <v>2574</v>
      </c>
      <c r="Z48" s="139" t="s">
        <v>2529</v>
      </c>
      <c r="AA48" s="139" t="s">
        <v>2549</v>
      </c>
      <c r="AB48" s="139" t="s">
        <v>22</v>
      </c>
      <c r="AC48" s="139" t="s">
        <v>2524</v>
      </c>
      <c r="AD48" s="140" t="s">
        <v>117</v>
      </c>
      <c r="AE48" s="140" t="s">
        <v>41</v>
      </c>
      <c r="AF48" s="162">
        <v>1</v>
      </c>
      <c r="AG48" s="163" t="s">
        <v>253</v>
      </c>
      <c r="AH48" s="164">
        <v>1</v>
      </c>
      <c r="AI48" s="164" t="s">
        <v>600</v>
      </c>
      <c r="AJ48" s="36"/>
      <c r="AK48" s="240"/>
      <c r="AL48" s="241"/>
      <c r="AM48" s="139"/>
      <c r="AN48" s="139"/>
      <c r="AO48" s="166">
        <f t="shared" si="0"/>
        <v>0</v>
      </c>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75" thickBot="1">
      <c r="C49" s="137"/>
      <c r="D49" s="138">
        <v>7</v>
      </c>
      <c r="E49" s="139">
        <v>3</v>
      </c>
      <c r="F49" s="139" t="s">
        <v>61</v>
      </c>
      <c r="G49" s="158">
        <v>1036392581</v>
      </c>
      <c r="H49" s="299" t="s">
        <v>2575</v>
      </c>
      <c r="I49" s="159"/>
      <c r="J49" s="1092" t="s">
        <v>2576</v>
      </c>
      <c r="K49" s="1091"/>
      <c r="L49" s="159" t="s">
        <v>2577</v>
      </c>
      <c r="M49" s="159" t="s">
        <v>2578</v>
      </c>
      <c r="N49" s="160">
        <v>4</v>
      </c>
      <c r="O49" s="160">
        <v>1</v>
      </c>
      <c r="P49" s="160">
        <v>1987</v>
      </c>
      <c r="Q49" s="139" t="s">
        <v>53</v>
      </c>
      <c r="R49" s="139" t="s">
        <v>2579</v>
      </c>
      <c r="S49" s="161">
        <v>9720055</v>
      </c>
      <c r="T49" s="139" t="s">
        <v>2547</v>
      </c>
      <c r="U49" s="139" t="s">
        <v>2548</v>
      </c>
      <c r="V49" s="139" t="s">
        <v>2615</v>
      </c>
      <c r="W49" s="139">
        <v>6045432000</v>
      </c>
      <c r="X49" s="139">
        <v>3117288154</v>
      </c>
      <c r="Y49" s="438" t="s">
        <v>2580</v>
      </c>
      <c r="Z49" s="139" t="s">
        <v>2529</v>
      </c>
      <c r="AA49" s="139" t="s">
        <v>2549</v>
      </c>
      <c r="AB49" s="139" t="s">
        <v>22</v>
      </c>
      <c r="AC49" s="139" t="s">
        <v>2524</v>
      </c>
      <c r="AD49" s="140" t="s">
        <v>117</v>
      </c>
      <c r="AE49" s="140" t="s">
        <v>41</v>
      </c>
      <c r="AF49" s="162">
        <v>1</v>
      </c>
      <c r="AG49" s="163" t="s">
        <v>253</v>
      </c>
      <c r="AH49" s="164">
        <v>1</v>
      </c>
      <c r="AI49" s="164" t="s">
        <v>600</v>
      </c>
      <c r="AJ49" s="36"/>
      <c r="AK49" s="240"/>
      <c r="AL49" s="241"/>
      <c r="AM49" s="139"/>
      <c r="AN49" s="139"/>
      <c r="AO49" s="166">
        <f t="shared" si="0"/>
        <v>0</v>
      </c>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75" thickBot="1">
      <c r="C50" s="137"/>
      <c r="D50" s="138">
        <v>8</v>
      </c>
      <c r="E50" s="139">
        <v>4</v>
      </c>
      <c r="F50" s="139" t="s">
        <v>61</v>
      </c>
      <c r="G50" s="158">
        <v>1036931746</v>
      </c>
      <c r="H50" s="299" t="s">
        <v>2581</v>
      </c>
      <c r="I50" s="159"/>
      <c r="J50" s="1092" t="s">
        <v>2581</v>
      </c>
      <c r="K50" s="1091"/>
      <c r="L50" s="159" t="s">
        <v>2578</v>
      </c>
      <c r="M50" s="159"/>
      <c r="N50" s="160">
        <v>19</v>
      </c>
      <c r="O50" s="160">
        <v>9</v>
      </c>
      <c r="P50" s="160">
        <v>1988</v>
      </c>
      <c r="Q50" s="139" t="s">
        <v>53</v>
      </c>
      <c r="R50" s="139" t="s">
        <v>2582</v>
      </c>
      <c r="S50" s="161">
        <v>3143798</v>
      </c>
      <c r="T50" s="139" t="s">
        <v>2527</v>
      </c>
      <c r="U50" s="139" t="s">
        <v>2573</v>
      </c>
      <c r="V50" s="139" t="s">
        <v>2615</v>
      </c>
      <c r="W50" s="139">
        <v>6045432000</v>
      </c>
      <c r="X50" s="139">
        <v>3127328800</v>
      </c>
      <c r="Y50" s="438" t="s">
        <v>2583</v>
      </c>
      <c r="Z50" s="139" t="s">
        <v>2529</v>
      </c>
      <c r="AA50" s="139" t="s">
        <v>2549</v>
      </c>
      <c r="AB50" s="139" t="s">
        <v>22</v>
      </c>
      <c r="AC50" s="139" t="s">
        <v>2524</v>
      </c>
      <c r="AD50" s="140" t="s">
        <v>117</v>
      </c>
      <c r="AE50" s="140" t="s">
        <v>41</v>
      </c>
      <c r="AF50" s="162">
        <v>1</v>
      </c>
      <c r="AG50" s="163" t="s">
        <v>253</v>
      </c>
      <c r="AH50" s="164">
        <v>1</v>
      </c>
      <c r="AI50" s="164" t="s">
        <v>600</v>
      </c>
      <c r="AJ50" s="36"/>
      <c r="AK50" s="240"/>
      <c r="AL50" s="241"/>
      <c r="AM50" s="139"/>
      <c r="AN50" s="139"/>
      <c r="AO50" s="166">
        <f t="shared" si="0"/>
        <v>0</v>
      </c>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75" thickBot="1">
      <c r="C51" s="137"/>
      <c r="D51" s="138">
        <v>9</v>
      </c>
      <c r="E51" s="139">
        <v>2</v>
      </c>
      <c r="F51" s="139" t="s">
        <v>61</v>
      </c>
      <c r="G51" s="158">
        <v>1103095291</v>
      </c>
      <c r="H51" s="299" t="s">
        <v>2584</v>
      </c>
      <c r="I51" s="159"/>
      <c r="J51" s="1092" t="s">
        <v>2585</v>
      </c>
      <c r="K51" s="1091"/>
      <c r="L51" s="159" t="s">
        <v>2586</v>
      </c>
      <c r="M51" s="159" t="s">
        <v>2587</v>
      </c>
      <c r="N51" s="160">
        <v>6</v>
      </c>
      <c r="O51" s="160">
        <v>5</v>
      </c>
      <c r="P51" s="160">
        <v>1986</v>
      </c>
      <c r="Q51" s="139" t="s">
        <v>53</v>
      </c>
      <c r="R51" s="139" t="s">
        <v>2568</v>
      </c>
      <c r="S51" s="161">
        <v>5028794</v>
      </c>
      <c r="T51" s="139" t="s">
        <v>2527</v>
      </c>
      <c r="U51" s="139" t="s">
        <v>2573</v>
      </c>
      <c r="V51" s="139" t="s">
        <v>2615</v>
      </c>
      <c r="W51" s="139">
        <v>6045432000</v>
      </c>
      <c r="X51" s="139">
        <v>3008022551</v>
      </c>
      <c r="Y51" s="438" t="s">
        <v>2588</v>
      </c>
      <c r="Z51" s="139" t="s">
        <v>2529</v>
      </c>
      <c r="AA51" s="139" t="s">
        <v>2549</v>
      </c>
      <c r="AB51" s="139" t="s">
        <v>22</v>
      </c>
      <c r="AC51" s="139" t="s">
        <v>2524</v>
      </c>
      <c r="AD51" s="140" t="s">
        <v>117</v>
      </c>
      <c r="AE51" s="140" t="s">
        <v>41</v>
      </c>
      <c r="AF51" s="162">
        <v>1</v>
      </c>
      <c r="AG51" s="163" t="s">
        <v>253</v>
      </c>
      <c r="AH51" s="164">
        <v>1</v>
      </c>
      <c r="AI51" s="164" t="s">
        <v>600</v>
      </c>
      <c r="AJ51" s="36"/>
      <c r="AK51" s="240"/>
      <c r="AL51" s="241"/>
      <c r="AM51" s="139"/>
      <c r="AN51" s="139"/>
      <c r="AO51" s="166">
        <f t="shared" si="0"/>
        <v>0</v>
      </c>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75" thickBot="1">
      <c r="C52" s="137"/>
      <c r="D52" s="138">
        <v>10</v>
      </c>
      <c r="E52" s="139">
        <v>9</v>
      </c>
      <c r="F52" s="139" t="s">
        <v>61</v>
      </c>
      <c r="G52" s="158">
        <v>71115596</v>
      </c>
      <c r="H52" s="299" t="s">
        <v>2589</v>
      </c>
      <c r="I52" s="159"/>
      <c r="J52" s="1092" t="s">
        <v>2590</v>
      </c>
      <c r="K52" s="1091"/>
      <c r="L52" s="159" t="s">
        <v>2586</v>
      </c>
      <c r="M52" s="159"/>
      <c r="N52" s="160">
        <v>4</v>
      </c>
      <c r="O52" s="160">
        <v>6</v>
      </c>
      <c r="P52" s="160">
        <v>1976</v>
      </c>
      <c r="Q52" s="139" t="s">
        <v>53</v>
      </c>
      <c r="R52" s="139" t="s">
        <v>2568</v>
      </c>
      <c r="S52" s="161">
        <v>4349189</v>
      </c>
      <c r="T52" s="139" t="s">
        <v>2527</v>
      </c>
      <c r="U52" s="139" t="s">
        <v>2528</v>
      </c>
      <c r="V52" s="139" t="s">
        <v>2615</v>
      </c>
      <c r="W52" s="139">
        <v>6045432000</v>
      </c>
      <c r="X52" s="139">
        <v>3113137485</v>
      </c>
      <c r="Y52" s="438" t="s">
        <v>2591</v>
      </c>
      <c r="Z52" s="139" t="s">
        <v>2529</v>
      </c>
      <c r="AA52" s="139" t="s">
        <v>2549</v>
      </c>
      <c r="AB52" s="139" t="s">
        <v>22</v>
      </c>
      <c r="AC52" s="139" t="s">
        <v>2524</v>
      </c>
      <c r="AD52" s="140" t="s">
        <v>117</v>
      </c>
      <c r="AE52" s="140" t="s">
        <v>41</v>
      </c>
      <c r="AF52" s="162">
        <v>1</v>
      </c>
      <c r="AG52" s="163" t="s">
        <v>253</v>
      </c>
      <c r="AH52" s="164">
        <v>1</v>
      </c>
      <c r="AI52" s="164" t="s">
        <v>600</v>
      </c>
      <c r="AJ52" s="36"/>
      <c r="AK52" s="240"/>
      <c r="AL52" s="241"/>
      <c r="AM52" s="139"/>
      <c r="AN52" s="139"/>
      <c r="AO52" s="166">
        <f t="shared" si="0"/>
        <v>0</v>
      </c>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75" thickBot="1">
      <c r="C53" s="137"/>
      <c r="D53" s="138">
        <v>11</v>
      </c>
      <c r="E53" s="139">
        <v>2</v>
      </c>
      <c r="F53" s="139" t="s">
        <v>61</v>
      </c>
      <c r="G53" s="158">
        <v>21628934</v>
      </c>
      <c r="H53" s="299" t="s">
        <v>2592</v>
      </c>
      <c r="I53" s="159"/>
      <c r="J53" s="1092" t="s">
        <v>2593</v>
      </c>
      <c r="K53" s="1091"/>
      <c r="L53" s="159" t="s">
        <v>2594</v>
      </c>
      <c r="M53" s="159" t="s">
        <v>2595</v>
      </c>
      <c r="N53" s="160">
        <v>30</v>
      </c>
      <c r="O53" s="160">
        <v>1</v>
      </c>
      <c r="P53" s="160">
        <v>1986</v>
      </c>
      <c r="Q53" s="139" t="s">
        <v>51</v>
      </c>
      <c r="R53" s="139" t="s">
        <v>2568</v>
      </c>
      <c r="S53" s="161">
        <v>5028794</v>
      </c>
      <c r="T53" s="139" t="s">
        <v>2527</v>
      </c>
      <c r="U53" s="139" t="s">
        <v>2548</v>
      </c>
      <c r="V53" s="139" t="s">
        <v>2615</v>
      </c>
      <c r="W53" s="139">
        <v>6045432000</v>
      </c>
      <c r="X53" s="139">
        <v>3128129759</v>
      </c>
      <c r="Y53" s="438" t="s">
        <v>2596</v>
      </c>
      <c r="Z53" s="139" t="s">
        <v>2529</v>
      </c>
      <c r="AA53" s="139" t="s">
        <v>2549</v>
      </c>
      <c r="AB53" s="139" t="s">
        <v>22</v>
      </c>
      <c r="AC53" s="139" t="s">
        <v>2524</v>
      </c>
      <c r="AD53" s="140" t="s">
        <v>117</v>
      </c>
      <c r="AE53" s="140" t="s">
        <v>41</v>
      </c>
      <c r="AF53" s="162">
        <v>1</v>
      </c>
      <c r="AG53" s="163" t="s">
        <v>253</v>
      </c>
      <c r="AH53" s="164">
        <v>1</v>
      </c>
      <c r="AI53" s="164" t="s">
        <v>600</v>
      </c>
      <c r="AJ53" s="36"/>
      <c r="AK53" s="240"/>
      <c r="AL53" s="241"/>
      <c r="AM53" s="139"/>
      <c r="AN53" s="139"/>
      <c r="AO53" s="166">
        <f t="shared" si="0"/>
        <v>0</v>
      </c>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75" thickBot="1">
      <c r="C54" s="137"/>
      <c r="D54" s="138">
        <v>12</v>
      </c>
      <c r="E54" s="139">
        <v>2</v>
      </c>
      <c r="F54" s="139" t="s">
        <v>61</v>
      </c>
      <c r="G54" s="158">
        <v>1214719114</v>
      </c>
      <c r="H54" s="299" t="s">
        <v>2597</v>
      </c>
      <c r="I54" s="159"/>
      <c r="J54" s="1092" t="s">
        <v>2598</v>
      </c>
      <c r="K54" s="1091"/>
      <c r="L54" s="159" t="s">
        <v>2594</v>
      </c>
      <c r="M54" s="159" t="s">
        <v>2599</v>
      </c>
      <c r="N54" s="160">
        <v>19</v>
      </c>
      <c r="O54" s="160">
        <v>7</v>
      </c>
      <c r="P54" s="160">
        <v>1993</v>
      </c>
      <c r="Q54" s="139" t="s">
        <v>51</v>
      </c>
      <c r="R54" s="139" t="s">
        <v>2601</v>
      </c>
      <c r="S54" s="161">
        <v>5707712</v>
      </c>
      <c r="T54" s="139" t="s">
        <v>2550</v>
      </c>
      <c r="U54" s="139" t="s">
        <v>2548</v>
      </c>
      <c r="V54" s="139" t="s">
        <v>2615</v>
      </c>
      <c r="W54" s="139">
        <v>6045432000</v>
      </c>
      <c r="X54" s="139">
        <v>3137616589</v>
      </c>
      <c r="Y54" s="438" t="s">
        <v>2600</v>
      </c>
      <c r="Z54" s="139" t="s">
        <v>2529</v>
      </c>
      <c r="AA54" s="139" t="s">
        <v>2602</v>
      </c>
      <c r="AB54" s="139" t="s">
        <v>22</v>
      </c>
      <c r="AC54" s="139" t="s">
        <v>2524</v>
      </c>
      <c r="AD54" s="140" t="s">
        <v>117</v>
      </c>
      <c r="AE54" s="140" t="s">
        <v>41</v>
      </c>
      <c r="AF54" s="162">
        <v>1</v>
      </c>
      <c r="AG54" s="163" t="s">
        <v>253</v>
      </c>
      <c r="AH54" s="164">
        <v>1</v>
      </c>
      <c r="AI54" s="164" t="s">
        <v>600</v>
      </c>
      <c r="AJ54" s="36"/>
      <c r="AK54" s="240"/>
      <c r="AL54" s="241"/>
      <c r="AM54" s="139"/>
      <c r="AN54" s="139"/>
      <c r="AO54" s="166">
        <f t="shared" si="0"/>
        <v>0</v>
      </c>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75" thickBot="1">
      <c r="C55" s="137"/>
      <c r="D55" s="138">
        <v>13</v>
      </c>
      <c r="E55" s="139">
        <v>2</v>
      </c>
      <c r="F55" s="139" t="s">
        <v>61</v>
      </c>
      <c r="G55" s="158">
        <v>43278854</v>
      </c>
      <c r="H55" s="299" t="s">
        <v>2603</v>
      </c>
      <c r="I55" s="159"/>
      <c r="J55" s="1092" t="s">
        <v>2604</v>
      </c>
      <c r="K55" s="1091"/>
      <c r="L55" s="159" t="s">
        <v>2594</v>
      </c>
      <c r="M55" s="159" t="s">
        <v>2546</v>
      </c>
      <c r="N55" s="160">
        <v>26</v>
      </c>
      <c r="O55" s="160">
        <v>1</v>
      </c>
      <c r="P55" s="160">
        <v>1982</v>
      </c>
      <c r="Q55" s="139" t="s">
        <v>51</v>
      </c>
      <c r="R55" s="139" t="s">
        <v>2568</v>
      </c>
      <c r="S55" s="161">
        <v>4349189</v>
      </c>
      <c r="T55" s="139" t="s">
        <v>2527</v>
      </c>
      <c r="U55" s="139" t="s">
        <v>2548</v>
      </c>
      <c r="V55" s="139" t="s">
        <v>2615</v>
      </c>
      <c r="W55" s="139">
        <v>6045432000</v>
      </c>
      <c r="X55" s="139">
        <v>3007785457</v>
      </c>
      <c r="Y55" s="438" t="s">
        <v>2605</v>
      </c>
      <c r="Z55" s="139" t="s">
        <v>2529</v>
      </c>
      <c r="AA55" s="139" t="s">
        <v>2549</v>
      </c>
      <c r="AB55" s="139" t="s">
        <v>22</v>
      </c>
      <c r="AC55" s="139" t="s">
        <v>2524</v>
      </c>
      <c r="AD55" s="140" t="s">
        <v>117</v>
      </c>
      <c r="AE55" s="140" t="s">
        <v>41</v>
      </c>
      <c r="AF55" s="162">
        <v>1</v>
      </c>
      <c r="AG55" s="163" t="s">
        <v>253</v>
      </c>
      <c r="AH55" s="164">
        <v>1</v>
      </c>
      <c r="AI55" s="164" t="s">
        <v>600</v>
      </c>
      <c r="AJ55" s="36"/>
      <c r="AK55" s="240"/>
      <c r="AL55" s="241"/>
      <c r="AM55" s="139"/>
      <c r="AN55" s="139"/>
      <c r="AO55" s="166">
        <f t="shared" si="0"/>
        <v>0</v>
      </c>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75" thickBot="1">
      <c r="C56" s="137"/>
      <c r="D56" s="138">
        <v>14</v>
      </c>
      <c r="E56" s="139">
        <v>4</v>
      </c>
      <c r="F56" s="139" t="s">
        <v>61</v>
      </c>
      <c r="G56" s="158">
        <v>1152217148</v>
      </c>
      <c r="H56" s="299" t="s">
        <v>2575</v>
      </c>
      <c r="I56" s="159"/>
      <c r="J56" s="1092" t="s">
        <v>2606</v>
      </c>
      <c r="K56" s="1091"/>
      <c r="L56" s="159" t="s">
        <v>2607</v>
      </c>
      <c r="M56" s="159"/>
      <c r="N56" s="160">
        <v>20</v>
      </c>
      <c r="O56" s="160">
        <v>4</v>
      </c>
      <c r="P56" s="160">
        <v>1997</v>
      </c>
      <c r="Q56" s="139" t="s">
        <v>53</v>
      </c>
      <c r="R56" s="139" t="s">
        <v>2582</v>
      </c>
      <c r="S56" s="161">
        <v>3143798</v>
      </c>
      <c r="T56" s="139" t="s">
        <v>2527</v>
      </c>
      <c r="U56" s="139" t="s">
        <v>2573</v>
      </c>
      <c r="V56" s="139" t="s">
        <v>2615</v>
      </c>
      <c r="W56" s="139">
        <v>6045432000</v>
      </c>
      <c r="X56" s="139">
        <v>3127492196</v>
      </c>
      <c r="Y56" s="438" t="s">
        <v>2609</v>
      </c>
      <c r="Z56" s="139" t="s">
        <v>2529</v>
      </c>
      <c r="AA56" s="139" t="s">
        <v>2549</v>
      </c>
      <c r="AB56" s="139" t="s">
        <v>22</v>
      </c>
      <c r="AC56" s="139" t="s">
        <v>2524</v>
      </c>
      <c r="AD56" s="140" t="s">
        <v>117</v>
      </c>
      <c r="AE56" s="140" t="s">
        <v>41</v>
      </c>
      <c r="AF56" s="162">
        <v>1</v>
      </c>
      <c r="AG56" s="163" t="s">
        <v>253</v>
      </c>
      <c r="AH56" s="164">
        <v>1</v>
      </c>
      <c r="AI56" s="164" t="s">
        <v>600</v>
      </c>
      <c r="AJ56" s="36"/>
      <c r="AK56" s="240"/>
      <c r="AL56" s="241"/>
      <c r="AM56" s="139"/>
      <c r="AN56" s="139"/>
      <c r="AO56" s="166">
        <f t="shared" si="0"/>
        <v>0</v>
      </c>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75" thickBot="1">
      <c r="C57" s="137"/>
      <c r="D57" s="138">
        <v>15</v>
      </c>
      <c r="E57" s="139">
        <v>2</v>
      </c>
      <c r="F57" s="139" t="s">
        <v>61</v>
      </c>
      <c r="G57" s="158">
        <v>1036399616</v>
      </c>
      <c r="H57" s="299" t="s">
        <v>2576</v>
      </c>
      <c r="I57" s="159"/>
      <c r="J57" s="1092" t="s">
        <v>2576</v>
      </c>
      <c r="K57" s="1091"/>
      <c r="L57" s="159" t="s">
        <v>2608</v>
      </c>
      <c r="M57" s="159"/>
      <c r="N57" s="160">
        <v>8</v>
      </c>
      <c r="O57" s="160">
        <v>8</v>
      </c>
      <c r="P57" s="160">
        <v>1994</v>
      </c>
      <c r="Q57" s="139" t="s">
        <v>51</v>
      </c>
      <c r="R57" s="139" t="s">
        <v>2569</v>
      </c>
      <c r="S57" s="161">
        <v>3143798</v>
      </c>
      <c r="T57" s="139" t="s">
        <v>2527</v>
      </c>
      <c r="U57" s="139" t="s">
        <v>2548</v>
      </c>
      <c r="V57" s="139" t="s">
        <v>2615</v>
      </c>
      <c r="W57" s="139">
        <v>6045432000</v>
      </c>
      <c r="X57" s="139">
        <v>3215855826</v>
      </c>
      <c r="Y57" s="438" t="s">
        <v>2610</v>
      </c>
      <c r="Z57" s="139" t="s">
        <v>2529</v>
      </c>
      <c r="AA57" s="139" t="s">
        <v>2549</v>
      </c>
      <c r="AB57" s="139" t="s">
        <v>22</v>
      </c>
      <c r="AC57" s="139" t="s">
        <v>2524</v>
      </c>
      <c r="AD57" s="140" t="s">
        <v>117</v>
      </c>
      <c r="AE57" s="140" t="s">
        <v>41</v>
      </c>
      <c r="AF57" s="162">
        <v>1</v>
      </c>
      <c r="AG57" s="163" t="s">
        <v>253</v>
      </c>
      <c r="AH57" s="164">
        <v>1</v>
      </c>
      <c r="AI57" s="164" t="s">
        <v>600</v>
      </c>
      <c r="AJ57" s="36"/>
      <c r="AK57" s="240"/>
      <c r="AL57" s="241"/>
      <c r="AM57" s="139"/>
      <c r="AN57" s="139"/>
      <c r="AO57" s="166">
        <f t="shared" si="0"/>
        <v>0</v>
      </c>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75" thickBot="1">
      <c r="C58" s="137"/>
      <c r="D58" s="138">
        <v>16</v>
      </c>
      <c r="E58" s="139">
        <v>2</v>
      </c>
      <c r="F58" s="139" t="s">
        <v>61</v>
      </c>
      <c r="G58" s="158">
        <v>92258868</v>
      </c>
      <c r="H58" s="299" t="s">
        <v>2611</v>
      </c>
      <c r="I58" s="159"/>
      <c r="J58" s="1092" t="s">
        <v>2612</v>
      </c>
      <c r="K58" s="1091"/>
      <c r="L58" s="159" t="s">
        <v>2613</v>
      </c>
      <c r="M58" s="159" t="s">
        <v>2614</v>
      </c>
      <c r="N58" s="160">
        <v>24</v>
      </c>
      <c r="O58" s="160">
        <v>12</v>
      </c>
      <c r="P58" s="160">
        <v>1977</v>
      </c>
      <c r="Q58" s="139" t="s">
        <v>53</v>
      </c>
      <c r="R58" s="139" t="s">
        <v>2569</v>
      </c>
      <c r="S58" s="161">
        <v>3143798</v>
      </c>
      <c r="T58" s="139" t="s">
        <v>2527</v>
      </c>
      <c r="U58" s="139" t="s">
        <v>2548</v>
      </c>
      <c r="V58" s="139" t="s">
        <v>2615</v>
      </c>
      <c r="W58" s="139">
        <v>6045432000</v>
      </c>
      <c r="X58" s="139">
        <v>3246838240</v>
      </c>
      <c r="Y58" s="438" t="s">
        <v>2616</v>
      </c>
      <c r="Z58" s="139" t="s">
        <v>2529</v>
      </c>
      <c r="AA58" s="139" t="s">
        <v>2549</v>
      </c>
      <c r="AB58" s="139" t="s">
        <v>22</v>
      </c>
      <c r="AC58" s="139" t="s">
        <v>2524</v>
      </c>
      <c r="AD58" s="140" t="s">
        <v>117</v>
      </c>
      <c r="AE58" s="140" t="s">
        <v>41</v>
      </c>
      <c r="AF58" s="162">
        <v>1</v>
      </c>
      <c r="AG58" s="163" t="s">
        <v>253</v>
      </c>
      <c r="AH58" s="164">
        <v>1</v>
      </c>
      <c r="AI58" s="164" t="s">
        <v>600</v>
      </c>
      <c r="AJ58" s="36"/>
      <c r="AK58" s="240"/>
      <c r="AL58" s="241"/>
      <c r="AM58" s="139"/>
      <c r="AN58" s="139"/>
      <c r="AO58" s="166">
        <f t="shared" si="0"/>
        <v>0</v>
      </c>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75" thickBot="1">
      <c r="C59" s="137"/>
      <c r="D59" s="138">
        <v>17</v>
      </c>
      <c r="E59" s="139">
        <v>9</v>
      </c>
      <c r="F59" s="139" t="s">
        <v>61</v>
      </c>
      <c r="G59" s="158">
        <v>1152706282</v>
      </c>
      <c r="H59" s="299" t="s">
        <v>2617</v>
      </c>
      <c r="I59" s="159"/>
      <c r="J59" s="1092" t="s">
        <v>2597</v>
      </c>
      <c r="K59" s="1091"/>
      <c r="L59" s="159" t="s">
        <v>2613</v>
      </c>
      <c r="M59" s="159" t="s">
        <v>2614</v>
      </c>
      <c r="N59" s="160">
        <v>13</v>
      </c>
      <c r="O59" s="160">
        <v>11</v>
      </c>
      <c r="P59" s="160">
        <v>1996</v>
      </c>
      <c r="Q59" s="139" t="s">
        <v>53</v>
      </c>
      <c r="R59" s="139" t="s">
        <v>2569</v>
      </c>
      <c r="S59" s="161">
        <v>3143798</v>
      </c>
      <c r="T59" s="139" t="s">
        <v>2527</v>
      </c>
      <c r="U59" s="139" t="s">
        <v>2573</v>
      </c>
      <c r="V59" s="139" t="s">
        <v>2615</v>
      </c>
      <c r="W59" s="139">
        <v>6045432000</v>
      </c>
      <c r="X59" s="139">
        <v>3176740291</v>
      </c>
      <c r="Y59" s="438" t="s">
        <v>2618</v>
      </c>
      <c r="Z59" s="139" t="s">
        <v>2529</v>
      </c>
      <c r="AA59" s="139" t="s">
        <v>2549</v>
      </c>
      <c r="AB59" s="139" t="s">
        <v>22</v>
      </c>
      <c r="AC59" s="139" t="s">
        <v>2524</v>
      </c>
      <c r="AD59" s="140" t="s">
        <v>117</v>
      </c>
      <c r="AE59" s="140" t="s">
        <v>41</v>
      </c>
      <c r="AF59" s="162">
        <v>1</v>
      </c>
      <c r="AG59" s="163" t="s">
        <v>253</v>
      </c>
      <c r="AH59" s="164">
        <v>1</v>
      </c>
      <c r="AI59" s="164" t="s">
        <v>600</v>
      </c>
      <c r="AJ59" s="36"/>
      <c r="AK59" s="240"/>
      <c r="AL59" s="241"/>
      <c r="AM59" s="139"/>
      <c r="AN59" s="139"/>
      <c r="AO59" s="166">
        <f t="shared" si="0"/>
        <v>0</v>
      </c>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75" thickBot="1">
      <c r="C60" s="137"/>
      <c r="D60" s="138">
        <v>18</v>
      </c>
      <c r="E60" s="139">
        <v>2</v>
      </c>
      <c r="F60" s="139" t="s">
        <v>61</v>
      </c>
      <c r="G60" s="158">
        <v>1035435365</v>
      </c>
      <c r="H60" s="299" t="s">
        <v>2619</v>
      </c>
      <c r="I60" s="159"/>
      <c r="J60" s="1092" t="s">
        <v>2620</v>
      </c>
      <c r="K60" s="1091"/>
      <c r="L60" s="159" t="s">
        <v>2613</v>
      </c>
      <c r="M60" s="159" t="s">
        <v>2621</v>
      </c>
      <c r="N60" s="160">
        <v>8</v>
      </c>
      <c r="O60" s="160">
        <v>4</v>
      </c>
      <c r="P60" s="160">
        <v>1996</v>
      </c>
      <c r="Q60" s="139" t="s">
        <v>53</v>
      </c>
      <c r="R60" s="139" t="s">
        <v>2569</v>
      </c>
      <c r="S60" s="161">
        <v>3143798</v>
      </c>
      <c r="T60" s="139" t="s">
        <v>2527</v>
      </c>
      <c r="U60" s="139" t="s">
        <v>2623</v>
      </c>
      <c r="V60" s="139" t="s">
        <v>2615</v>
      </c>
      <c r="W60" s="139">
        <v>6045432000</v>
      </c>
      <c r="X60" s="139">
        <v>3024423473</v>
      </c>
      <c r="Y60" s="438" t="s">
        <v>2622</v>
      </c>
      <c r="Z60" s="139" t="s">
        <v>2529</v>
      </c>
      <c r="AA60" s="139" t="s">
        <v>2549</v>
      </c>
      <c r="AB60" s="139" t="s">
        <v>22</v>
      </c>
      <c r="AC60" s="139" t="s">
        <v>2524</v>
      </c>
      <c r="AD60" s="140" t="s">
        <v>117</v>
      </c>
      <c r="AE60" s="140" t="s">
        <v>41</v>
      </c>
      <c r="AF60" s="162">
        <v>1</v>
      </c>
      <c r="AG60" s="163" t="s">
        <v>253</v>
      </c>
      <c r="AH60" s="164">
        <v>1</v>
      </c>
      <c r="AI60" s="164" t="s">
        <v>600</v>
      </c>
      <c r="AJ60" s="36"/>
      <c r="AK60" s="240"/>
      <c r="AL60" s="241"/>
      <c r="AM60" s="139"/>
      <c r="AN60" s="139"/>
      <c r="AO60" s="166">
        <f t="shared" si="0"/>
        <v>0</v>
      </c>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75" thickBot="1">
      <c r="C61" s="137"/>
      <c r="D61" s="138">
        <v>19</v>
      </c>
      <c r="E61" s="139">
        <v>2</v>
      </c>
      <c r="F61" s="139" t="s">
        <v>61</v>
      </c>
      <c r="G61" s="158">
        <v>1045018722</v>
      </c>
      <c r="H61" s="299" t="s">
        <v>2624</v>
      </c>
      <c r="I61" s="159"/>
      <c r="J61" s="1092" t="s">
        <v>2544</v>
      </c>
      <c r="K61" s="1091"/>
      <c r="L61" s="159" t="s">
        <v>2625</v>
      </c>
      <c r="M61" s="159" t="s">
        <v>2587</v>
      </c>
      <c r="N61" s="160">
        <v>12</v>
      </c>
      <c r="O61" s="160">
        <v>10</v>
      </c>
      <c r="P61" s="160">
        <v>1988</v>
      </c>
      <c r="Q61" s="139" t="s">
        <v>53</v>
      </c>
      <c r="R61" s="139" t="s">
        <v>2569</v>
      </c>
      <c r="S61" s="161">
        <v>3143798</v>
      </c>
      <c r="T61" s="139" t="s">
        <v>2527</v>
      </c>
      <c r="U61" s="139" t="s">
        <v>2623</v>
      </c>
      <c r="V61" s="139" t="s">
        <v>2615</v>
      </c>
      <c r="W61" s="139">
        <v>6045432000</v>
      </c>
      <c r="X61" s="139">
        <v>3218926806</v>
      </c>
      <c r="Y61" s="438" t="s">
        <v>2626</v>
      </c>
      <c r="Z61" s="139" t="s">
        <v>2529</v>
      </c>
      <c r="AA61" s="139" t="s">
        <v>2549</v>
      </c>
      <c r="AB61" s="139" t="s">
        <v>22</v>
      </c>
      <c r="AC61" s="139" t="s">
        <v>2524</v>
      </c>
      <c r="AD61" s="140" t="s">
        <v>117</v>
      </c>
      <c r="AE61" s="140" t="s">
        <v>41</v>
      </c>
      <c r="AF61" s="162">
        <v>1</v>
      </c>
      <c r="AG61" s="163" t="s">
        <v>253</v>
      </c>
      <c r="AH61" s="164">
        <v>1</v>
      </c>
      <c r="AI61" s="164" t="s">
        <v>600</v>
      </c>
      <c r="AJ61" s="36"/>
      <c r="AK61" s="240"/>
      <c r="AL61" s="241"/>
      <c r="AM61" s="139"/>
      <c r="AN61" s="139"/>
      <c r="AO61" s="166">
        <f t="shared" si="0"/>
        <v>0</v>
      </c>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75" thickBot="1">
      <c r="C62" s="137"/>
      <c r="D62" s="138">
        <v>20</v>
      </c>
      <c r="E62" s="139">
        <v>3</v>
      </c>
      <c r="F62" s="139" t="s">
        <v>61</v>
      </c>
      <c r="G62" s="158">
        <v>1128386104</v>
      </c>
      <c r="H62" s="299" t="s">
        <v>2627</v>
      </c>
      <c r="I62" s="159"/>
      <c r="J62" s="1092" t="s">
        <v>2628</v>
      </c>
      <c r="K62" s="1091"/>
      <c r="L62" s="159" t="s">
        <v>2613</v>
      </c>
      <c r="M62" s="159"/>
      <c r="N62" s="160">
        <v>6</v>
      </c>
      <c r="O62" s="160">
        <v>4</v>
      </c>
      <c r="P62" s="160">
        <v>1987</v>
      </c>
      <c r="Q62" s="139" t="s">
        <v>53</v>
      </c>
      <c r="R62" s="139" t="s">
        <v>2629</v>
      </c>
      <c r="S62" s="161">
        <v>3143798</v>
      </c>
      <c r="T62" s="139" t="s">
        <v>2527</v>
      </c>
      <c r="U62" s="139" t="s">
        <v>2623</v>
      </c>
      <c r="V62" s="139" t="s">
        <v>2615</v>
      </c>
      <c r="W62" s="139">
        <v>6045432000</v>
      </c>
      <c r="X62" s="139">
        <v>3012024848</v>
      </c>
      <c r="Y62" s="438" t="s">
        <v>2630</v>
      </c>
      <c r="Z62" s="139" t="s">
        <v>2529</v>
      </c>
      <c r="AA62" s="139" t="s">
        <v>2549</v>
      </c>
      <c r="AB62" s="139" t="s">
        <v>22</v>
      </c>
      <c r="AC62" s="139" t="s">
        <v>2524</v>
      </c>
      <c r="AD62" s="140" t="s">
        <v>117</v>
      </c>
      <c r="AE62" s="140" t="s">
        <v>41</v>
      </c>
      <c r="AF62" s="162">
        <v>1</v>
      </c>
      <c r="AG62" s="163" t="s">
        <v>253</v>
      </c>
      <c r="AH62" s="164">
        <v>1</v>
      </c>
      <c r="AI62" s="164" t="s">
        <v>600</v>
      </c>
      <c r="AJ62" s="36"/>
      <c r="AK62" s="240"/>
      <c r="AL62" s="241"/>
      <c r="AM62" s="139"/>
      <c r="AN62" s="139"/>
      <c r="AO62" s="166">
        <f t="shared" si="0"/>
        <v>0</v>
      </c>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75" thickBot="1">
      <c r="C63" s="137"/>
      <c r="D63" s="138">
        <v>21</v>
      </c>
      <c r="E63" s="139">
        <v>2</v>
      </c>
      <c r="F63" s="139" t="s">
        <v>61</v>
      </c>
      <c r="G63" s="158">
        <v>43714024</v>
      </c>
      <c r="H63" s="299" t="s">
        <v>2631</v>
      </c>
      <c r="I63" s="159"/>
      <c r="J63" s="1092" t="s">
        <v>2632</v>
      </c>
      <c r="K63" s="1091"/>
      <c r="L63" s="159" t="s">
        <v>2633</v>
      </c>
      <c r="M63" s="159"/>
      <c r="N63" s="160">
        <v>25</v>
      </c>
      <c r="O63" s="160">
        <v>8</v>
      </c>
      <c r="P63" s="160">
        <v>1977</v>
      </c>
      <c r="Q63" s="139" t="s">
        <v>51</v>
      </c>
      <c r="R63" s="139" t="s">
        <v>2635</v>
      </c>
      <c r="S63" s="161">
        <v>3143798</v>
      </c>
      <c r="T63" s="139" t="s">
        <v>2527</v>
      </c>
      <c r="U63" s="139" t="s">
        <v>2528</v>
      </c>
      <c r="V63" s="139" t="s">
        <v>2615</v>
      </c>
      <c r="W63" s="139">
        <v>6045432000</v>
      </c>
      <c r="X63" s="139">
        <v>3113695087</v>
      </c>
      <c r="Y63" s="438" t="s">
        <v>2634</v>
      </c>
      <c r="Z63" s="139" t="s">
        <v>2529</v>
      </c>
      <c r="AA63" s="139" t="s">
        <v>2549</v>
      </c>
      <c r="AB63" s="139" t="s">
        <v>22</v>
      </c>
      <c r="AC63" s="139" t="s">
        <v>2524</v>
      </c>
      <c r="AD63" s="140" t="s">
        <v>117</v>
      </c>
      <c r="AE63" s="140" t="s">
        <v>41</v>
      </c>
      <c r="AF63" s="162">
        <v>1</v>
      </c>
      <c r="AG63" s="163" t="s">
        <v>253</v>
      </c>
      <c r="AH63" s="164">
        <v>1</v>
      </c>
      <c r="AI63" s="164" t="s">
        <v>600</v>
      </c>
      <c r="AJ63" s="36"/>
      <c r="AK63" s="240"/>
      <c r="AL63" s="241"/>
      <c r="AM63" s="139"/>
      <c r="AN63" s="139"/>
      <c r="AO63" s="166">
        <f t="shared" si="0"/>
        <v>0</v>
      </c>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75" thickBot="1">
      <c r="C64" s="137"/>
      <c r="D64" s="138">
        <v>22</v>
      </c>
      <c r="E64" s="139">
        <v>2</v>
      </c>
      <c r="F64" s="139" t="s">
        <v>61</v>
      </c>
      <c r="G64" s="158">
        <v>1049635569</v>
      </c>
      <c r="H64" s="299" t="s">
        <v>2636</v>
      </c>
      <c r="I64" s="159"/>
      <c r="J64" s="1092" t="s">
        <v>2564</v>
      </c>
      <c r="K64" s="1091"/>
      <c r="L64" s="159" t="s">
        <v>2637</v>
      </c>
      <c r="M64" s="159" t="s">
        <v>2638</v>
      </c>
      <c r="N64" s="160">
        <v>1</v>
      </c>
      <c r="O64" s="160">
        <v>9</v>
      </c>
      <c r="P64" s="160">
        <v>1993</v>
      </c>
      <c r="Q64" s="139" t="s">
        <v>51</v>
      </c>
      <c r="R64" s="139" t="s">
        <v>2568</v>
      </c>
      <c r="S64" s="161">
        <v>4349189</v>
      </c>
      <c r="T64" s="139" t="s">
        <v>2547</v>
      </c>
      <c r="U64" s="139" t="s">
        <v>2548</v>
      </c>
      <c r="V64" s="139" t="s">
        <v>2615</v>
      </c>
      <c r="W64" s="139">
        <v>6045432000</v>
      </c>
      <c r="X64" s="139">
        <v>3214295306</v>
      </c>
      <c r="Y64" s="438" t="s">
        <v>2639</v>
      </c>
      <c r="Z64" s="139" t="s">
        <v>2529</v>
      </c>
      <c r="AA64" s="139" t="s">
        <v>2549</v>
      </c>
      <c r="AB64" s="139" t="s">
        <v>22</v>
      </c>
      <c r="AC64" s="139" t="s">
        <v>2524</v>
      </c>
      <c r="AD64" s="140" t="s">
        <v>117</v>
      </c>
      <c r="AE64" s="140" t="s">
        <v>41</v>
      </c>
      <c r="AF64" s="162">
        <v>1</v>
      </c>
      <c r="AG64" s="163" t="s">
        <v>253</v>
      </c>
      <c r="AH64" s="164">
        <v>1</v>
      </c>
      <c r="AI64" s="164" t="s">
        <v>600</v>
      </c>
      <c r="AJ64" s="36"/>
      <c r="AK64" s="240"/>
      <c r="AL64" s="241"/>
      <c r="AM64" s="139"/>
      <c r="AN64" s="139"/>
      <c r="AO64" s="166">
        <f t="shared" si="0"/>
        <v>0</v>
      </c>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75" thickBot="1">
      <c r="C65" s="137"/>
      <c r="D65" s="138">
        <v>23</v>
      </c>
      <c r="E65" s="139">
        <v>2</v>
      </c>
      <c r="F65" s="139" t="s">
        <v>61</v>
      </c>
      <c r="G65" s="158">
        <v>1152444930</v>
      </c>
      <c r="H65" s="299" t="s">
        <v>2640</v>
      </c>
      <c r="I65" s="159"/>
      <c r="J65" s="1092" t="s">
        <v>2641</v>
      </c>
      <c r="K65" s="1091"/>
      <c r="L65" s="159" t="s">
        <v>2642</v>
      </c>
      <c r="M65" s="159" t="s">
        <v>2572</v>
      </c>
      <c r="N65" s="160">
        <v>11</v>
      </c>
      <c r="O65" s="160">
        <v>2</v>
      </c>
      <c r="P65" s="160">
        <v>1993</v>
      </c>
      <c r="Q65" s="139" t="s">
        <v>51</v>
      </c>
      <c r="R65" s="139" t="s">
        <v>2568</v>
      </c>
      <c r="S65" s="161">
        <v>4349189</v>
      </c>
      <c r="T65" s="139" t="s">
        <v>2527</v>
      </c>
      <c r="U65" s="139" t="s">
        <v>2548</v>
      </c>
      <c r="V65" s="139" t="s">
        <v>2615</v>
      </c>
      <c r="W65" s="139">
        <v>6045432000</v>
      </c>
      <c r="X65" s="139">
        <v>3016554132</v>
      </c>
      <c r="Y65" s="438" t="s">
        <v>2643</v>
      </c>
      <c r="Z65" s="139" t="s">
        <v>2529</v>
      </c>
      <c r="AA65" s="139" t="s">
        <v>2549</v>
      </c>
      <c r="AB65" s="139" t="s">
        <v>22</v>
      </c>
      <c r="AC65" s="139" t="s">
        <v>2524</v>
      </c>
      <c r="AD65" s="140" t="s">
        <v>117</v>
      </c>
      <c r="AE65" s="140" t="s">
        <v>41</v>
      </c>
      <c r="AF65" s="162">
        <v>1</v>
      </c>
      <c r="AG65" s="163" t="s">
        <v>253</v>
      </c>
      <c r="AH65" s="164">
        <v>1</v>
      </c>
      <c r="AI65" s="164" t="s">
        <v>600</v>
      </c>
      <c r="AJ65" s="36"/>
      <c r="AK65" s="240"/>
      <c r="AL65" s="241"/>
      <c r="AM65" s="139"/>
      <c r="AN65" s="139"/>
      <c r="AO65" s="166">
        <f t="shared" si="0"/>
        <v>0</v>
      </c>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75" thickBot="1">
      <c r="C66" s="137"/>
      <c r="D66" s="138">
        <v>24</v>
      </c>
      <c r="E66" s="139">
        <v>2</v>
      </c>
      <c r="F66" s="139" t="s">
        <v>61</v>
      </c>
      <c r="G66" s="158">
        <v>21628087</v>
      </c>
      <c r="H66" s="299" t="s">
        <v>2644</v>
      </c>
      <c r="I66" s="159"/>
      <c r="J66" s="1092" t="s">
        <v>2557</v>
      </c>
      <c r="K66" s="1091"/>
      <c r="L66" s="159" t="s">
        <v>2645</v>
      </c>
      <c r="M66" s="159" t="s">
        <v>2646</v>
      </c>
      <c r="N66" s="160">
        <v>28</v>
      </c>
      <c r="O66" s="160">
        <v>4</v>
      </c>
      <c r="P66" s="160">
        <v>1984</v>
      </c>
      <c r="Q66" s="139" t="s">
        <v>51</v>
      </c>
      <c r="R66" s="139" t="s">
        <v>2568</v>
      </c>
      <c r="S66" s="161">
        <v>4349189</v>
      </c>
      <c r="T66" s="139" t="s">
        <v>2527</v>
      </c>
      <c r="U66" s="139" t="s">
        <v>2548</v>
      </c>
      <c r="V66" s="139" t="s">
        <v>2615</v>
      </c>
      <c r="W66" s="139">
        <v>6045432000</v>
      </c>
      <c r="X66" s="139">
        <v>3192231310</v>
      </c>
      <c r="Y66" s="438" t="s">
        <v>2647</v>
      </c>
      <c r="Z66" s="139" t="s">
        <v>2529</v>
      </c>
      <c r="AA66" s="139" t="s">
        <v>2549</v>
      </c>
      <c r="AB66" s="139" t="s">
        <v>22</v>
      </c>
      <c r="AC66" s="139" t="s">
        <v>2524</v>
      </c>
      <c r="AD66" s="140" t="s">
        <v>117</v>
      </c>
      <c r="AE66" s="140" t="s">
        <v>41</v>
      </c>
      <c r="AF66" s="162">
        <v>1</v>
      </c>
      <c r="AG66" s="163" t="s">
        <v>253</v>
      </c>
      <c r="AH66" s="164">
        <v>1</v>
      </c>
      <c r="AI66" s="164" t="s">
        <v>600</v>
      </c>
      <c r="AJ66" s="36"/>
      <c r="AK66" s="240"/>
      <c r="AL66" s="241"/>
      <c r="AM66" s="139"/>
      <c r="AN66" s="139"/>
      <c r="AO66" s="166">
        <f t="shared" si="0"/>
        <v>0</v>
      </c>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75" thickBot="1">
      <c r="C67" s="137"/>
      <c r="D67" s="138">
        <v>25</v>
      </c>
      <c r="E67" s="139">
        <v>2</v>
      </c>
      <c r="F67" s="139" t="s">
        <v>61</v>
      </c>
      <c r="G67" s="158">
        <v>21626095</v>
      </c>
      <c r="H67" s="299" t="s">
        <v>2644</v>
      </c>
      <c r="I67" s="159"/>
      <c r="J67" s="1092" t="s">
        <v>2556</v>
      </c>
      <c r="K67" s="1091"/>
      <c r="L67" s="159" t="s">
        <v>2648</v>
      </c>
      <c r="M67" s="159" t="s">
        <v>2649</v>
      </c>
      <c r="N67" s="160">
        <v>8</v>
      </c>
      <c r="O67" s="160">
        <v>4</v>
      </c>
      <c r="P67" s="160">
        <v>1961</v>
      </c>
      <c r="Q67" s="139" t="s">
        <v>51</v>
      </c>
      <c r="R67" s="139" t="s">
        <v>2635</v>
      </c>
      <c r="S67" s="161">
        <v>4083807</v>
      </c>
      <c r="T67" s="139" t="s">
        <v>2547</v>
      </c>
      <c r="U67" s="139" t="s">
        <v>2548</v>
      </c>
      <c r="V67" s="139" t="s">
        <v>2615</v>
      </c>
      <c r="W67" s="139">
        <v>6045432000</v>
      </c>
      <c r="X67" s="139">
        <v>3226774625</v>
      </c>
      <c r="Y67" s="438" t="s">
        <v>2650</v>
      </c>
      <c r="Z67" s="139" t="s">
        <v>2529</v>
      </c>
      <c r="AA67" s="139" t="s">
        <v>2549</v>
      </c>
      <c r="AB67" s="139" t="s">
        <v>22</v>
      </c>
      <c r="AC67" s="139" t="s">
        <v>2524</v>
      </c>
      <c r="AD67" s="140" t="s">
        <v>117</v>
      </c>
      <c r="AE67" s="140" t="s">
        <v>41</v>
      </c>
      <c r="AF67" s="162">
        <v>1</v>
      </c>
      <c r="AG67" s="163" t="s">
        <v>253</v>
      </c>
      <c r="AH67" s="164">
        <v>1</v>
      </c>
      <c r="AI67" s="164" t="s">
        <v>600</v>
      </c>
      <c r="AJ67" s="36"/>
      <c r="AK67" s="240"/>
      <c r="AL67" s="241"/>
      <c r="AM67" s="139"/>
      <c r="AN67" s="139"/>
      <c r="AO67" s="166">
        <f t="shared" si="0"/>
        <v>0</v>
      </c>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75" thickBot="1">
      <c r="C68" s="137"/>
      <c r="D68" s="138">
        <v>26</v>
      </c>
      <c r="E68" s="139">
        <v>2</v>
      </c>
      <c r="F68" s="139" t="s">
        <v>61</v>
      </c>
      <c r="G68" s="158">
        <v>1036398335</v>
      </c>
      <c r="H68" s="299" t="s">
        <v>2651</v>
      </c>
      <c r="I68" s="159"/>
      <c r="J68" s="1092" t="s">
        <v>2652</v>
      </c>
      <c r="K68" s="1091"/>
      <c r="L68" s="159" t="s">
        <v>2653</v>
      </c>
      <c r="M68" s="159" t="s">
        <v>2572</v>
      </c>
      <c r="N68" s="160">
        <v>4</v>
      </c>
      <c r="O68" s="160">
        <v>3</v>
      </c>
      <c r="P68" s="160">
        <v>1993</v>
      </c>
      <c r="Q68" s="139" t="s">
        <v>53</v>
      </c>
      <c r="R68" s="139" t="s">
        <v>2568</v>
      </c>
      <c r="S68" s="161">
        <v>4349189</v>
      </c>
      <c r="T68" s="139" t="s">
        <v>2527</v>
      </c>
      <c r="U68" s="139" t="s">
        <v>2548</v>
      </c>
      <c r="V68" s="139" t="s">
        <v>2615</v>
      </c>
      <c r="W68" s="139">
        <v>6045432000</v>
      </c>
      <c r="X68" s="139">
        <v>3136166898</v>
      </c>
      <c r="Y68" s="438" t="s">
        <v>2654</v>
      </c>
      <c r="Z68" s="139" t="s">
        <v>2529</v>
      </c>
      <c r="AA68" s="139" t="s">
        <v>2549</v>
      </c>
      <c r="AB68" s="139" t="s">
        <v>22</v>
      </c>
      <c r="AC68" s="139" t="s">
        <v>2524</v>
      </c>
      <c r="AD68" s="140" t="s">
        <v>117</v>
      </c>
      <c r="AE68" s="140" t="s">
        <v>41</v>
      </c>
      <c r="AF68" s="162">
        <v>1</v>
      </c>
      <c r="AG68" s="163" t="s">
        <v>253</v>
      </c>
      <c r="AH68" s="164">
        <v>1</v>
      </c>
      <c r="AI68" s="164" t="s">
        <v>600</v>
      </c>
      <c r="AJ68" s="36"/>
      <c r="AK68" s="240"/>
      <c r="AL68" s="241"/>
      <c r="AM68" s="139"/>
      <c r="AN68" s="139"/>
      <c r="AO68" s="166">
        <f t="shared" si="0"/>
        <v>0</v>
      </c>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75" thickBot="1">
      <c r="C69" s="137"/>
      <c r="D69" s="138">
        <v>27</v>
      </c>
      <c r="E69" s="139">
        <v>2</v>
      </c>
      <c r="F69" s="139" t="s">
        <v>61</v>
      </c>
      <c r="G69" s="158">
        <v>1045023268</v>
      </c>
      <c r="H69" s="299" t="s">
        <v>2655</v>
      </c>
      <c r="I69" s="159"/>
      <c r="J69" s="1092" t="s">
        <v>2555</v>
      </c>
      <c r="K69" s="1091"/>
      <c r="L69" s="159" t="s">
        <v>2656</v>
      </c>
      <c r="M69" s="159" t="s">
        <v>2657</v>
      </c>
      <c r="N69" s="160">
        <v>17</v>
      </c>
      <c r="O69" s="160">
        <v>3</v>
      </c>
      <c r="P69" s="160">
        <v>1995</v>
      </c>
      <c r="Q69" s="139" t="s">
        <v>53</v>
      </c>
      <c r="R69" s="139" t="s">
        <v>2561</v>
      </c>
      <c r="S69" s="161">
        <v>9720055</v>
      </c>
      <c r="T69" s="139" t="s">
        <v>2527</v>
      </c>
      <c r="U69" s="139" t="s">
        <v>2548</v>
      </c>
      <c r="V69" s="139" t="s">
        <v>2615</v>
      </c>
      <c r="W69" s="139">
        <v>6045432000</v>
      </c>
      <c r="X69" s="139">
        <v>3127991171</v>
      </c>
      <c r="Y69" s="438" t="s">
        <v>2658</v>
      </c>
      <c r="Z69" s="139" t="s">
        <v>2529</v>
      </c>
      <c r="AA69" s="139" t="s">
        <v>2549</v>
      </c>
      <c r="AB69" s="139" t="s">
        <v>22</v>
      </c>
      <c r="AC69" s="139" t="s">
        <v>2524</v>
      </c>
      <c r="AD69" s="140" t="s">
        <v>117</v>
      </c>
      <c r="AE69" s="140" t="s">
        <v>41</v>
      </c>
      <c r="AF69" s="162">
        <v>1</v>
      </c>
      <c r="AG69" s="163" t="s">
        <v>253</v>
      </c>
      <c r="AH69" s="164">
        <v>1</v>
      </c>
      <c r="AI69" s="164" t="s">
        <v>600</v>
      </c>
      <c r="AJ69" s="36"/>
      <c r="AK69" s="240"/>
      <c r="AL69" s="241"/>
      <c r="AM69" s="139"/>
      <c r="AN69" s="139"/>
      <c r="AO69" s="166">
        <f t="shared" si="0"/>
        <v>0</v>
      </c>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75" thickBot="1">
      <c r="C70" s="137"/>
      <c r="D70" s="138">
        <v>28</v>
      </c>
      <c r="E70" s="139">
        <v>2</v>
      </c>
      <c r="F70" s="139" t="s">
        <v>61</v>
      </c>
      <c r="G70" s="158">
        <v>1036400383</v>
      </c>
      <c r="H70" s="299" t="s">
        <v>2632</v>
      </c>
      <c r="I70" s="159"/>
      <c r="J70" s="1092" t="s">
        <v>2659</v>
      </c>
      <c r="K70" s="1091"/>
      <c r="L70" s="159" t="s">
        <v>2595</v>
      </c>
      <c r="M70" s="159"/>
      <c r="N70" s="160">
        <v>21</v>
      </c>
      <c r="O70" s="160">
        <v>4</v>
      </c>
      <c r="P70" s="160">
        <v>1995</v>
      </c>
      <c r="Q70" s="139" t="s">
        <v>51</v>
      </c>
      <c r="R70" s="139" t="s">
        <v>2812</v>
      </c>
      <c r="S70" s="161">
        <v>2665688</v>
      </c>
      <c r="T70" s="139" t="s">
        <v>2547</v>
      </c>
      <c r="U70" s="139" t="s">
        <v>2623</v>
      </c>
      <c r="V70" s="139" t="s">
        <v>2615</v>
      </c>
      <c r="W70" s="139">
        <v>6045432000</v>
      </c>
      <c r="X70" s="139">
        <v>3104895483</v>
      </c>
      <c r="Y70" s="438" t="s">
        <v>2660</v>
      </c>
      <c r="Z70" s="139" t="s">
        <v>2529</v>
      </c>
      <c r="AA70" s="139" t="s">
        <v>2549</v>
      </c>
      <c r="AB70" s="139" t="s">
        <v>22</v>
      </c>
      <c r="AC70" s="139" t="s">
        <v>2524</v>
      </c>
      <c r="AD70" s="140" t="s">
        <v>117</v>
      </c>
      <c r="AE70" s="140" t="s">
        <v>41</v>
      </c>
      <c r="AF70" s="162">
        <v>1</v>
      </c>
      <c r="AG70" s="163" t="s">
        <v>253</v>
      </c>
      <c r="AH70" s="164">
        <v>1</v>
      </c>
      <c r="AI70" s="164" t="s">
        <v>600</v>
      </c>
      <c r="AJ70" s="36"/>
      <c r="AK70" s="240"/>
      <c r="AL70" s="241"/>
      <c r="AM70" s="139"/>
      <c r="AN70" s="139"/>
      <c r="AO70" s="166">
        <f t="shared" si="0"/>
        <v>0</v>
      </c>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75" thickBot="1">
      <c r="C71" s="137"/>
      <c r="D71" s="138">
        <v>29</v>
      </c>
      <c r="E71" s="139">
        <v>2</v>
      </c>
      <c r="F71" s="139" t="s">
        <v>61</v>
      </c>
      <c r="G71" s="158">
        <v>1036396013</v>
      </c>
      <c r="H71" s="299" t="s">
        <v>2592</v>
      </c>
      <c r="I71" s="159"/>
      <c r="J71" s="1092" t="s">
        <v>2620</v>
      </c>
      <c r="K71" s="1091"/>
      <c r="L71" s="159" t="s">
        <v>2661</v>
      </c>
      <c r="M71" s="159"/>
      <c r="N71" s="160">
        <v>22</v>
      </c>
      <c r="O71" s="160">
        <v>1</v>
      </c>
      <c r="P71" s="160">
        <v>1991</v>
      </c>
      <c r="Q71" s="139" t="s">
        <v>51</v>
      </c>
      <c r="R71" s="139" t="s">
        <v>2568</v>
      </c>
      <c r="S71" s="161">
        <v>4349189</v>
      </c>
      <c r="T71" s="139" t="s">
        <v>2527</v>
      </c>
      <c r="U71" s="139" t="s">
        <v>2573</v>
      </c>
      <c r="V71" s="139" t="s">
        <v>2615</v>
      </c>
      <c r="W71" s="139">
        <v>6045432000</v>
      </c>
      <c r="X71" s="139">
        <v>3218720217</v>
      </c>
      <c r="Y71" s="438" t="s">
        <v>2662</v>
      </c>
      <c r="Z71" s="139" t="s">
        <v>2529</v>
      </c>
      <c r="AA71" s="139" t="s">
        <v>2549</v>
      </c>
      <c r="AB71" s="139" t="s">
        <v>22</v>
      </c>
      <c r="AC71" s="139" t="s">
        <v>2524</v>
      </c>
      <c r="AD71" s="140" t="s">
        <v>117</v>
      </c>
      <c r="AE71" s="140" t="s">
        <v>41</v>
      </c>
      <c r="AF71" s="162">
        <v>1</v>
      </c>
      <c r="AG71" s="163" t="s">
        <v>253</v>
      </c>
      <c r="AH71" s="164">
        <v>1</v>
      </c>
      <c r="AI71" s="164" t="s">
        <v>600</v>
      </c>
      <c r="AJ71" s="36"/>
      <c r="AK71" s="240"/>
      <c r="AL71" s="241"/>
      <c r="AM71" s="139"/>
      <c r="AN71" s="139"/>
      <c r="AO71" s="166">
        <f t="shared" si="0"/>
        <v>0</v>
      </c>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75" thickBot="1">
      <c r="C72" s="137"/>
      <c r="D72" s="138">
        <v>30</v>
      </c>
      <c r="E72" s="139">
        <v>9</v>
      </c>
      <c r="F72" s="139" t="s">
        <v>61</v>
      </c>
      <c r="G72" s="158">
        <v>1057600725</v>
      </c>
      <c r="H72" s="299" t="s">
        <v>2663</v>
      </c>
      <c r="I72" s="159"/>
      <c r="J72" s="1092" t="s">
        <v>2663</v>
      </c>
      <c r="K72" s="1091"/>
      <c r="L72" s="159" t="s">
        <v>2664</v>
      </c>
      <c r="M72" s="159" t="s">
        <v>2665</v>
      </c>
      <c r="N72" s="160">
        <v>11</v>
      </c>
      <c r="O72" s="160">
        <v>3</v>
      </c>
      <c r="P72" s="160">
        <v>1996</v>
      </c>
      <c r="Q72" s="139" t="s">
        <v>53</v>
      </c>
      <c r="R72" s="139" t="s">
        <v>2568</v>
      </c>
      <c r="S72" s="161">
        <v>4349189</v>
      </c>
      <c r="T72" s="139" t="s">
        <v>2547</v>
      </c>
      <c r="U72" s="139" t="s">
        <v>2548</v>
      </c>
      <c r="V72" s="139" t="s">
        <v>2615</v>
      </c>
      <c r="W72" s="139">
        <v>6045432000</v>
      </c>
      <c r="X72" s="139">
        <v>3102399880</v>
      </c>
      <c r="Y72" s="438" t="s">
        <v>2671</v>
      </c>
      <c r="Z72" s="139" t="s">
        <v>2529</v>
      </c>
      <c r="AA72" s="139" t="s">
        <v>2549</v>
      </c>
      <c r="AB72" s="139" t="s">
        <v>22</v>
      </c>
      <c r="AC72" s="139" t="s">
        <v>2524</v>
      </c>
      <c r="AD72" s="140" t="s">
        <v>117</v>
      </c>
      <c r="AE72" s="140" t="s">
        <v>41</v>
      </c>
      <c r="AF72" s="162">
        <v>1</v>
      </c>
      <c r="AG72" s="163" t="s">
        <v>253</v>
      </c>
      <c r="AH72" s="164">
        <v>1</v>
      </c>
      <c r="AI72" s="164" t="s">
        <v>600</v>
      </c>
      <c r="AJ72" s="36"/>
      <c r="AK72" s="240"/>
      <c r="AL72" s="241"/>
      <c r="AM72" s="139"/>
      <c r="AN72" s="139"/>
      <c r="AO72" s="166">
        <f t="shared" si="0"/>
        <v>0</v>
      </c>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75" thickBot="1">
      <c r="C73" s="137"/>
      <c r="D73" s="138">
        <v>31</v>
      </c>
      <c r="E73" s="139">
        <v>2</v>
      </c>
      <c r="F73" s="139" t="s">
        <v>61</v>
      </c>
      <c r="G73" s="158">
        <v>43704672</v>
      </c>
      <c r="H73" s="299" t="s">
        <v>2666</v>
      </c>
      <c r="I73" s="159"/>
      <c r="J73" s="1092" t="s">
        <v>2667</v>
      </c>
      <c r="K73" s="1091"/>
      <c r="L73" s="159" t="s">
        <v>2668</v>
      </c>
      <c r="M73" s="159" t="s">
        <v>2669</v>
      </c>
      <c r="N73" s="160">
        <v>8</v>
      </c>
      <c r="O73" s="160">
        <v>11</v>
      </c>
      <c r="P73" s="160">
        <v>1982</v>
      </c>
      <c r="Q73" s="139" t="s">
        <v>51</v>
      </c>
      <c r="R73" s="139" t="s">
        <v>2568</v>
      </c>
      <c r="S73" s="161">
        <v>4349189</v>
      </c>
      <c r="T73" s="139" t="s">
        <v>2547</v>
      </c>
      <c r="U73" s="139" t="s">
        <v>2548</v>
      </c>
      <c r="V73" s="139" t="s">
        <v>2615</v>
      </c>
      <c r="W73" s="139">
        <v>6045432000</v>
      </c>
      <c r="X73" s="139">
        <v>3193362647</v>
      </c>
      <c r="Y73" s="438" t="s">
        <v>2670</v>
      </c>
      <c r="Z73" s="139" t="s">
        <v>2529</v>
      </c>
      <c r="AA73" s="139" t="s">
        <v>2549</v>
      </c>
      <c r="AB73" s="139" t="s">
        <v>22</v>
      </c>
      <c r="AC73" s="139" t="s">
        <v>2524</v>
      </c>
      <c r="AD73" s="140" t="s">
        <v>117</v>
      </c>
      <c r="AE73" s="140" t="s">
        <v>41</v>
      </c>
      <c r="AF73" s="162">
        <v>1</v>
      </c>
      <c r="AG73" s="163" t="s">
        <v>253</v>
      </c>
      <c r="AH73" s="164">
        <v>1</v>
      </c>
      <c r="AI73" s="164" t="s">
        <v>600</v>
      </c>
      <c r="AJ73" s="36"/>
      <c r="AK73" s="240"/>
      <c r="AL73" s="241"/>
      <c r="AM73" s="139"/>
      <c r="AN73" s="139"/>
      <c r="AO73" s="166">
        <f t="shared" si="0"/>
        <v>0</v>
      </c>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75" thickBot="1">
      <c r="C74" s="137"/>
      <c r="D74" s="138">
        <v>32</v>
      </c>
      <c r="E74" s="139">
        <v>4</v>
      </c>
      <c r="F74" s="139" t="s">
        <v>61</v>
      </c>
      <c r="G74" s="158">
        <v>32229760</v>
      </c>
      <c r="H74" s="299" t="s">
        <v>2672</v>
      </c>
      <c r="I74" s="159"/>
      <c r="J74" s="1092" t="s">
        <v>2673</v>
      </c>
      <c r="K74" s="1091"/>
      <c r="L74" s="159" t="s">
        <v>2668</v>
      </c>
      <c r="M74" s="159" t="s">
        <v>2674</v>
      </c>
      <c r="N74" s="160">
        <v>8</v>
      </c>
      <c r="O74" s="160">
        <v>5</v>
      </c>
      <c r="P74" s="160">
        <v>1985</v>
      </c>
      <c r="Q74" s="139" t="s">
        <v>51</v>
      </c>
      <c r="R74" s="139" t="s">
        <v>2582</v>
      </c>
      <c r="S74" s="161">
        <v>3143798</v>
      </c>
      <c r="T74" s="139" t="s">
        <v>2527</v>
      </c>
      <c r="U74" s="139" t="s">
        <v>2573</v>
      </c>
      <c r="V74" s="139" t="s">
        <v>2615</v>
      </c>
      <c r="W74" s="139">
        <v>6045432000</v>
      </c>
      <c r="X74" s="139">
        <v>3024017203</v>
      </c>
      <c r="Y74" s="438" t="s">
        <v>2675</v>
      </c>
      <c r="Z74" s="139" t="s">
        <v>2529</v>
      </c>
      <c r="AA74" s="139" t="s">
        <v>2549</v>
      </c>
      <c r="AB74" s="139" t="s">
        <v>22</v>
      </c>
      <c r="AC74" s="139" t="s">
        <v>2524</v>
      </c>
      <c r="AD74" s="140" t="s">
        <v>117</v>
      </c>
      <c r="AE74" s="140" t="s">
        <v>41</v>
      </c>
      <c r="AF74" s="162">
        <v>1</v>
      </c>
      <c r="AG74" s="163" t="s">
        <v>253</v>
      </c>
      <c r="AH74" s="164">
        <v>1</v>
      </c>
      <c r="AI74" s="164" t="s">
        <v>600</v>
      </c>
      <c r="AJ74" s="36"/>
      <c r="AK74" s="240"/>
      <c r="AL74" s="241"/>
      <c r="AM74" s="139"/>
      <c r="AN74" s="139"/>
      <c r="AO74" s="166">
        <f t="shared" si="0"/>
        <v>0</v>
      </c>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75" thickBot="1">
      <c r="C75" s="137"/>
      <c r="D75" s="138">
        <v>33</v>
      </c>
      <c r="E75" s="139">
        <v>2</v>
      </c>
      <c r="F75" s="139" t="s">
        <v>61</v>
      </c>
      <c r="G75" s="158">
        <v>1017046229</v>
      </c>
      <c r="H75" s="299" t="s">
        <v>2581</v>
      </c>
      <c r="I75" s="159"/>
      <c r="J75" s="1092" t="s">
        <v>2575</v>
      </c>
      <c r="K75" s="1091"/>
      <c r="L75" s="159" t="s">
        <v>2676</v>
      </c>
      <c r="M75" s="159" t="s">
        <v>2677</v>
      </c>
      <c r="N75" s="160">
        <v>22</v>
      </c>
      <c r="O75" s="160">
        <v>3</v>
      </c>
      <c r="P75" s="160">
        <v>1997</v>
      </c>
      <c r="Q75" s="139" t="s">
        <v>53</v>
      </c>
      <c r="R75" s="139" t="s">
        <v>2678</v>
      </c>
      <c r="S75" s="161">
        <v>4349189</v>
      </c>
      <c r="T75" s="139" t="s">
        <v>2527</v>
      </c>
      <c r="U75" s="139" t="s">
        <v>2548</v>
      </c>
      <c r="V75" s="139" t="s">
        <v>2615</v>
      </c>
      <c r="W75" s="139">
        <v>6045432000</v>
      </c>
      <c r="X75" s="139">
        <v>3145601894</v>
      </c>
      <c r="Y75" s="438" t="s">
        <v>2683</v>
      </c>
      <c r="Z75" s="139" t="s">
        <v>2529</v>
      </c>
      <c r="AA75" s="139" t="s">
        <v>2549</v>
      </c>
      <c r="AB75" s="139" t="s">
        <v>22</v>
      </c>
      <c r="AC75" s="139" t="s">
        <v>2524</v>
      </c>
      <c r="AD75" s="140" t="s">
        <v>117</v>
      </c>
      <c r="AE75" s="140" t="s">
        <v>41</v>
      </c>
      <c r="AF75" s="162">
        <v>1</v>
      </c>
      <c r="AG75" s="163" t="s">
        <v>253</v>
      </c>
      <c r="AH75" s="164">
        <v>1</v>
      </c>
      <c r="AI75" s="164" t="s">
        <v>600</v>
      </c>
      <c r="AJ75" s="36"/>
      <c r="AK75" s="240"/>
      <c r="AL75" s="241"/>
      <c r="AM75" s="139"/>
      <c r="AN75" s="139"/>
      <c r="AO75" s="166">
        <f t="shared" ref="AO75:AO106" si="1">+AM75*S75</f>
        <v>0</v>
      </c>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75" thickBot="1">
      <c r="C76" s="137"/>
      <c r="D76" s="138">
        <v>34</v>
      </c>
      <c r="E76" s="139">
        <v>2</v>
      </c>
      <c r="F76" s="139" t="s">
        <v>61</v>
      </c>
      <c r="G76" s="158">
        <v>1036399429</v>
      </c>
      <c r="H76" s="299" t="s">
        <v>2679</v>
      </c>
      <c r="I76" s="159"/>
      <c r="J76" s="1092" t="s">
        <v>2680</v>
      </c>
      <c r="K76" s="1091"/>
      <c r="L76" s="159" t="s">
        <v>2681</v>
      </c>
      <c r="M76" s="159" t="s">
        <v>2682</v>
      </c>
      <c r="N76" s="160">
        <v>13</v>
      </c>
      <c r="O76" s="160">
        <v>5</v>
      </c>
      <c r="P76" s="160">
        <v>1995</v>
      </c>
      <c r="Q76" s="139" t="s">
        <v>53</v>
      </c>
      <c r="R76" s="139" t="s">
        <v>2678</v>
      </c>
      <c r="S76" s="161">
        <v>4349189</v>
      </c>
      <c r="T76" s="139" t="s">
        <v>2527</v>
      </c>
      <c r="U76" s="139" t="s">
        <v>2548</v>
      </c>
      <c r="V76" s="139" t="s">
        <v>2615</v>
      </c>
      <c r="W76" s="139">
        <v>6045432000</v>
      </c>
      <c r="X76" s="139">
        <v>3116937391</v>
      </c>
      <c r="Y76" s="438" t="s">
        <v>2686</v>
      </c>
      <c r="Z76" s="139" t="s">
        <v>2529</v>
      </c>
      <c r="AA76" s="139" t="s">
        <v>2549</v>
      </c>
      <c r="AB76" s="139" t="s">
        <v>22</v>
      </c>
      <c r="AC76" s="139" t="s">
        <v>2524</v>
      </c>
      <c r="AD76" s="140" t="s">
        <v>117</v>
      </c>
      <c r="AE76" s="140" t="s">
        <v>41</v>
      </c>
      <c r="AF76" s="162">
        <v>1</v>
      </c>
      <c r="AG76" s="163" t="s">
        <v>253</v>
      </c>
      <c r="AH76" s="164">
        <v>1</v>
      </c>
      <c r="AI76" s="164" t="s">
        <v>600</v>
      </c>
      <c r="AJ76" s="36"/>
      <c r="AK76" s="240"/>
      <c r="AL76" s="241"/>
      <c r="AM76" s="139"/>
      <c r="AN76" s="139"/>
      <c r="AO76" s="166">
        <f t="shared" si="1"/>
        <v>0</v>
      </c>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75" thickBot="1">
      <c r="C77" s="137"/>
      <c r="D77" s="138">
        <v>35</v>
      </c>
      <c r="E77" s="139">
        <v>7</v>
      </c>
      <c r="F77" s="139" t="s">
        <v>61</v>
      </c>
      <c r="G77" s="158">
        <v>1036400184</v>
      </c>
      <c r="H77" s="299" t="s">
        <v>2684</v>
      </c>
      <c r="I77" s="159"/>
      <c r="J77" s="1092" t="s">
        <v>2685</v>
      </c>
      <c r="K77" s="1091"/>
      <c r="L77" s="159" t="s">
        <v>2681</v>
      </c>
      <c r="M77" s="159" t="s">
        <v>2682</v>
      </c>
      <c r="N77" s="160">
        <v>19</v>
      </c>
      <c r="O77" s="160">
        <v>2</v>
      </c>
      <c r="P77" s="160">
        <v>1995</v>
      </c>
      <c r="Q77" s="139" t="s">
        <v>53</v>
      </c>
      <c r="R77" s="139" t="s">
        <v>2579</v>
      </c>
      <c r="S77" s="161">
        <v>9720055</v>
      </c>
      <c r="T77" s="139" t="s">
        <v>2527</v>
      </c>
      <c r="U77" s="139" t="s">
        <v>2548</v>
      </c>
      <c r="V77" s="139" t="s">
        <v>2615</v>
      </c>
      <c r="W77" s="139">
        <v>6045432000</v>
      </c>
      <c r="X77" s="139">
        <v>3041092441</v>
      </c>
      <c r="Y77" s="438" t="s">
        <v>2687</v>
      </c>
      <c r="Z77" s="139" t="s">
        <v>2529</v>
      </c>
      <c r="AA77" s="139" t="s">
        <v>2549</v>
      </c>
      <c r="AB77" s="139" t="s">
        <v>22</v>
      </c>
      <c r="AC77" s="139" t="s">
        <v>2524</v>
      </c>
      <c r="AD77" s="140" t="s">
        <v>117</v>
      </c>
      <c r="AE77" s="140" t="s">
        <v>41</v>
      </c>
      <c r="AF77" s="162">
        <v>1</v>
      </c>
      <c r="AG77" s="163" t="s">
        <v>253</v>
      </c>
      <c r="AH77" s="164">
        <v>1</v>
      </c>
      <c r="AI77" s="164" t="s">
        <v>600</v>
      </c>
      <c r="AJ77" s="36"/>
      <c r="AK77" s="240"/>
      <c r="AL77" s="241"/>
      <c r="AM77" s="139"/>
      <c r="AN77" s="139"/>
      <c r="AO77" s="166">
        <f t="shared" si="1"/>
        <v>0</v>
      </c>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75" thickBot="1">
      <c r="C78" s="137"/>
      <c r="D78" s="138">
        <v>36</v>
      </c>
      <c r="E78" s="139">
        <v>2</v>
      </c>
      <c r="F78" s="139" t="s">
        <v>61</v>
      </c>
      <c r="G78" s="158">
        <v>1036394317</v>
      </c>
      <c r="H78" s="299" t="s">
        <v>2655</v>
      </c>
      <c r="I78" s="159"/>
      <c r="J78" s="1092" t="s">
        <v>2688</v>
      </c>
      <c r="K78" s="1091"/>
      <c r="L78" s="159" t="s">
        <v>2638</v>
      </c>
      <c r="M78" s="159" t="s">
        <v>2599</v>
      </c>
      <c r="N78" s="160">
        <v>18</v>
      </c>
      <c r="O78" s="160">
        <v>12</v>
      </c>
      <c r="P78" s="160">
        <v>1988</v>
      </c>
      <c r="Q78" s="139" t="s">
        <v>51</v>
      </c>
      <c r="R78" s="139" t="s">
        <v>2812</v>
      </c>
      <c r="S78" s="161">
        <v>2665688</v>
      </c>
      <c r="T78" s="139" t="s">
        <v>2527</v>
      </c>
      <c r="U78" s="139" t="s">
        <v>2548</v>
      </c>
      <c r="V78" s="139" t="s">
        <v>2615</v>
      </c>
      <c r="W78" s="139">
        <v>6045432000</v>
      </c>
      <c r="X78" s="139">
        <v>3117848019</v>
      </c>
      <c r="Y78" s="438" t="s">
        <v>2689</v>
      </c>
      <c r="Z78" s="139" t="s">
        <v>2529</v>
      </c>
      <c r="AA78" s="139" t="s">
        <v>2549</v>
      </c>
      <c r="AB78" s="139" t="s">
        <v>22</v>
      </c>
      <c r="AC78" s="139" t="s">
        <v>2524</v>
      </c>
      <c r="AD78" s="140" t="s">
        <v>117</v>
      </c>
      <c r="AE78" s="140" t="s">
        <v>41</v>
      </c>
      <c r="AF78" s="162">
        <v>1</v>
      </c>
      <c r="AG78" s="163" t="s">
        <v>253</v>
      </c>
      <c r="AH78" s="164">
        <v>1</v>
      </c>
      <c r="AI78" s="164" t="s">
        <v>600</v>
      </c>
      <c r="AJ78" s="36"/>
      <c r="AK78" s="240"/>
      <c r="AL78" s="241"/>
      <c r="AM78" s="139"/>
      <c r="AN78" s="139"/>
      <c r="AO78" s="166">
        <f t="shared" si="1"/>
        <v>0</v>
      </c>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75" thickBot="1">
      <c r="C79" s="137"/>
      <c r="D79" s="138">
        <v>37</v>
      </c>
      <c r="E79" s="139">
        <v>2</v>
      </c>
      <c r="F79" s="139" t="s">
        <v>61</v>
      </c>
      <c r="G79" s="158">
        <v>1096955361</v>
      </c>
      <c r="H79" s="299" t="s">
        <v>2690</v>
      </c>
      <c r="I79" s="159"/>
      <c r="J79" s="1092" t="s">
        <v>2691</v>
      </c>
      <c r="K79" s="1091"/>
      <c r="L79" s="159" t="s">
        <v>2692</v>
      </c>
      <c r="M79" s="159" t="s">
        <v>2693</v>
      </c>
      <c r="N79" s="160">
        <v>2</v>
      </c>
      <c r="O79" s="160">
        <v>9</v>
      </c>
      <c r="P79" s="160">
        <v>1994</v>
      </c>
      <c r="Q79" s="139" t="s">
        <v>51</v>
      </c>
      <c r="R79" s="139" t="s">
        <v>2635</v>
      </c>
      <c r="S79" s="161">
        <v>3143798</v>
      </c>
      <c r="T79" s="139" t="s">
        <v>2527</v>
      </c>
      <c r="U79" s="139" t="s">
        <v>2573</v>
      </c>
      <c r="V79" s="139" t="s">
        <v>2615</v>
      </c>
      <c r="W79" s="139">
        <v>6045432000</v>
      </c>
      <c r="X79" s="139">
        <v>3213712662</v>
      </c>
      <c r="Y79" s="438" t="s">
        <v>2694</v>
      </c>
      <c r="Z79" s="139" t="s">
        <v>2529</v>
      </c>
      <c r="AA79" s="139" t="s">
        <v>2549</v>
      </c>
      <c r="AB79" s="139" t="s">
        <v>22</v>
      </c>
      <c r="AC79" s="139" t="s">
        <v>2524</v>
      </c>
      <c r="AD79" s="140" t="s">
        <v>117</v>
      </c>
      <c r="AE79" s="140" t="s">
        <v>41</v>
      </c>
      <c r="AF79" s="162">
        <v>1</v>
      </c>
      <c r="AG79" s="163" t="s">
        <v>253</v>
      </c>
      <c r="AH79" s="164">
        <v>1</v>
      </c>
      <c r="AI79" s="164" t="s">
        <v>600</v>
      </c>
      <c r="AJ79" s="36"/>
      <c r="AK79" s="240"/>
      <c r="AL79" s="241"/>
      <c r="AM79" s="139"/>
      <c r="AN79" s="139"/>
      <c r="AO79" s="166">
        <f t="shared" si="1"/>
        <v>0</v>
      </c>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75" thickBot="1">
      <c r="C80" s="137"/>
      <c r="D80" s="138">
        <v>38</v>
      </c>
      <c r="E80" s="139">
        <v>2</v>
      </c>
      <c r="F80" s="139" t="s">
        <v>61</v>
      </c>
      <c r="G80" s="158">
        <v>1036403695</v>
      </c>
      <c r="H80" s="299" t="s">
        <v>2695</v>
      </c>
      <c r="I80" s="159"/>
      <c r="J80" s="1092" t="s">
        <v>2696</v>
      </c>
      <c r="K80" s="1091"/>
      <c r="L80" s="159" t="s">
        <v>2697</v>
      </c>
      <c r="M80" s="159" t="s">
        <v>2698</v>
      </c>
      <c r="N80" s="160">
        <v>13</v>
      </c>
      <c r="O80" s="160">
        <v>8</v>
      </c>
      <c r="P80" s="160">
        <v>1998</v>
      </c>
      <c r="Q80" s="139" t="s">
        <v>53</v>
      </c>
      <c r="R80" s="139" t="s">
        <v>2699</v>
      </c>
      <c r="S80" s="161">
        <v>2535103</v>
      </c>
      <c r="T80" s="139" t="s">
        <v>2527</v>
      </c>
      <c r="U80" s="139" t="s">
        <v>2623</v>
      </c>
      <c r="V80" s="139" t="s">
        <v>2615</v>
      </c>
      <c r="W80" s="139">
        <v>6045432000</v>
      </c>
      <c r="X80" s="139">
        <v>3127979819</v>
      </c>
      <c r="Y80" s="438" t="s">
        <v>2700</v>
      </c>
      <c r="Z80" s="139" t="s">
        <v>2529</v>
      </c>
      <c r="AA80" s="139" t="s">
        <v>2549</v>
      </c>
      <c r="AB80" s="139" t="s">
        <v>22</v>
      </c>
      <c r="AC80" s="139" t="s">
        <v>2524</v>
      </c>
      <c r="AD80" s="140" t="s">
        <v>117</v>
      </c>
      <c r="AE80" s="140" t="s">
        <v>41</v>
      </c>
      <c r="AF80" s="162">
        <v>1</v>
      </c>
      <c r="AG80" s="163" t="s">
        <v>253</v>
      </c>
      <c r="AH80" s="164">
        <v>1</v>
      </c>
      <c r="AI80" s="164" t="s">
        <v>600</v>
      </c>
      <c r="AJ80" s="36"/>
      <c r="AK80" s="240"/>
      <c r="AL80" s="241"/>
      <c r="AM80" s="139"/>
      <c r="AN80" s="139"/>
      <c r="AO80" s="166">
        <f t="shared" si="1"/>
        <v>0</v>
      </c>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75" thickBot="1">
      <c r="C81" s="137"/>
      <c r="D81" s="138">
        <v>39</v>
      </c>
      <c r="E81" s="139">
        <v>2</v>
      </c>
      <c r="F81" s="139" t="s">
        <v>61</v>
      </c>
      <c r="G81" s="158">
        <v>1069748792</v>
      </c>
      <c r="H81" s="299" t="s">
        <v>2701</v>
      </c>
      <c r="I81" s="159"/>
      <c r="J81" s="1092" t="s">
        <v>2702</v>
      </c>
      <c r="K81" s="1091"/>
      <c r="L81" s="159" t="s">
        <v>2703</v>
      </c>
      <c r="M81" s="159" t="s">
        <v>2704</v>
      </c>
      <c r="N81" s="160">
        <v>19</v>
      </c>
      <c r="O81" s="160">
        <v>3</v>
      </c>
      <c r="P81" s="160">
        <v>1994</v>
      </c>
      <c r="Q81" s="139" t="s">
        <v>51</v>
      </c>
      <c r="R81" s="139" t="s">
        <v>2568</v>
      </c>
      <c r="S81" s="161">
        <v>4349189</v>
      </c>
      <c r="T81" s="139" t="s">
        <v>2547</v>
      </c>
      <c r="U81" s="139" t="s">
        <v>2548</v>
      </c>
      <c r="V81" s="139" t="s">
        <v>2615</v>
      </c>
      <c r="W81" s="139">
        <v>6045432000</v>
      </c>
      <c r="X81" s="139">
        <v>3012430203</v>
      </c>
      <c r="Y81" s="438" t="s">
        <v>2705</v>
      </c>
      <c r="Z81" s="139" t="s">
        <v>2529</v>
      </c>
      <c r="AA81" s="139" t="s">
        <v>2549</v>
      </c>
      <c r="AB81" s="139" t="s">
        <v>22</v>
      </c>
      <c r="AC81" s="139" t="s">
        <v>2524</v>
      </c>
      <c r="AD81" s="140" t="s">
        <v>117</v>
      </c>
      <c r="AE81" s="140" t="s">
        <v>41</v>
      </c>
      <c r="AF81" s="162">
        <v>1</v>
      </c>
      <c r="AG81" s="163" t="s">
        <v>253</v>
      </c>
      <c r="AH81" s="164">
        <v>1</v>
      </c>
      <c r="AI81" s="164" t="s">
        <v>600</v>
      </c>
      <c r="AJ81" s="36"/>
      <c r="AK81" s="240"/>
      <c r="AL81" s="241"/>
      <c r="AM81" s="139"/>
      <c r="AN81" s="139"/>
      <c r="AO81" s="166">
        <f t="shared" si="1"/>
        <v>0</v>
      </c>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75" thickBot="1">
      <c r="C82" s="137"/>
      <c r="D82" s="138">
        <v>40</v>
      </c>
      <c r="E82" s="139">
        <v>2</v>
      </c>
      <c r="F82" s="139" t="s">
        <v>61</v>
      </c>
      <c r="G82" s="158">
        <v>1036401884</v>
      </c>
      <c r="H82" s="299" t="s">
        <v>2576</v>
      </c>
      <c r="I82" s="159"/>
      <c r="J82" s="1092" t="s">
        <v>2706</v>
      </c>
      <c r="K82" s="1091"/>
      <c r="L82" s="159" t="s">
        <v>2707</v>
      </c>
      <c r="M82" s="159" t="s">
        <v>2614</v>
      </c>
      <c r="N82" s="160">
        <v>19</v>
      </c>
      <c r="O82" s="160">
        <v>11</v>
      </c>
      <c r="P82" s="160">
        <v>1996</v>
      </c>
      <c r="Q82" s="139" t="s">
        <v>53</v>
      </c>
      <c r="R82" s="139" t="s">
        <v>2561</v>
      </c>
      <c r="S82" s="161">
        <v>9720055</v>
      </c>
      <c r="T82" s="139" t="s">
        <v>2527</v>
      </c>
      <c r="U82" s="139" t="s">
        <v>2528</v>
      </c>
      <c r="V82" s="139" t="s">
        <v>2615</v>
      </c>
      <c r="W82" s="139">
        <v>6045432000</v>
      </c>
      <c r="X82" s="139">
        <v>3114653683</v>
      </c>
      <c r="Y82" s="438" t="s">
        <v>2708</v>
      </c>
      <c r="Z82" s="139" t="s">
        <v>2529</v>
      </c>
      <c r="AA82" s="139" t="s">
        <v>2549</v>
      </c>
      <c r="AB82" s="139" t="s">
        <v>22</v>
      </c>
      <c r="AC82" s="139" t="s">
        <v>2524</v>
      </c>
      <c r="AD82" s="140" t="s">
        <v>117</v>
      </c>
      <c r="AE82" s="140" t="s">
        <v>41</v>
      </c>
      <c r="AF82" s="162">
        <v>1</v>
      </c>
      <c r="AG82" s="163" t="s">
        <v>253</v>
      </c>
      <c r="AH82" s="164">
        <v>1</v>
      </c>
      <c r="AI82" s="164" t="s">
        <v>600</v>
      </c>
      <c r="AJ82" s="36"/>
      <c r="AK82" s="240"/>
      <c r="AL82" s="241"/>
      <c r="AM82" s="139"/>
      <c r="AN82" s="139"/>
      <c r="AO82" s="166">
        <f t="shared" si="1"/>
        <v>0</v>
      </c>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75" thickBot="1">
      <c r="C83" s="137"/>
      <c r="D83" s="138">
        <v>41</v>
      </c>
      <c r="E83" s="139">
        <v>2</v>
      </c>
      <c r="F83" s="139" t="s">
        <v>61</v>
      </c>
      <c r="G83" s="158">
        <v>71117129</v>
      </c>
      <c r="H83" s="299" t="s">
        <v>2709</v>
      </c>
      <c r="I83" s="159"/>
      <c r="J83" s="1092" t="s">
        <v>2710</v>
      </c>
      <c r="K83" s="1091"/>
      <c r="L83" s="159" t="s">
        <v>2677</v>
      </c>
      <c r="M83" s="159" t="s">
        <v>2578</v>
      </c>
      <c r="N83" s="160">
        <v>15</v>
      </c>
      <c r="O83" s="160">
        <v>8</v>
      </c>
      <c r="P83" s="160">
        <v>1980</v>
      </c>
      <c r="Q83" s="139" t="s">
        <v>53</v>
      </c>
      <c r="R83" s="139" t="s">
        <v>2579</v>
      </c>
      <c r="S83" s="161">
        <v>9720055</v>
      </c>
      <c r="T83" s="139" t="s">
        <v>2711</v>
      </c>
      <c r="U83" s="139" t="s">
        <v>2623</v>
      </c>
      <c r="V83" s="139" t="s">
        <v>2615</v>
      </c>
      <c r="W83" s="139">
        <v>6045432000</v>
      </c>
      <c r="X83" s="139">
        <v>3122502512</v>
      </c>
      <c r="Y83" s="438" t="s">
        <v>2712</v>
      </c>
      <c r="Z83" s="139" t="s">
        <v>2529</v>
      </c>
      <c r="AA83" s="139" t="s">
        <v>2549</v>
      </c>
      <c r="AB83" s="139" t="s">
        <v>22</v>
      </c>
      <c r="AC83" s="139" t="s">
        <v>2524</v>
      </c>
      <c r="AD83" s="140" t="s">
        <v>117</v>
      </c>
      <c r="AE83" s="140" t="s">
        <v>41</v>
      </c>
      <c r="AF83" s="162">
        <v>1</v>
      </c>
      <c r="AG83" s="163" t="s">
        <v>253</v>
      </c>
      <c r="AH83" s="164">
        <v>1</v>
      </c>
      <c r="AI83" s="164" t="s">
        <v>600</v>
      </c>
      <c r="AJ83" s="36"/>
      <c r="AK83" s="240"/>
      <c r="AL83" s="241"/>
      <c r="AM83" s="139"/>
      <c r="AN83" s="139"/>
      <c r="AO83" s="166">
        <f t="shared" si="1"/>
        <v>0</v>
      </c>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75" thickBot="1">
      <c r="C84" s="137"/>
      <c r="D84" s="138">
        <v>42</v>
      </c>
      <c r="E84" s="139">
        <v>2</v>
      </c>
      <c r="F84" s="139" t="s">
        <v>61</v>
      </c>
      <c r="G84" s="158">
        <v>1036396334</v>
      </c>
      <c r="H84" s="299" t="s">
        <v>2575</v>
      </c>
      <c r="I84" s="159"/>
      <c r="J84" s="1092" t="s">
        <v>2555</v>
      </c>
      <c r="K84" s="1091"/>
      <c r="L84" s="159" t="s">
        <v>2713</v>
      </c>
      <c r="M84" s="159" t="s">
        <v>2714</v>
      </c>
      <c r="N84" s="160">
        <v>16</v>
      </c>
      <c r="O84" s="160">
        <v>5</v>
      </c>
      <c r="P84" s="160">
        <v>1991</v>
      </c>
      <c r="Q84" s="139" t="s">
        <v>51</v>
      </c>
      <c r="R84" s="139" t="s">
        <v>2579</v>
      </c>
      <c r="S84" s="161">
        <v>9720055</v>
      </c>
      <c r="T84" s="139" t="s">
        <v>2527</v>
      </c>
      <c r="U84" s="139" t="s">
        <v>2573</v>
      </c>
      <c r="V84" s="139" t="s">
        <v>2615</v>
      </c>
      <c r="W84" s="139">
        <v>6045432000</v>
      </c>
      <c r="X84" s="139">
        <v>3217714722</v>
      </c>
      <c r="Y84" s="438" t="s">
        <v>2715</v>
      </c>
      <c r="Z84" s="139" t="s">
        <v>2529</v>
      </c>
      <c r="AA84" s="139" t="s">
        <v>2549</v>
      </c>
      <c r="AB84" s="139" t="s">
        <v>22</v>
      </c>
      <c r="AC84" s="139" t="s">
        <v>2524</v>
      </c>
      <c r="AD84" s="140" t="s">
        <v>117</v>
      </c>
      <c r="AE84" s="140" t="s">
        <v>41</v>
      </c>
      <c r="AF84" s="162">
        <v>1</v>
      </c>
      <c r="AG84" s="163" t="s">
        <v>253</v>
      </c>
      <c r="AH84" s="164">
        <v>1</v>
      </c>
      <c r="AI84" s="164" t="s">
        <v>600</v>
      </c>
      <c r="AJ84" s="36"/>
      <c r="AK84" s="240"/>
      <c r="AL84" s="241"/>
      <c r="AM84" s="139"/>
      <c r="AN84" s="139"/>
      <c r="AO84" s="166">
        <f t="shared" si="1"/>
        <v>0</v>
      </c>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75" thickBot="1">
      <c r="C85" s="137"/>
      <c r="D85" s="138">
        <v>43</v>
      </c>
      <c r="E85" s="139">
        <v>2</v>
      </c>
      <c r="F85" s="139" t="s">
        <v>61</v>
      </c>
      <c r="G85" s="158">
        <v>1036940540</v>
      </c>
      <c r="H85" s="299" t="s">
        <v>2716</v>
      </c>
      <c r="I85" s="159"/>
      <c r="J85" s="1092" t="s">
        <v>2652</v>
      </c>
      <c r="K85" s="1091"/>
      <c r="L85" s="159" t="s">
        <v>2717</v>
      </c>
      <c r="M85" s="159" t="s">
        <v>2661</v>
      </c>
      <c r="N85" s="160">
        <v>29</v>
      </c>
      <c r="O85" s="160">
        <v>4</v>
      </c>
      <c r="P85" s="160">
        <v>1991</v>
      </c>
      <c r="Q85" s="139" t="s">
        <v>51</v>
      </c>
      <c r="R85" s="139" t="s">
        <v>2568</v>
      </c>
      <c r="S85" s="161">
        <v>4349189</v>
      </c>
      <c r="T85" s="139" t="s">
        <v>2527</v>
      </c>
      <c r="U85" s="139" t="s">
        <v>2528</v>
      </c>
      <c r="V85" s="139" t="s">
        <v>2615</v>
      </c>
      <c r="W85" s="139">
        <v>6045432000</v>
      </c>
      <c r="X85" s="139">
        <v>3143437972</v>
      </c>
      <c r="Y85" s="438" t="s">
        <v>2718</v>
      </c>
      <c r="Z85" s="139" t="s">
        <v>2529</v>
      </c>
      <c r="AA85" s="139" t="s">
        <v>2549</v>
      </c>
      <c r="AB85" s="139" t="s">
        <v>22</v>
      </c>
      <c r="AC85" s="139" t="s">
        <v>2524</v>
      </c>
      <c r="AD85" s="140" t="s">
        <v>117</v>
      </c>
      <c r="AE85" s="140" t="s">
        <v>41</v>
      </c>
      <c r="AF85" s="162">
        <v>1</v>
      </c>
      <c r="AG85" s="163" t="s">
        <v>253</v>
      </c>
      <c r="AH85" s="164">
        <v>1</v>
      </c>
      <c r="AI85" s="164" t="s">
        <v>600</v>
      </c>
      <c r="AJ85" s="36"/>
      <c r="AK85" s="240"/>
      <c r="AL85" s="241"/>
      <c r="AM85" s="139"/>
      <c r="AN85" s="139"/>
      <c r="AO85" s="166">
        <f t="shared" si="1"/>
        <v>0</v>
      </c>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75" thickBot="1">
      <c r="C86" s="137"/>
      <c r="D86" s="138">
        <v>44</v>
      </c>
      <c r="E86" s="139">
        <v>2</v>
      </c>
      <c r="F86" s="139" t="s">
        <v>61</v>
      </c>
      <c r="G86" s="158">
        <v>1036393430</v>
      </c>
      <c r="H86" s="299" t="s">
        <v>2557</v>
      </c>
      <c r="I86" s="159"/>
      <c r="J86" s="1092" t="s">
        <v>2655</v>
      </c>
      <c r="K86" s="1091"/>
      <c r="L86" s="159" t="s">
        <v>2717</v>
      </c>
      <c r="M86" s="159" t="s">
        <v>2674</v>
      </c>
      <c r="N86" s="160">
        <v>8</v>
      </c>
      <c r="O86" s="160">
        <v>1</v>
      </c>
      <c r="P86" s="160">
        <v>1988</v>
      </c>
      <c r="Q86" s="139" t="s">
        <v>51</v>
      </c>
      <c r="R86" s="139" t="s">
        <v>2568</v>
      </c>
      <c r="S86" s="161">
        <v>4349189</v>
      </c>
      <c r="T86" s="139" t="s">
        <v>2547</v>
      </c>
      <c r="U86" s="139" t="s">
        <v>2548</v>
      </c>
      <c r="V86" s="139" t="s">
        <v>2615</v>
      </c>
      <c r="W86" s="139">
        <v>6045432000</v>
      </c>
      <c r="X86" s="139">
        <v>3147434958</v>
      </c>
      <c r="Y86" s="438" t="s">
        <v>2719</v>
      </c>
      <c r="Z86" s="139" t="s">
        <v>2529</v>
      </c>
      <c r="AA86" s="139" t="s">
        <v>2549</v>
      </c>
      <c r="AB86" s="139" t="s">
        <v>22</v>
      </c>
      <c r="AC86" s="139" t="s">
        <v>2524</v>
      </c>
      <c r="AD86" s="140" t="s">
        <v>117</v>
      </c>
      <c r="AE86" s="140" t="s">
        <v>41</v>
      </c>
      <c r="AF86" s="162">
        <v>1</v>
      </c>
      <c r="AG86" s="163" t="s">
        <v>253</v>
      </c>
      <c r="AH86" s="164">
        <v>1</v>
      </c>
      <c r="AI86" s="164" t="s">
        <v>600</v>
      </c>
      <c r="AJ86" s="36"/>
      <c r="AK86" s="240"/>
      <c r="AL86" s="241"/>
      <c r="AM86" s="139"/>
      <c r="AN86" s="139"/>
      <c r="AO86" s="166">
        <f t="shared" si="1"/>
        <v>0</v>
      </c>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75" thickBot="1">
      <c r="C87" s="137"/>
      <c r="D87" s="138">
        <v>45</v>
      </c>
      <c r="E87" s="139">
        <v>2</v>
      </c>
      <c r="F87" s="139" t="s">
        <v>61</v>
      </c>
      <c r="G87" s="158">
        <v>21628305</v>
      </c>
      <c r="H87" s="299" t="s">
        <v>2555</v>
      </c>
      <c r="I87" s="159"/>
      <c r="J87" s="1092" t="s">
        <v>2520</v>
      </c>
      <c r="K87" s="1091"/>
      <c r="L87" s="159" t="s">
        <v>2720</v>
      </c>
      <c r="M87" s="159" t="s">
        <v>2721</v>
      </c>
      <c r="N87" s="160">
        <v>6</v>
      </c>
      <c r="O87" s="160">
        <v>1</v>
      </c>
      <c r="P87" s="160">
        <v>1985</v>
      </c>
      <c r="Q87" s="139" t="s">
        <v>51</v>
      </c>
      <c r="R87" s="139" t="s">
        <v>2567</v>
      </c>
      <c r="S87" s="161">
        <v>2665688</v>
      </c>
      <c r="T87" s="139" t="s">
        <v>2547</v>
      </c>
      <c r="U87" s="139" t="s">
        <v>2548</v>
      </c>
      <c r="V87" s="139" t="s">
        <v>2615</v>
      </c>
      <c r="W87" s="139">
        <v>6045432000</v>
      </c>
      <c r="X87" s="139">
        <v>3127199250</v>
      </c>
      <c r="Y87" s="438" t="s">
        <v>2727</v>
      </c>
      <c r="Z87" s="139" t="s">
        <v>2529</v>
      </c>
      <c r="AA87" s="139" t="s">
        <v>2549</v>
      </c>
      <c r="AB87" s="139" t="s">
        <v>22</v>
      </c>
      <c r="AC87" s="139" t="s">
        <v>2524</v>
      </c>
      <c r="AD87" s="140" t="s">
        <v>117</v>
      </c>
      <c r="AE87" s="140" t="s">
        <v>41</v>
      </c>
      <c r="AF87" s="162">
        <v>1</v>
      </c>
      <c r="AG87" s="163" t="s">
        <v>253</v>
      </c>
      <c r="AH87" s="164">
        <v>1</v>
      </c>
      <c r="AI87" s="164" t="s">
        <v>600</v>
      </c>
      <c r="AJ87" s="36"/>
      <c r="AK87" s="240"/>
      <c r="AL87" s="241"/>
      <c r="AM87" s="139"/>
      <c r="AN87" s="139"/>
      <c r="AO87" s="166">
        <f t="shared" si="1"/>
        <v>0</v>
      </c>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75" thickBot="1">
      <c r="C88" s="137"/>
      <c r="D88" s="138">
        <v>46</v>
      </c>
      <c r="E88" s="139">
        <v>9</v>
      </c>
      <c r="F88" s="139" t="s">
        <v>61</v>
      </c>
      <c r="G88" s="158">
        <v>98762848</v>
      </c>
      <c r="H88" s="299" t="s">
        <v>2722</v>
      </c>
      <c r="I88" s="159"/>
      <c r="J88" s="1092" t="s">
        <v>2723</v>
      </c>
      <c r="K88" s="1091"/>
      <c r="L88" s="159" t="s">
        <v>2724</v>
      </c>
      <c r="M88" s="159" t="s">
        <v>2725</v>
      </c>
      <c r="N88" s="160">
        <v>25</v>
      </c>
      <c r="O88" s="160">
        <v>4</v>
      </c>
      <c r="P88" s="160">
        <v>1985</v>
      </c>
      <c r="Q88" s="139" t="s">
        <v>53</v>
      </c>
      <c r="R88" s="139" t="s">
        <v>2726</v>
      </c>
      <c r="S88" s="161">
        <v>2535103</v>
      </c>
      <c r="T88" s="139" t="s">
        <v>2527</v>
      </c>
      <c r="U88" s="139" t="s">
        <v>2548</v>
      </c>
      <c r="V88" s="139" t="s">
        <v>2615</v>
      </c>
      <c r="W88" s="139">
        <v>6045432000</v>
      </c>
      <c r="X88" s="139">
        <v>3104143827</v>
      </c>
      <c r="Y88" s="438" t="s">
        <v>2728</v>
      </c>
      <c r="Z88" s="139" t="s">
        <v>2529</v>
      </c>
      <c r="AA88" s="139" t="s">
        <v>2549</v>
      </c>
      <c r="AB88" s="139" t="s">
        <v>22</v>
      </c>
      <c r="AC88" s="139" t="s">
        <v>2524</v>
      </c>
      <c r="AD88" s="140" t="s">
        <v>117</v>
      </c>
      <c r="AE88" s="140" t="s">
        <v>41</v>
      </c>
      <c r="AF88" s="162">
        <v>1</v>
      </c>
      <c r="AG88" s="163" t="s">
        <v>253</v>
      </c>
      <c r="AH88" s="164">
        <v>1</v>
      </c>
      <c r="AI88" s="164" t="s">
        <v>600</v>
      </c>
      <c r="AJ88" s="36"/>
      <c r="AK88" s="240"/>
      <c r="AL88" s="241"/>
      <c r="AM88" s="139"/>
      <c r="AN88" s="139"/>
      <c r="AO88" s="166">
        <f t="shared" si="1"/>
        <v>0</v>
      </c>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75" thickBot="1">
      <c r="C89" s="137"/>
      <c r="D89" s="138">
        <v>47</v>
      </c>
      <c r="E89" s="139">
        <v>2</v>
      </c>
      <c r="F89" s="139" t="s">
        <v>61</v>
      </c>
      <c r="G89" s="158">
        <v>1036396112</v>
      </c>
      <c r="H89" s="299" t="s">
        <v>2710</v>
      </c>
      <c r="I89" s="159"/>
      <c r="J89" s="1092" t="s">
        <v>2620</v>
      </c>
      <c r="K89" s="1091"/>
      <c r="L89" s="159" t="s">
        <v>2724</v>
      </c>
      <c r="M89" s="159" t="s">
        <v>2587</v>
      </c>
      <c r="N89" s="160">
        <v>25</v>
      </c>
      <c r="O89" s="160">
        <v>2</v>
      </c>
      <c r="P89" s="160">
        <v>1991</v>
      </c>
      <c r="Q89" s="139" t="s">
        <v>53</v>
      </c>
      <c r="R89" s="139" t="s">
        <v>2569</v>
      </c>
      <c r="S89" s="161">
        <v>3143798</v>
      </c>
      <c r="T89" s="139" t="s">
        <v>2527</v>
      </c>
      <c r="U89" s="139" t="s">
        <v>2573</v>
      </c>
      <c r="V89" s="139" t="s">
        <v>2615</v>
      </c>
      <c r="W89" s="139">
        <v>6045432000</v>
      </c>
      <c r="X89" s="139">
        <v>3117049422</v>
      </c>
      <c r="Y89" s="438" t="s">
        <v>2729</v>
      </c>
      <c r="Z89" s="139" t="s">
        <v>2529</v>
      </c>
      <c r="AA89" s="139" t="s">
        <v>2549</v>
      </c>
      <c r="AB89" s="139" t="s">
        <v>22</v>
      </c>
      <c r="AC89" s="139" t="s">
        <v>2524</v>
      </c>
      <c r="AD89" s="140" t="s">
        <v>117</v>
      </c>
      <c r="AE89" s="140" t="s">
        <v>41</v>
      </c>
      <c r="AF89" s="162">
        <v>1</v>
      </c>
      <c r="AG89" s="163" t="s">
        <v>253</v>
      </c>
      <c r="AH89" s="164">
        <v>1</v>
      </c>
      <c r="AI89" s="164" t="s">
        <v>600</v>
      </c>
      <c r="AJ89" s="36"/>
      <c r="AK89" s="240"/>
      <c r="AL89" s="241"/>
      <c r="AM89" s="139"/>
      <c r="AN89" s="139"/>
      <c r="AO89" s="166">
        <f t="shared" si="1"/>
        <v>0</v>
      </c>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75" thickBot="1">
      <c r="C90" s="137"/>
      <c r="D90" s="138">
        <v>48</v>
      </c>
      <c r="E90" s="139">
        <v>2</v>
      </c>
      <c r="F90" s="139" t="s">
        <v>61</v>
      </c>
      <c r="G90" s="158">
        <v>71111797</v>
      </c>
      <c r="H90" s="299" t="s">
        <v>2557</v>
      </c>
      <c r="I90" s="159"/>
      <c r="J90" s="1092" t="s">
        <v>2554</v>
      </c>
      <c r="K90" s="1091"/>
      <c r="L90" s="159" t="s">
        <v>2724</v>
      </c>
      <c r="M90" s="159" t="s">
        <v>2730</v>
      </c>
      <c r="N90" s="160">
        <v>4</v>
      </c>
      <c r="O90" s="160">
        <v>4</v>
      </c>
      <c r="P90" s="160">
        <v>1964</v>
      </c>
      <c r="Q90" s="139" t="s">
        <v>53</v>
      </c>
      <c r="R90" s="139" t="s">
        <v>2579</v>
      </c>
      <c r="S90" s="161">
        <v>9720055</v>
      </c>
      <c r="T90" s="139" t="s">
        <v>2547</v>
      </c>
      <c r="U90" s="139" t="s">
        <v>2548</v>
      </c>
      <c r="V90" s="139" t="s">
        <v>2615</v>
      </c>
      <c r="W90" s="139">
        <v>6045432000</v>
      </c>
      <c r="X90" s="139">
        <v>3102077430</v>
      </c>
      <c r="Y90" s="438" t="s">
        <v>2731</v>
      </c>
      <c r="Z90" s="139" t="s">
        <v>2529</v>
      </c>
      <c r="AA90" s="139" t="s">
        <v>2549</v>
      </c>
      <c r="AB90" s="139" t="s">
        <v>22</v>
      </c>
      <c r="AC90" s="139" t="s">
        <v>2524</v>
      </c>
      <c r="AD90" s="140" t="s">
        <v>117</v>
      </c>
      <c r="AE90" s="140" t="s">
        <v>41</v>
      </c>
      <c r="AF90" s="162">
        <v>1</v>
      </c>
      <c r="AG90" s="163" t="s">
        <v>253</v>
      </c>
      <c r="AH90" s="164">
        <v>1</v>
      </c>
      <c r="AI90" s="164" t="s">
        <v>600</v>
      </c>
      <c r="AJ90" s="36"/>
      <c r="AK90" s="240"/>
      <c r="AL90" s="241"/>
      <c r="AM90" s="139"/>
      <c r="AN90" s="139"/>
      <c r="AO90" s="166">
        <f t="shared" si="1"/>
        <v>0</v>
      </c>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75" thickBot="1">
      <c r="C91" s="137"/>
      <c r="D91" s="138">
        <v>49</v>
      </c>
      <c r="E91" s="139">
        <v>2</v>
      </c>
      <c r="F91" s="139" t="s">
        <v>61</v>
      </c>
      <c r="G91" s="158">
        <v>43689805</v>
      </c>
      <c r="H91" s="299" t="s">
        <v>2732</v>
      </c>
      <c r="I91" s="159"/>
      <c r="J91" s="1092" t="s">
        <v>2733</v>
      </c>
      <c r="K91" s="1091"/>
      <c r="L91" s="159" t="s">
        <v>2734</v>
      </c>
      <c r="M91" s="159"/>
      <c r="N91" s="160">
        <v>20</v>
      </c>
      <c r="O91" s="160">
        <v>10</v>
      </c>
      <c r="P91" s="160">
        <v>1984</v>
      </c>
      <c r="Q91" s="139" t="s">
        <v>53</v>
      </c>
      <c r="R91" s="139" t="s">
        <v>2812</v>
      </c>
      <c r="S91" s="161">
        <v>2665688</v>
      </c>
      <c r="T91" s="139" t="s">
        <v>2527</v>
      </c>
      <c r="U91" s="139" t="s">
        <v>2573</v>
      </c>
      <c r="V91" s="139" t="s">
        <v>2615</v>
      </c>
      <c r="W91" s="139">
        <v>6045432000</v>
      </c>
      <c r="X91" s="139">
        <v>3146318223</v>
      </c>
      <c r="Y91" s="438" t="s">
        <v>2735</v>
      </c>
      <c r="Z91" s="139" t="s">
        <v>2529</v>
      </c>
      <c r="AA91" s="139" t="s">
        <v>2549</v>
      </c>
      <c r="AB91" s="139" t="s">
        <v>22</v>
      </c>
      <c r="AC91" s="139" t="s">
        <v>2524</v>
      </c>
      <c r="AD91" s="140" t="s">
        <v>117</v>
      </c>
      <c r="AE91" s="140" t="s">
        <v>41</v>
      </c>
      <c r="AF91" s="162">
        <v>1</v>
      </c>
      <c r="AG91" s="163" t="s">
        <v>253</v>
      </c>
      <c r="AH91" s="164">
        <v>1</v>
      </c>
      <c r="AI91" s="164" t="s">
        <v>600</v>
      </c>
      <c r="AJ91" s="36"/>
      <c r="AK91" s="240"/>
      <c r="AL91" s="241"/>
      <c r="AM91" s="139"/>
      <c r="AN91" s="139"/>
      <c r="AO91" s="166">
        <f t="shared" si="1"/>
        <v>0</v>
      </c>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75" thickBot="1">
      <c r="C92" s="137"/>
      <c r="D92" s="138">
        <v>50</v>
      </c>
      <c r="E92" s="139">
        <v>2</v>
      </c>
      <c r="F92" s="139" t="s">
        <v>61</v>
      </c>
      <c r="G92" s="158">
        <v>43711670</v>
      </c>
      <c r="H92" s="299" t="s">
        <v>2520</v>
      </c>
      <c r="I92" s="159"/>
      <c r="J92" s="1092" t="s">
        <v>2520</v>
      </c>
      <c r="K92" s="1091"/>
      <c r="L92" s="159" t="s">
        <v>2736</v>
      </c>
      <c r="M92" s="159" t="s">
        <v>2737</v>
      </c>
      <c r="N92" s="160">
        <v>14</v>
      </c>
      <c r="O92" s="160">
        <v>8</v>
      </c>
      <c r="P92" s="160">
        <v>1971</v>
      </c>
      <c r="Q92" s="139" t="s">
        <v>51</v>
      </c>
      <c r="R92" s="139" t="s">
        <v>2812</v>
      </c>
      <c r="S92" s="161">
        <v>2665688</v>
      </c>
      <c r="T92" s="139" t="s">
        <v>2527</v>
      </c>
      <c r="U92" s="139" t="s">
        <v>2623</v>
      </c>
      <c r="V92" s="139" t="s">
        <v>2615</v>
      </c>
      <c r="W92" s="139">
        <v>6045432000</v>
      </c>
      <c r="X92" s="139">
        <v>3147165181</v>
      </c>
      <c r="Y92" s="438" t="s">
        <v>2738</v>
      </c>
      <c r="Z92" s="139" t="s">
        <v>2529</v>
      </c>
      <c r="AA92" s="139" t="s">
        <v>2549</v>
      </c>
      <c r="AB92" s="139" t="s">
        <v>22</v>
      </c>
      <c r="AC92" s="139" t="s">
        <v>2524</v>
      </c>
      <c r="AD92" s="140" t="s">
        <v>117</v>
      </c>
      <c r="AE92" s="140" t="s">
        <v>41</v>
      </c>
      <c r="AF92" s="162">
        <v>1</v>
      </c>
      <c r="AG92" s="163" t="s">
        <v>253</v>
      </c>
      <c r="AH92" s="164">
        <v>1</v>
      </c>
      <c r="AI92" s="164" t="s">
        <v>600</v>
      </c>
      <c r="AJ92" s="36"/>
      <c r="AK92" s="240"/>
      <c r="AL92" s="241"/>
      <c r="AM92" s="139"/>
      <c r="AN92" s="139"/>
      <c r="AO92" s="166">
        <f t="shared" si="1"/>
        <v>0</v>
      </c>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75" thickBot="1">
      <c r="C93" s="137"/>
      <c r="D93" s="138">
        <v>51</v>
      </c>
      <c r="E93" s="139">
        <v>2</v>
      </c>
      <c r="F93" s="139" t="s">
        <v>61</v>
      </c>
      <c r="G93" s="158">
        <v>43712620</v>
      </c>
      <c r="H93" s="299" t="s">
        <v>2620</v>
      </c>
      <c r="I93" s="159"/>
      <c r="J93" s="1092" t="s">
        <v>2739</v>
      </c>
      <c r="K93" s="1091"/>
      <c r="L93" s="159" t="s">
        <v>2740</v>
      </c>
      <c r="M93" s="159" t="s">
        <v>2741</v>
      </c>
      <c r="N93" s="160">
        <v>22</v>
      </c>
      <c r="O93" s="160">
        <v>7</v>
      </c>
      <c r="P93" s="160">
        <v>1974</v>
      </c>
      <c r="Q93" s="139" t="s">
        <v>51</v>
      </c>
      <c r="R93" s="139" t="s">
        <v>2812</v>
      </c>
      <c r="S93" s="161">
        <v>2665688</v>
      </c>
      <c r="T93" s="139" t="s">
        <v>2547</v>
      </c>
      <c r="U93" s="139" t="s">
        <v>2548</v>
      </c>
      <c r="V93" s="139" t="s">
        <v>2615</v>
      </c>
      <c r="W93" s="139">
        <v>6045432000</v>
      </c>
      <c r="X93" s="139">
        <v>3135982290</v>
      </c>
      <c r="Y93" s="438" t="s">
        <v>2742</v>
      </c>
      <c r="Z93" s="139" t="s">
        <v>2529</v>
      </c>
      <c r="AA93" s="139" t="s">
        <v>2549</v>
      </c>
      <c r="AB93" s="139" t="s">
        <v>22</v>
      </c>
      <c r="AC93" s="139" t="s">
        <v>2524</v>
      </c>
      <c r="AD93" s="140" t="s">
        <v>117</v>
      </c>
      <c r="AE93" s="140" t="s">
        <v>41</v>
      </c>
      <c r="AF93" s="162">
        <v>1</v>
      </c>
      <c r="AG93" s="163" t="s">
        <v>253</v>
      </c>
      <c r="AH93" s="164">
        <v>1</v>
      </c>
      <c r="AI93" s="164" t="s">
        <v>600</v>
      </c>
      <c r="AJ93" s="36"/>
      <c r="AK93" s="240"/>
      <c r="AL93" s="241"/>
      <c r="AM93" s="139"/>
      <c r="AN93" s="139"/>
      <c r="AO93" s="166">
        <f t="shared" si="1"/>
        <v>0</v>
      </c>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75" thickBot="1">
      <c r="C94" s="137"/>
      <c r="D94" s="138">
        <v>52</v>
      </c>
      <c r="E94" s="139">
        <v>2</v>
      </c>
      <c r="F94" s="139" t="s">
        <v>61</v>
      </c>
      <c r="G94" s="158">
        <v>43713682</v>
      </c>
      <c r="H94" s="299" t="s">
        <v>2617</v>
      </c>
      <c r="I94" s="159"/>
      <c r="J94" s="1092" t="s">
        <v>2543</v>
      </c>
      <c r="K94" s="1091"/>
      <c r="L94" s="159" t="s">
        <v>2740</v>
      </c>
      <c r="M94" s="159" t="s">
        <v>2546</v>
      </c>
      <c r="N94" s="160">
        <v>22</v>
      </c>
      <c r="O94" s="160">
        <v>3</v>
      </c>
      <c r="P94" s="160">
        <v>1977</v>
      </c>
      <c r="Q94" s="139" t="s">
        <v>51</v>
      </c>
      <c r="R94" s="139" t="s">
        <v>2813</v>
      </c>
      <c r="S94" s="161">
        <v>3117851</v>
      </c>
      <c r="T94" s="139" t="s">
        <v>2527</v>
      </c>
      <c r="U94" s="139" t="s">
        <v>2623</v>
      </c>
      <c r="V94" s="139" t="s">
        <v>2615</v>
      </c>
      <c r="W94" s="139">
        <v>6045432000</v>
      </c>
      <c r="X94" s="139">
        <v>3017847196</v>
      </c>
      <c r="Y94" s="438" t="s">
        <v>2743</v>
      </c>
      <c r="Z94" s="139" t="s">
        <v>2529</v>
      </c>
      <c r="AA94" s="139" t="s">
        <v>2549</v>
      </c>
      <c r="AB94" s="139" t="s">
        <v>22</v>
      </c>
      <c r="AC94" s="139" t="s">
        <v>2524</v>
      </c>
      <c r="AD94" s="140" t="s">
        <v>117</v>
      </c>
      <c r="AE94" s="140" t="s">
        <v>41</v>
      </c>
      <c r="AF94" s="162">
        <v>1</v>
      </c>
      <c r="AG94" s="163" t="s">
        <v>253</v>
      </c>
      <c r="AH94" s="164">
        <v>1</v>
      </c>
      <c r="AI94" s="164" t="s">
        <v>600</v>
      </c>
      <c r="AJ94" s="36"/>
      <c r="AK94" s="240"/>
      <c r="AL94" s="241"/>
      <c r="AM94" s="139"/>
      <c r="AN94" s="139"/>
      <c r="AO94" s="166">
        <f t="shared" si="1"/>
        <v>0</v>
      </c>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75" thickBot="1">
      <c r="C95" s="137"/>
      <c r="D95" s="138">
        <v>53</v>
      </c>
      <c r="E95" s="139">
        <v>9</v>
      </c>
      <c r="F95" s="139" t="s">
        <v>61</v>
      </c>
      <c r="G95" s="158">
        <v>91047392</v>
      </c>
      <c r="H95" s="299" t="s">
        <v>2744</v>
      </c>
      <c r="I95" s="159"/>
      <c r="J95" s="1092" t="s">
        <v>2685</v>
      </c>
      <c r="K95" s="1091"/>
      <c r="L95" s="159" t="s">
        <v>2745</v>
      </c>
      <c r="M95" s="159" t="s">
        <v>2746</v>
      </c>
      <c r="N95" s="160">
        <v>16</v>
      </c>
      <c r="O95" s="160">
        <v>9</v>
      </c>
      <c r="P95" s="160">
        <v>1984</v>
      </c>
      <c r="Q95" s="139" t="s">
        <v>53</v>
      </c>
      <c r="R95" s="139" t="s">
        <v>2726</v>
      </c>
      <c r="S95" s="161">
        <v>2535103</v>
      </c>
      <c r="T95" s="139" t="s">
        <v>2550</v>
      </c>
      <c r="U95" s="139" t="s">
        <v>2548</v>
      </c>
      <c r="V95" s="139" t="s">
        <v>2615</v>
      </c>
      <c r="W95" s="139">
        <v>6045432000</v>
      </c>
      <c r="X95" s="139">
        <v>3166291326</v>
      </c>
      <c r="Y95" s="438" t="s">
        <v>2747</v>
      </c>
      <c r="Z95" s="139" t="s">
        <v>2529</v>
      </c>
      <c r="AA95" s="139" t="s">
        <v>2549</v>
      </c>
      <c r="AB95" s="139" t="s">
        <v>22</v>
      </c>
      <c r="AC95" s="139" t="s">
        <v>2524</v>
      </c>
      <c r="AD95" s="140" t="s">
        <v>117</v>
      </c>
      <c r="AE95" s="140" t="s">
        <v>41</v>
      </c>
      <c r="AF95" s="162">
        <v>1</v>
      </c>
      <c r="AG95" s="163" t="s">
        <v>253</v>
      </c>
      <c r="AH95" s="164">
        <v>1</v>
      </c>
      <c r="AI95" s="164" t="s">
        <v>600</v>
      </c>
      <c r="AJ95" s="36"/>
      <c r="AK95" s="240"/>
      <c r="AL95" s="241"/>
      <c r="AM95" s="139"/>
      <c r="AN95" s="139"/>
      <c r="AO95" s="166">
        <f t="shared" si="1"/>
        <v>0</v>
      </c>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75" thickBot="1">
      <c r="C96" s="137"/>
      <c r="D96" s="138">
        <v>54</v>
      </c>
      <c r="E96" s="139">
        <v>2</v>
      </c>
      <c r="F96" s="139" t="s">
        <v>61</v>
      </c>
      <c r="G96" s="158">
        <v>1017122783</v>
      </c>
      <c r="H96" s="299" t="s">
        <v>2632</v>
      </c>
      <c r="I96" s="159"/>
      <c r="J96" s="174" t="s">
        <v>2748</v>
      </c>
      <c r="K96" s="159"/>
      <c r="L96" s="159" t="s">
        <v>2749</v>
      </c>
      <c r="M96" s="159" t="s">
        <v>2750</v>
      </c>
      <c r="N96" s="160">
        <v>20</v>
      </c>
      <c r="O96" s="160">
        <v>12</v>
      </c>
      <c r="P96" s="160">
        <v>1985</v>
      </c>
      <c r="Q96" s="139" t="s">
        <v>53</v>
      </c>
      <c r="R96" s="139" t="s">
        <v>2567</v>
      </c>
      <c r="S96" s="161">
        <v>2665688</v>
      </c>
      <c r="T96" s="139" t="s">
        <v>2527</v>
      </c>
      <c r="U96" s="139" t="s">
        <v>2528</v>
      </c>
      <c r="V96" s="139" t="s">
        <v>2615</v>
      </c>
      <c r="W96" s="139">
        <v>6045432000</v>
      </c>
      <c r="X96" s="139">
        <v>3147190754</v>
      </c>
      <c r="Y96" s="438" t="s">
        <v>2751</v>
      </c>
      <c r="Z96" s="139" t="s">
        <v>2529</v>
      </c>
      <c r="AA96" s="139" t="s">
        <v>2549</v>
      </c>
      <c r="AB96" s="139" t="s">
        <v>22</v>
      </c>
      <c r="AC96" s="139" t="s">
        <v>2524</v>
      </c>
      <c r="AD96" s="140" t="s">
        <v>117</v>
      </c>
      <c r="AE96" s="140" t="s">
        <v>41</v>
      </c>
      <c r="AF96" s="162">
        <v>1</v>
      </c>
      <c r="AG96" s="163" t="s">
        <v>253</v>
      </c>
      <c r="AH96" s="164">
        <v>1</v>
      </c>
      <c r="AI96" s="164" t="s">
        <v>600</v>
      </c>
      <c r="AJ96" s="36"/>
      <c r="AK96" s="240"/>
      <c r="AL96" s="241"/>
      <c r="AM96" s="139"/>
      <c r="AN96" s="139"/>
      <c r="AO96" s="166">
        <f t="shared" si="1"/>
        <v>0</v>
      </c>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75" thickBot="1">
      <c r="C97" s="137"/>
      <c r="D97" s="138">
        <v>55</v>
      </c>
      <c r="E97" s="139">
        <v>2</v>
      </c>
      <c r="F97" s="139" t="s">
        <v>61</v>
      </c>
      <c r="G97" s="158">
        <v>71117990</v>
      </c>
      <c r="H97" s="299" t="s">
        <v>2575</v>
      </c>
      <c r="I97" s="159"/>
      <c r="J97" s="174" t="s">
        <v>2685</v>
      </c>
      <c r="K97" s="159"/>
      <c r="L97" s="159" t="s">
        <v>2753</v>
      </c>
      <c r="M97" s="159" t="s">
        <v>2752</v>
      </c>
      <c r="N97" s="160">
        <v>15</v>
      </c>
      <c r="O97" s="160">
        <v>10</v>
      </c>
      <c r="P97" s="160">
        <v>1982</v>
      </c>
      <c r="Q97" s="139" t="s">
        <v>53</v>
      </c>
      <c r="R97" s="139" t="s">
        <v>2601</v>
      </c>
      <c r="S97" s="161">
        <v>5707712</v>
      </c>
      <c r="T97" s="139" t="s">
        <v>2527</v>
      </c>
      <c r="U97" s="139" t="s">
        <v>2548</v>
      </c>
      <c r="V97" s="139" t="s">
        <v>2615</v>
      </c>
      <c r="W97" s="139">
        <v>6045432000</v>
      </c>
      <c r="X97" s="139">
        <v>3144808518</v>
      </c>
      <c r="Y97" s="438" t="s">
        <v>2754</v>
      </c>
      <c r="Z97" s="139" t="s">
        <v>2529</v>
      </c>
      <c r="AA97" s="139" t="s">
        <v>2549</v>
      </c>
      <c r="AB97" s="139" t="s">
        <v>22</v>
      </c>
      <c r="AC97" s="139" t="s">
        <v>2524</v>
      </c>
      <c r="AD97" s="140" t="s">
        <v>117</v>
      </c>
      <c r="AE97" s="140" t="s">
        <v>41</v>
      </c>
      <c r="AF97" s="162">
        <v>1</v>
      </c>
      <c r="AG97" s="163" t="s">
        <v>253</v>
      </c>
      <c r="AH97" s="164">
        <v>1</v>
      </c>
      <c r="AI97" s="164" t="s">
        <v>600</v>
      </c>
      <c r="AJ97" s="36"/>
      <c r="AK97" s="240"/>
      <c r="AL97" s="241"/>
      <c r="AM97" s="139"/>
      <c r="AN97" s="139"/>
      <c r="AO97" s="166">
        <f t="shared" si="1"/>
        <v>0</v>
      </c>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75" thickBot="1">
      <c r="C98" s="137"/>
      <c r="D98" s="138">
        <v>56</v>
      </c>
      <c r="E98" s="139">
        <v>6</v>
      </c>
      <c r="F98" s="139" t="s">
        <v>61</v>
      </c>
      <c r="G98" s="158">
        <v>43715317</v>
      </c>
      <c r="H98" s="299" t="s">
        <v>2706</v>
      </c>
      <c r="I98" s="159"/>
      <c r="J98" s="174" t="s">
        <v>2563</v>
      </c>
      <c r="K98" s="159"/>
      <c r="L98" s="159" t="s">
        <v>2755</v>
      </c>
      <c r="M98" s="159" t="s">
        <v>2546</v>
      </c>
      <c r="N98" s="160">
        <v>26</v>
      </c>
      <c r="O98" s="160">
        <v>3</v>
      </c>
      <c r="P98" s="160">
        <v>1981</v>
      </c>
      <c r="Q98" s="139" t="s">
        <v>51</v>
      </c>
      <c r="R98" s="139" t="s">
        <v>2579</v>
      </c>
      <c r="S98" s="161">
        <v>9720055</v>
      </c>
      <c r="T98" s="139" t="s">
        <v>2547</v>
      </c>
      <c r="U98" s="139" t="s">
        <v>2548</v>
      </c>
      <c r="V98" s="139" t="s">
        <v>2615</v>
      </c>
      <c r="W98" s="139">
        <v>6045432000</v>
      </c>
      <c r="X98" s="139">
        <v>3113578962</v>
      </c>
      <c r="Y98" s="438" t="s">
        <v>2756</v>
      </c>
      <c r="Z98" s="139" t="s">
        <v>2529</v>
      </c>
      <c r="AA98" s="139" t="s">
        <v>2549</v>
      </c>
      <c r="AB98" s="139" t="s">
        <v>22</v>
      </c>
      <c r="AC98" s="139" t="s">
        <v>2524</v>
      </c>
      <c r="AD98" s="140" t="s">
        <v>117</v>
      </c>
      <c r="AE98" s="140" t="s">
        <v>41</v>
      </c>
      <c r="AF98" s="162">
        <v>1</v>
      </c>
      <c r="AG98" s="163" t="s">
        <v>253</v>
      </c>
      <c r="AH98" s="164">
        <v>1</v>
      </c>
      <c r="AI98" s="164" t="s">
        <v>600</v>
      </c>
      <c r="AJ98" s="36"/>
      <c r="AK98" s="240"/>
      <c r="AL98" s="241"/>
      <c r="AM98" s="139"/>
      <c r="AN98" s="139"/>
      <c r="AO98" s="166">
        <f t="shared" si="1"/>
        <v>0</v>
      </c>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75" thickBot="1">
      <c r="C99" s="137"/>
      <c r="D99" s="138">
        <v>57</v>
      </c>
      <c r="E99" s="139">
        <v>2</v>
      </c>
      <c r="F99" s="139" t="s">
        <v>61</v>
      </c>
      <c r="G99" s="158">
        <v>1036395618</v>
      </c>
      <c r="H99" s="299" t="s">
        <v>2652</v>
      </c>
      <c r="I99" s="159"/>
      <c r="J99" s="174" t="s">
        <v>2557</v>
      </c>
      <c r="K99" s="159"/>
      <c r="L99" s="159" t="s">
        <v>2755</v>
      </c>
      <c r="M99" s="159" t="s">
        <v>2546</v>
      </c>
      <c r="N99" s="160">
        <v>6</v>
      </c>
      <c r="O99" s="160">
        <v>7</v>
      </c>
      <c r="P99" s="160">
        <v>1990</v>
      </c>
      <c r="Q99" s="139" t="s">
        <v>51</v>
      </c>
      <c r="R99" s="139" t="s">
        <v>2757</v>
      </c>
      <c r="S99" s="161">
        <v>2535103</v>
      </c>
      <c r="T99" s="139" t="s">
        <v>2527</v>
      </c>
      <c r="U99" s="139" t="s">
        <v>2623</v>
      </c>
      <c r="V99" s="139" t="s">
        <v>2615</v>
      </c>
      <c r="W99" s="139">
        <v>6045432000</v>
      </c>
      <c r="X99" s="139">
        <v>3206364539</v>
      </c>
      <c r="Y99" s="438" t="s">
        <v>2758</v>
      </c>
      <c r="Z99" s="139" t="s">
        <v>2529</v>
      </c>
      <c r="AA99" s="139" t="s">
        <v>2549</v>
      </c>
      <c r="AB99" s="139" t="s">
        <v>22</v>
      </c>
      <c r="AC99" s="139" t="s">
        <v>2524</v>
      </c>
      <c r="AD99" s="140" t="s">
        <v>117</v>
      </c>
      <c r="AE99" s="140" t="s">
        <v>41</v>
      </c>
      <c r="AF99" s="162">
        <v>1</v>
      </c>
      <c r="AG99" s="163" t="s">
        <v>253</v>
      </c>
      <c r="AH99" s="164">
        <v>1</v>
      </c>
      <c r="AI99" s="164" t="s">
        <v>600</v>
      </c>
      <c r="AJ99" s="36"/>
      <c r="AK99" s="240"/>
      <c r="AL99" s="241"/>
      <c r="AM99" s="139"/>
      <c r="AN99" s="139"/>
      <c r="AO99" s="166">
        <f t="shared" si="1"/>
        <v>0</v>
      </c>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75" thickBot="1">
      <c r="C100" s="137"/>
      <c r="D100" s="138">
        <v>58</v>
      </c>
      <c r="E100" s="139">
        <v>2</v>
      </c>
      <c r="F100" s="139" t="s">
        <v>61</v>
      </c>
      <c r="G100" s="158">
        <v>39453174</v>
      </c>
      <c r="H100" s="299" t="s">
        <v>2563</v>
      </c>
      <c r="I100" s="159"/>
      <c r="J100" s="174" t="s">
        <v>2652</v>
      </c>
      <c r="K100" s="159"/>
      <c r="L100" s="159" t="s">
        <v>2759</v>
      </c>
      <c r="M100" s="159"/>
      <c r="N100" s="160">
        <v>8</v>
      </c>
      <c r="O100" s="160">
        <v>3</v>
      </c>
      <c r="P100" s="160">
        <v>1981</v>
      </c>
      <c r="Q100" s="139" t="s">
        <v>51</v>
      </c>
      <c r="R100" s="139" t="s">
        <v>2568</v>
      </c>
      <c r="S100" s="161">
        <v>4349189</v>
      </c>
      <c r="T100" s="139" t="s">
        <v>2527</v>
      </c>
      <c r="U100" s="139" t="s">
        <v>2548</v>
      </c>
      <c r="V100" s="139" t="s">
        <v>2615</v>
      </c>
      <c r="W100" s="139">
        <v>6045432000</v>
      </c>
      <c r="X100" s="139">
        <v>3193638118</v>
      </c>
      <c r="Y100" s="438" t="s">
        <v>2760</v>
      </c>
      <c r="Z100" s="139" t="s">
        <v>2529</v>
      </c>
      <c r="AA100" s="139" t="s">
        <v>2549</v>
      </c>
      <c r="AB100" s="139" t="s">
        <v>22</v>
      </c>
      <c r="AC100" s="139" t="s">
        <v>2524</v>
      </c>
      <c r="AD100" s="140" t="s">
        <v>117</v>
      </c>
      <c r="AE100" s="140" t="s">
        <v>41</v>
      </c>
      <c r="AF100" s="162">
        <v>1</v>
      </c>
      <c r="AG100" s="163" t="s">
        <v>253</v>
      </c>
      <c r="AH100" s="164">
        <v>1</v>
      </c>
      <c r="AI100" s="164" t="s">
        <v>600</v>
      </c>
      <c r="AJ100" s="36"/>
      <c r="AK100" s="240"/>
      <c r="AL100" s="241"/>
      <c r="AM100" s="139"/>
      <c r="AN100" s="139"/>
      <c r="AO100" s="166">
        <f t="shared" si="1"/>
        <v>0</v>
      </c>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75" thickBot="1">
      <c r="C101" s="137"/>
      <c r="D101" s="138">
        <v>59</v>
      </c>
      <c r="E101" s="139">
        <v>2</v>
      </c>
      <c r="F101" s="139" t="s">
        <v>61</v>
      </c>
      <c r="G101" s="158">
        <v>1036937378</v>
      </c>
      <c r="H101" s="299" t="s">
        <v>2761</v>
      </c>
      <c r="I101" s="159"/>
      <c r="J101" s="174" t="s">
        <v>2706</v>
      </c>
      <c r="K101" s="159"/>
      <c r="L101" s="159" t="s">
        <v>2759</v>
      </c>
      <c r="M101" s="159"/>
      <c r="N101" s="160">
        <v>10</v>
      </c>
      <c r="O101" s="160">
        <v>4</v>
      </c>
      <c r="P101" s="160">
        <v>1990</v>
      </c>
      <c r="Q101" s="139" t="s">
        <v>51</v>
      </c>
      <c r="R101" s="139" t="s">
        <v>2812</v>
      </c>
      <c r="S101" s="161">
        <v>2665688</v>
      </c>
      <c r="T101" s="139" t="s">
        <v>2527</v>
      </c>
      <c r="U101" s="139" t="s">
        <v>2573</v>
      </c>
      <c r="V101" s="139" t="s">
        <v>2615</v>
      </c>
      <c r="W101" s="139">
        <v>6045432000</v>
      </c>
      <c r="X101" s="139">
        <v>3113209789</v>
      </c>
      <c r="Y101" s="438" t="s">
        <v>2762</v>
      </c>
      <c r="Z101" s="139" t="s">
        <v>2529</v>
      </c>
      <c r="AA101" s="139" t="s">
        <v>2549</v>
      </c>
      <c r="AB101" s="139" t="s">
        <v>22</v>
      </c>
      <c r="AC101" s="139" t="s">
        <v>2524</v>
      </c>
      <c r="AD101" s="140" t="s">
        <v>117</v>
      </c>
      <c r="AE101" s="140" t="s">
        <v>41</v>
      </c>
      <c r="AF101" s="162">
        <v>1</v>
      </c>
      <c r="AG101" s="163" t="s">
        <v>253</v>
      </c>
      <c r="AH101" s="164">
        <v>1</v>
      </c>
      <c r="AI101" s="164" t="s">
        <v>600</v>
      </c>
      <c r="AJ101" s="36"/>
      <c r="AK101" s="240"/>
      <c r="AL101" s="241"/>
      <c r="AM101" s="139"/>
      <c r="AN101" s="139"/>
      <c r="AO101" s="166">
        <f t="shared" si="1"/>
        <v>0</v>
      </c>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75" thickBot="1">
      <c r="C102" s="137"/>
      <c r="D102" s="138">
        <v>60</v>
      </c>
      <c r="E102" s="139">
        <v>2</v>
      </c>
      <c r="F102" s="139" t="s">
        <v>61</v>
      </c>
      <c r="G102" s="158">
        <v>43467628</v>
      </c>
      <c r="H102" s="299" t="s">
        <v>2655</v>
      </c>
      <c r="I102" s="159"/>
      <c r="J102" s="174" t="s">
        <v>2655</v>
      </c>
      <c r="K102" s="159"/>
      <c r="L102" s="159" t="s">
        <v>2763</v>
      </c>
      <c r="M102" s="159" t="s">
        <v>2741</v>
      </c>
      <c r="N102" s="160">
        <v>3</v>
      </c>
      <c r="O102" s="160">
        <v>2</v>
      </c>
      <c r="P102" s="160">
        <v>1970</v>
      </c>
      <c r="Q102" s="139" t="s">
        <v>51</v>
      </c>
      <c r="R102" s="139" t="s">
        <v>2812</v>
      </c>
      <c r="S102" s="161">
        <v>2665688</v>
      </c>
      <c r="T102" s="139" t="s">
        <v>2527</v>
      </c>
      <c r="U102" s="139" t="s">
        <v>2548</v>
      </c>
      <c r="V102" s="139" t="s">
        <v>2615</v>
      </c>
      <c r="W102" s="139">
        <v>6045432000</v>
      </c>
      <c r="X102" s="139">
        <v>3136670924</v>
      </c>
      <c r="Y102" s="438" t="s">
        <v>2764</v>
      </c>
      <c r="Z102" s="139" t="s">
        <v>2529</v>
      </c>
      <c r="AA102" s="139" t="s">
        <v>2549</v>
      </c>
      <c r="AB102" s="139" t="s">
        <v>22</v>
      </c>
      <c r="AC102" s="139" t="s">
        <v>2524</v>
      </c>
      <c r="AD102" s="140" t="s">
        <v>117</v>
      </c>
      <c r="AE102" s="140" t="s">
        <v>41</v>
      </c>
      <c r="AF102" s="162">
        <v>1</v>
      </c>
      <c r="AG102" s="163" t="s">
        <v>253</v>
      </c>
      <c r="AH102" s="164">
        <v>1</v>
      </c>
      <c r="AI102" s="164" t="s">
        <v>600</v>
      </c>
      <c r="AJ102" s="36"/>
      <c r="AK102" s="240"/>
      <c r="AL102" s="241"/>
      <c r="AM102" s="139"/>
      <c r="AN102" s="139"/>
      <c r="AO102" s="166">
        <f t="shared" si="1"/>
        <v>0</v>
      </c>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75" thickBot="1">
      <c r="C103" s="137"/>
      <c r="D103" s="138">
        <v>61</v>
      </c>
      <c r="E103" s="139">
        <v>2</v>
      </c>
      <c r="F103" s="139" t="s">
        <v>61</v>
      </c>
      <c r="G103" s="158">
        <v>1040324036</v>
      </c>
      <c r="H103" s="299" t="s">
        <v>2765</v>
      </c>
      <c r="I103" s="159"/>
      <c r="J103" s="174" t="s">
        <v>2766</v>
      </c>
      <c r="K103" s="159"/>
      <c r="L103" s="159" t="s">
        <v>2767</v>
      </c>
      <c r="M103" s="159"/>
      <c r="N103" s="160">
        <v>16</v>
      </c>
      <c r="O103" s="160">
        <v>4</v>
      </c>
      <c r="P103" s="160">
        <v>1993</v>
      </c>
      <c r="Q103" s="139" t="s">
        <v>53</v>
      </c>
      <c r="R103" s="139" t="s">
        <v>2812</v>
      </c>
      <c r="S103" s="161">
        <v>2665688</v>
      </c>
      <c r="T103" s="139" t="s">
        <v>2547</v>
      </c>
      <c r="U103" s="139" t="s">
        <v>2623</v>
      </c>
      <c r="V103" s="139" t="s">
        <v>2615</v>
      </c>
      <c r="W103" s="139">
        <v>6045432000</v>
      </c>
      <c r="X103" s="139">
        <v>3044804223</v>
      </c>
      <c r="Y103" s="438" t="s">
        <v>2768</v>
      </c>
      <c r="Z103" s="139" t="s">
        <v>2529</v>
      </c>
      <c r="AA103" s="139" t="s">
        <v>2549</v>
      </c>
      <c r="AB103" s="139" t="s">
        <v>22</v>
      </c>
      <c r="AC103" s="139" t="s">
        <v>2524</v>
      </c>
      <c r="AD103" s="140" t="s">
        <v>117</v>
      </c>
      <c r="AE103" s="140" t="s">
        <v>41</v>
      </c>
      <c r="AF103" s="162">
        <v>1</v>
      </c>
      <c r="AG103" s="163" t="s">
        <v>253</v>
      </c>
      <c r="AH103" s="164">
        <v>1</v>
      </c>
      <c r="AI103" s="164" t="s">
        <v>600</v>
      </c>
      <c r="AJ103" s="36"/>
      <c r="AK103" s="240"/>
      <c r="AL103" s="241"/>
      <c r="AM103" s="139"/>
      <c r="AN103" s="139"/>
      <c r="AO103" s="166">
        <f t="shared" si="1"/>
        <v>0</v>
      </c>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75" thickBot="1">
      <c r="C104" s="137"/>
      <c r="D104" s="138">
        <v>62</v>
      </c>
      <c r="E104" s="139">
        <v>9</v>
      </c>
      <c r="F104" s="139" t="s">
        <v>61</v>
      </c>
      <c r="G104" s="158">
        <v>71116536</v>
      </c>
      <c r="H104" s="299" t="s">
        <v>2555</v>
      </c>
      <c r="I104" s="159"/>
      <c r="J104" s="174" t="s">
        <v>2655</v>
      </c>
      <c r="K104" s="159"/>
      <c r="L104" s="159" t="s">
        <v>2769</v>
      </c>
      <c r="M104" s="159" t="s">
        <v>2587</v>
      </c>
      <c r="N104" s="160">
        <v>10</v>
      </c>
      <c r="O104" s="160">
        <v>1</v>
      </c>
      <c r="P104" s="160">
        <v>1979</v>
      </c>
      <c r="Q104" s="139" t="s">
        <v>53</v>
      </c>
      <c r="R104" s="139" t="s">
        <v>2568</v>
      </c>
      <c r="S104" s="161">
        <v>5028794</v>
      </c>
      <c r="T104" s="139" t="s">
        <v>2527</v>
      </c>
      <c r="U104" s="139" t="s">
        <v>2573</v>
      </c>
      <c r="V104" s="139" t="s">
        <v>2615</v>
      </c>
      <c r="W104" s="139">
        <v>6045432000</v>
      </c>
      <c r="X104" s="139">
        <v>3184994338</v>
      </c>
      <c r="Y104" s="438" t="s">
        <v>2770</v>
      </c>
      <c r="Z104" s="139" t="s">
        <v>2529</v>
      </c>
      <c r="AA104" s="139" t="s">
        <v>2549</v>
      </c>
      <c r="AB104" s="139" t="s">
        <v>22</v>
      </c>
      <c r="AC104" s="139" t="s">
        <v>2524</v>
      </c>
      <c r="AD104" s="140" t="s">
        <v>117</v>
      </c>
      <c r="AE104" s="140" t="s">
        <v>41</v>
      </c>
      <c r="AF104" s="162">
        <v>1</v>
      </c>
      <c r="AG104" s="163" t="s">
        <v>253</v>
      </c>
      <c r="AH104" s="164">
        <v>1</v>
      </c>
      <c r="AI104" s="164" t="s">
        <v>600</v>
      </c>
      <c r="AJ104" s="36"/>
      <c r="AK104" s="240"/>
      <c r="AL104" s="241"/>
      <c r="AM104" s="139"/>
      <c r="AN104" s="139"/>
      <c r="AO104" s="166">
        <f t="shared" si="1"/>
        <v>0</v>
      </c>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75" thickBot="1">
      <c r="C105" s="137"/>
      <c r="D105" s="138">
        <v>63</v>
      </c>
      <c r="E105" s="139">
        <v>2</v>
      </c>
      <c r="F105" s="139" t="s">
        <v>61</v>
      </c>
      <c r="G105" s="158">
        <v>8409664</v>
      </c>
      <c r="H105" s="299" t="s">
        <v>2771</v>
      </c>
      <c r="I105" s="159"/>
      <c r="J105" s="174" t="s">
        <v>2772</v>
      </c>
      <c r="K105" s="159"/>
      <c r="L105" s="159" t="s">
        <v>2773</v>
      </c>
      <c r="M105" s="159" t="s">
        <v>2774</v>
      </c>
      <c r="N105" s="160">
        <v>26</v>
      </c>
      <c r="O105" s="160">
        <v>1</v>
      </c>
      <c r="P105" s="160">
        <v>1963</v>
      </c>
      <c r="Q105" s="139" t="s">
        <v>53</v>
      </c>
      <c r="R105" s="139" t="s">
        <v>2568</v>
      </c>
      <c r="S105" s="161">
        <v>4349189</v>
      </c>
      <c r="T105" s="139" t="s">
        <v>2527</v>
      </c>
      <c r="U105" s="139" t="s">
        <v>2548</v>
      </c>
      <c r="V105" s="139" t="s">
        <v>2615</v>
      </c>
      <c r="W105" s="139">
        <v>6045432000</v>
      </c>
      <c r="X105" s="139">
        <v>3216469583</v>
      </c>
      <c r="Y105" s="438" t="s">
        <v>2775</v>
      </c>
      <c r="Z105" s="139" t="s">
        <v>2529</v>
      </c>
      <c r="AA105" s="139" t="s">
        <v>2549</v>
      </c>
      <c r="AB105" s="139" t="s">
        <v>22</v>
      </c>
      <c r="AC105" s="139" t="s">
        <v>2524</v>
      </c>
      <c r="AD105" s="140" t="s">
        <v>117</v>
      </c>
      <c r="AE105" s="140" t="s">
        <v>41</v>
      </c>
      <c r="AF105" s="162">
        <v>1</v>
      </c>
      <c r="AG105" s="163" t="s">
        <v>253</v>
      </c>
      <c r="AH105" s="164">
        <v>1</v>
      </c>
      <c r="AI105" s="164" t="s">
        <v>600</v>
      </c>
      <c r="AJ105" s="36"/>
      <c r="AK105" s="240"/>
      <c r="AL105" s="241"/>
      <c r="AM105" s="139"/>
      <c r="AN105" s="139"/>
      <c r="AO105" s="166">
        <f t="shared" si="1"/>
        <v>0</v>
      </c>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75" thickBot="1">
      <c r="C106" s="137"/>
      <c r="D106" s="138">
        <v>64</v>
      </c>
      <c r="E106" s="139">
        <v>2</v>
      </c>
      <c r="F106" s="139" t="s">
        <v>61</v>
      </c>
      <c r="G106" s="158">
        <v>21626638</v>
      </c>
      <c r="H106" s="299" t="s">
        <v>2709</v>
      </c>
      <c r="I106" s="159"/>
      <c r="J106" s="174" t="s">
        <v>2706</v>
      </c>
      <c r="K106" s="159"/>
      <c r="L106" s="159" t="s">
        <v>2776</v>
      </c>
      <c r="M106" s="159" t="s">
        <v>2777</v>
      </c>
      <c r="N106" s="160">
        <v>26</v>
      </c>
      <c r="O106" s="160">
        <v>5</v>
      </c>
      <c r="P106" s="160">
        <v>1962</v>
      </c>
      <c r="Q106" s="139" t="s">
        <v>51</v>
      </c>
      <c r="R106" s="139" t="s">
        <v>2569</v>
      </c>
      <c r="S106" s="161">
        <v>3143798</v>
      </c>
      <c r="T106" s="139" t="s">
        <v>2547</v>
      </c>
      <c r="U106" s="139" t="s">
        <v>2623</v>
      </c>
      <c r="V106" s="139" t="s">
        <v>2615</v>
      </c>
      <c r="W106" s="139">
        <v>6045432000</v>
      </c>
      <c r="X106" s="139">
        <v>3225640444</v>
      </c>
      <c r="Y106" s="438" t="s">
        <v>2778</v>
      </c>
      <c r="Z106" s="139" t="s">
        <v>2529</v>
      </c>
      <c r="AA106" s="139" t="s">
        <v>2549</v>
      </c>
      <c r="AB106" s="139" t="s">
        <v>22</v>
      </c>
      <c r="AC106" s="139" t="s">
        <v>2524</v>
      </c>
      <c r="AD106" s="140" t="s">
        <v>117</v>
      </c>
      <c r="AE106" s="140" t="s">
        <v>41</v>
      </c>
      <c r="AF106" s="162">
        <v>1</v>
      </c>
      <c r="AG106" s="163" t="s">
        <v>253</v>
      </c>
      <c r="AH106" s="164">
        <v>1</v>
      </c>
      <c r="AI106" s="164" t="s">
        <v>600</v>
      </c>
      <c r="AJ106" s="36"/>
      <c r="AK106" s="240"/>
      <c r="AL106" s="241"/>
      <c r="AM106" s="139"/>
      <c r="AN106" s="139"/>
      <c r="AO106" s="166">
        <f t="shared" si="1"/>
        <v>0</v>
      </c>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75" thickBot="1">
      <c r="C107" s="137"/>
      <c r="D107" s="138">
        <v>65</v>
      </c>
      <c r="E107" s="139">
        <v>2</v>
      </c>
      <c r="F107" s="139" t="s">
        <v>61</v>
      </c>
      <c r="G107" s="158">
        <v>43712432</v>
      </c>
      <c r="H107" s="299" t="s">
        <v>2779</v>
      </c>
      <c r="I107" s="159"/>
      <c r="J107" s="174" t="s">
        <v>2620</v>
      </c>
      <c r="K107" s="159"/>
      <c r="L107" s="159" t="s">
        <v>2780</v>
      </c>
      <c r="M107" s="159" t="s">
        <v>2741</v>
      </c>
      <c r="N107" s="160">
        <v>30</v>
      </c>
      <c r="O107" s="160">
        <v>11</v>
      </c>
      <c r="P107" s="160">
        <v>1973</v>
      </c>
      <c r="Q107" s="139" t="s">
        <v>51</v>
      </c>
      <c r="R107" s="139" t="s">
        <v>2568</v>
      </c>
      <c r="S107" s="161">
        <v>4349189</v>
      </c>
      <c r="T107" s="139" t="s">
        <v>2547</v>
      </c>
      <c r="U107" s="139" t="s">
        <v>2548</v>
      </c>
      <c r="V107" s="139" t="s">
        <v>2615</v>
      </c>
      <c r="W107" s="139">
        <v>6045432000</v>
      </c>
      <c r="X107" s="139">
        <v>3113225209</v>
      </c>
      <c r="Y107" s="438" t="s">
        <v>2781</v>
      </c>
      <c r="Z107" s="139" t="s">
        <v>2529</v>
      </c>
      <c r="AA107" s="139" t="s">
        <v>2549</v>
      </c>
      <c r="AB107" s="139" t="s">
        <v>22</v>
      </c>
      <c r="AC107" s="139" t="s">
        <v>2524</v>
      </c>
      <c r="AD107" s="140" t="s">
        <v>117</v>
      </c>
      <c r="AE107" s="140" t="s">
        <v>41</v>
      </c>
      <c r="AF107" s="162">
        <v>1</v>
      </c>
      <c r="AG107" s="163" t="s">
        <v>253</v>
      </c>
      <c r="AH107" s="164">
        <v>1</v>
      </c>
      <c r="AI107" s="164" t="s">
        <v>600</v>
      </c>
      <c r="AJ107" s="36"/>
      <c r="AK107" s="240"/>
      <c r="AL107" s="241"/>
      <c r="AM107" s="139"/>
      <c r="AN107" s="139"/>
      <c r="AO107" s="166">
        <f t="shared" ref="AO107:AO147" si="2">+AM107*S107</f>
        <v>0</v>
      </c>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75" thickBot="1">
      <c r="C108" s="137"/>
      <c r="D108" s="138">
        <v>66</v>
      </c>
      <c r="E108" s="139">
        <v>2</v>
      </c>
      <c r="F108" s="139" t="s">
        <v>61</v>
      </c>
      <c r="G108" s="158">
        <v>43715404</v>
      </c>
      <c r="H108" s="299" t="s">
        <v>2782</v>
      </c>
      <c r="I108" s="159"/>
      <c r="J108" s="174" t="s">
        <v>2593</v>
      </c>
      <c r="K108" s="159"/>
      <c r="L108" s="159" t="s">
        <v>2780</v>
      </c>
      <c r="M108" s="159" t="s">
        <v>2599</v>
      </c>
      <c r="N108" s="160">
        <v>13</v>
      </c>
      <c r="O108" s="160">
        <v>8</v>
      </c>
      <c r="P108" s="160">
        <v>1981</v>
      </c>
      <c r="Q108" s="139" t="s">
        <v>51</v>
      </c>
      <c r="R108" s="139" t="s">
        <v>2568</v>
      </c>
      <c r="S108" s="161">
        <v>5028794</v>
      </c>
      <c r="T108" s="139" t="s">
        <v>2527</v>
      </c>
      <c r="U108" s="139" t="s">
        <v>2573</v>
      </c>
      <c r="V108" s="139" t="s">
        <v>2615</v>
      </c>
      <c r="W108" s="139">
        <v>6045432000</v>
      </c>
      <c r="X108" s="139">
        <v>3148079607</v>
      </c>
      <c r="Y108" s="438" t="s">
        <v>2783</v>
      </c>
      <c r="Z108" s="139" t="s">
        <v>2529</v>
      </c>
      <c r="AA108" s="139" t="s">
        <v>2549</v>
      </c>
      <c r="AB108" s="139" t="s">
        <v>22</v>
      </c>
      <c r="AC108" s="139" t="s">
        <v>2524</v>
      </c>
      <c r="AD108" s="140" t="s">
        <v>117</v>
      </c>
      <c r="AE108" s="140" t="s">
        <v>41</v>
      </c>
      <c r="AF108" s="162">
        <v>1</v>
      </c>
      <c r="AG108" s="163" t="s">
        <v>253</v>
      </c>
      <c r="AH108" s="164">
        <v>1</v>
      </c>
      <c r="AI108" s="164" t="s">
        <v>600</v>
      </c>
      <c r="AJ108" s="36"/>
      <c r="AK108" s="240"/>
      <c r="AL108" s="241"/>
      <c r="AM108" s="139"/>
      <c r="AN108" s="139"/>
      <c r="AO108" s="166">
        <f t="shared" si="2"/>
        <v>0</v>
      </c>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75" thickBot="1">
      <c r="C109" s="137"/>
      <c r="D109" s="138">
        <v>67</v>
      </c>
      <c r="E109" s="139">
        <v>2</v>
      </c>
      <c r="F109" s="139" t="s">
        <v>61</v>
      </c>
      <c r="G109" s="158">
        <v>71116257</v>
      </c>
      <c r="H109" s="299" t="s">
        <v>2576</v>
      </c>
      <c r="I109" s="159"/>
      <c r="J109" s="174" t="s">
        <v>2709</v>
      </c>
      <c r="K109" s="159"/>
      <c r="L109" s="159" t="s">
        <v>2784</v>
      </c>
      <c r="M109" s="159" t="s">
        <v>2785</v>
      </c>
      <c r="N109" s="160">
        <v>5</v>
      </c>
      <c r="O109" s="160">
        <v>4</v>
      </c>
      <c r="P109" s="160">
        <v>1978</v>
      </c>
      <c r="Q109" s="139" t="s">
        <v>53</v>
      </c>
      <c r="R109" s="139" t="s">
        <v>2699</v>
      </c>
      <c r="S109" s="161">
        <v>2535103</v>
      </c>
      <c r="T109" s="139" t="s">
        <v>2527</v>
      </c>
      <c r="U109" s="139" t="s">
        <v>2528</v>
      </c>
      <c r="V109" s="139" t="s">
        <v>2615</v>
      </c>
      <c r="W109" s="139">
        <v>6045432000</v>
      </c>
      <c r="X109" s="418">
        <v>3117176532</v>
      </c>
      <c r="Y109" s="438" t="s">
        <v>2786</v>
      </c>
      <c r="Z109" s="139" t="s">
        <v>2529</v>
      </c>
      <c r="AA109" s="139" t="s">
        <v>2549</v>
      </c>
      <c r="AB109" s="139" t="s">
        <v>22</v>
      </c>
      <c r="AC109" s="139" t="s">
        <v>2524</v>
      </c>
      <c r="AD109" s="140" t="s">
        <v>117</v>
      </c>
      <c r="AE109" s="140" t="s">
        <v>41</v>
      </c>
      <c r="AF109" s="162">
        <v>1</v>
      </c>
      <c r="AG109" s="163" t="s">
        <v>253</v>
      </c>
      <c r="AH109" s="164">
        <v>1</v>
      </c>
      <c r="AI109" s="164" t="s">
        <v>600</v>
      </c>
      <c r="AJ109" s="36"/>
      <c r="AK109" s="240"/>
      <c r="AL109" s="241"/>
      <c r="AM109" s="139"/>
      <c r="AN109" s="139"/>
      <c r="AO109" s="166">
        <f t="shared" si="2"/>
        <v>0</v>
      </c>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75" thickBot="1">
      <c r="C110" s="137"/>
      <c r="D110" s="138">
        <v>68</v>
      </c>
      <c r="E110" s="139">
        <v>2</v>
      </c>
      <c r="F110" s="139" t="s">
        <v>61</v>
      </c>
      <c r="G110" s="158">
        <v>1094533220</v>
      </c>
      <c r="H110" s="299" t="s">
        <v>2787</v>
      </c>
      <c r="I110" s="159"/>
      <c r="J110" s="174" t="s">
        <v>2788</v>
      </c>
      <c r="K110" s="159"/>
      <c r="L110" s="159" t="s">
        <v>2789</v>
      </c>
      <c r="M110" s="159" t="s">
        <v>2608</v>
      </c>
      <c r="N110" s="160">
        <v>11</v>
      </c>
      <c r="O110" s="160">
        <v>3</v>
      </c>
      <c r="P110" s="160">
        <v>1995</v>
      </c>
      <c r="Q110" s="139" t="s">
        <v>51</v>
      </c>
      <c r="R110" s="139" t="s">
        <v>2568</v>
      </c>
      <c r="S110" s="161">
        <v>4349189</v>
      </c>
      <c r="T110" s="139" t="s">
        <v>2527</v>
      </c>
      <c r="U110" s="139" t="s">
        <v>2573</v>
      </c>
      <c r="V110" s="139" t="s">
        <v>2615</v>
      </c>
      <c r="W110" s="139">
        <v>6045432000</v>
      </c>
      <c r="X110" s="418">
        <v>3143757138</v>
      </c>
      <c r="Y110" s="438" t="s">
        <v>2790</v>
      </c>
      <c r="Z110" s="139" t="s">
        <v>2529</v>
      </c>
      <c r="AA110" s="139" t="s">
        <v>2549</v>
      </c>
      <c r="AB110" s="139" t="s">
        <v>22</v>
      </c>
      <c r="AC110" s="139" t="s">
        <v>2524</v>
      </c>
      <c r="AD110" s="140" t="s">
        <v>117</v>
      </c>
      <c r="AE110" s="140" t="s">
        <v>41</v>
      </c>
      <c r="AF110" s="162">
        <v>1</v>
      </c>
      <c r="AG110" s="163" t="s">
        <v>253</v>
      </c>
      <c r="AH110" s="164">
        <v>1</v>
      </c>
      <c r="AI110" s="164" t="s">
        <v>600</v>
      </c>
      <c r="AJ110" s="36"/>
      <c r="AK110" s="240"/>
      <c r="AL110" s="241"/>
      <c r="AM110" s="139"/>
      <c r="AN110" s="139"/>
      <c r="AO110" s="166">
        <f t="shared" si="2"/>
        <v>0</v>
      </c>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75" thickBot="1">
      <c r="C111" s="137"/>
      <c r="D111" s="138">
        <v>69</v>
      </c>
      <c r="E111" s="139">
        <v>2</v>
      </c>
      <c r="F111" s="139" t="s">
        <v>61</v>
      </c>
      <c r="G111" s="158">
        <v>71117066</v>
      </c>
      <c r="H111" s="299" t="s">
        <v>2710</v>
      </c>
      <c r="I111" s="159"/>
      <c r="J111" s="174" t="s">
        <v>2791</v>
      </c>
      <c r="K111" s="159"/>
      <c r="L111" s="159" t="s">
        <v>2792</v>
      </c>
      <c r="M111" s="159" t="s">
        <v>2793</v>
      </c>
      <c r="N111" s="160">
        <v>14</v>
      </c>
      <c r="O111" s="160">
        <v>6</v>
      </c>
      <c r="P111" s="160">
        <v>1980</v>
      </c>
      <c r="Q111" s="139" t="s">
        <v>53</v>
      </c>
      <c r="R111" s="139" t="s">
        <v>2794</v>
      </c>
      <c r="S111" s="161">
        <v>14598561</v>
      </c>
      <c r="T111" s="139" t="s">
        <v>2527</v>
      </c>
      <c r="U111" s="139" t="s">
        <v>2548</v>
      </c>
      <c r="V111" s="139" t="s">
        <v>2615</v>
      </c>
      <c r="W111" s="139">
        <v>6045432000</v>
      </c>
      <c r="X111" s="139">
        <v>3126531352</v>
      </c>
      <c r="Y111" s="438" t="s">
        <v>2795</v>
      </c>
      <c r="Z111" s="139" t="s">
        <v>2529</v>
      </c>
      <c r="AA111" s="139" t="s">
        <v>2549</v>
      </c>
      <c r="AB111" s="139" t="s">
        <v>22</v>
      </c>
      <c r="AC111" s="139" t="s">
        <v>2524</v>
      </c>
      <c r="AD111" s="140" t="s">
        <v>117</v>
      </c>
      <c r="AE111" s="140" t="s">
        <v>41</v>
      </c>
      <c r="AF111" s="162">
        <v>1</v>
      </c>
      <c r="AG111" s="163" t="s">
        <v>253</v>
      </c>
      <c r="AH111" s="164">
        <v>1</v>
      </c>
      <c r="AI111" s="164" t="s">
        <v>600</v>
      </c>
      <c r="AJ111" s="36"/>
      <c r="AK111" s="240"/>
      <c r="AL111" s="241"/>
      <c r="AM111" s="139"/>
      <c r="AN111" s="139"/>
      <c r="AO111" s="166">
        <f t="shared" si="2"/>
        <v>0</v>
      </c>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75" thickBot="1">
      <c r="C112" s="137"/>
      <c r="D112" s="138">
        <v>70</v>
      </c>
      <c r="E112" s="139">
        <v>7</v>
      </c>
      <c r="F112" s="139" t="s">
        <v>61</v>
      </c>
      <c r="G112" s="158">
        <v>1069479363</v>
      </c>
      <c r="H112" s="299" t="s">
        <v>2796</v>
      </c>
      <c r="I112" s="159"/>
      <c r="J112" s="174" t="s">
        <v>2797</v>
      </c>
      <c r="K112" s="159"/>
      <c r="L112" s="159" t="s">
        <v>2798</v>
      </c>
      <c r="M112" s="159" t="s">
        <v>2799</v>
      </c>
      <c r="N112" s="160">
        <v>29</v>
      </c>
      <c r="O112" s="160">
        <v>7</v>
      </c>
      <c r="P112" s="160">
        <v>1989</v>
      </c>
      <c r="Q112" s="139" t="s">
        <v>53</v>
      </c>
      <c r="R112" s="139" t="s">
        <v>2568</v>
      </c>
      <c r="S112" s="161">
        <v>4349189</v>
      </c>
      <c r="T112" s="139" t="s">
        <v>2527</v>
      </c>
      <c r="U112" s="139" t="s">
        <v>2623</v>
      </c>
      <c r="V112" s="139" t="s">
        <v>2615</v>
      </c>
      <c r="W112" s="139">
        <v>6045432000</v>
      </c>
      <c r="X112" s="139">
        <v>3006297051</v>
      </c>
      <c r="Y112" s="438" t="s">
        <v>2800</v>
      </c>
      <c r="Z112" s="139" t="s">
        <v>2529</v>
      </c>
      <c r="AA112" s="139" t="s">
        <v>2549</v>
      </c>
      <c r="AB112" s="139" t="s">
        <v>22</v>
      </c>
      <c r="AC112" s="139" t="s">
        <v>2524</v>
      </c>
      <c r="AD112" s="140" t="s">
        <v>117</v>
      </c>
      <c r="AE112" s="140" t="s">
        <v>41</v>
      </c>
      <c r="AF112" s="162">
        <v>1</v>
      </c>
      <c r="AG112" s="163" t="s">
        <v>253</v>
      </c>
      <c r="AH112" s="164">
        <v>1</v>
      </c>
      <c r="AI112" s="164" t="s">
        <v>600</v>
      </c>
      <c r="AJ112" s="36"/>
      <c r="AK112" s="240"/>
      <c r="AL112" s="241"/>
      <c r="AM112" s="139"/>
      <c r="AN112" s="139"/>
      <c r="AO112" s="166">
        <f t="shared" si="2"/>
        <v>0</v>
      </c>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75" thickBot="1">
      <c r="C113" s="137"/>
      <c r="D113" s="138">
        <v>71</v>
      </c>
      <c r="E113" s="139">
        <v>2</v>
      </c>
      <c r="F113" s="139" t="s">
        <v>61</v>
      </c>
      <c r="G113" s="158">
        <v>43715248</v>
      </c>
      <c r="H113" s="299" t="s">
        <v>2593</v>
      </c>
      <c r="I113" s="159"/>
      <c r="J113" s="174" t="s">
        <v>2620</v>
      </c>
      <c r="K113" s="159"/>
      <c r="L113" s="159" t="s">
        <v>2599</v>
      </c>
      <c r="M113" s="159" t="s">
        <v>2638</v>
      </c>
      <c r="N113" s="160">
        <v>10</v>
      </c>
      <c r="O113" s="160">
        <v>11</v>
      </c>
      <c r="P113" s="160">
        <v>1980</v>
      </c>
      <c r="Q113" s="139" t="s">
        <v>51</v>
      </c>
      <c r="R113" s="139" t="s">
        <v>2568</v>
      </c>
      <c r="S113" s="161">
        <v>4349189</v>
      </c>
      <c r="T113" s="139" t="s">
        <v>2527</v>
      </c>
      <c r="U113" s="139" t="s">
        <v>2548</v>
      </c>
      <c r="V113" s="139" t="s">
        <v>2615</v>
      </c>
      <c r="W113" s="139">
        <v>6045432000</v>
      </c>
      <c r="X113" s="139">
        <v>3217671676</v>
      </c>
      <c r="Y113" s="438" t="s">
        <v>2801</v>
      </c>
      <c r="Z113" s="139" t="s">
        <v>2529</v>
      </c>
      <c r="AA113" s="139" t="s">
        <v>2549</v>
      </c>
      <c r="AB113" s="139" t="s">
        <v>22</v>
      </c>
      <c r="AC113" s="139" t="s">
        <v>2524</v>
      </c>
      <c r="AD113" s="140" t="s">
        <v>117</v>
      </c>
      <c r="AE113" s="140" t="s">
        <v>41</v>
      </c>
      <c r="AF113" s="162">
        <v>1</v>
      </c>
      <c r="AG113" s="163" t="s">
        <v>253</v>
      </c>
      <c r="AH113" s="164">
        <v>1</v>
      </c>
      <c r="AI113" s="164" t="s">
        <v>600</v>
      </c>
      <c r="AJ113" s="36"/>
      <c r="AK113" s="240"/>
      <c r="AL113" s="241"/>
      <c r="AM113" s="139"/>
      <c r="AN113" s="139"/>
      <c r="AO113" s="166">
        <f t="shared" si="2"/>
        <v>0</v>
      </c>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75" thickBot="1">
      <c r="C114" s="137"/>
      <c r="D114" s="138">
        <v>72</v>
      </c>
      <c r="E114" s="139">
        <v>2</v>
      </c>
      <c r="F114" s="139" t="s">
        <v>61</v>
      </c>
      <c r="G114" s="158">
        <v>1036392281</v>
      </c>
      <c r="H114" s="299" t="s">
        <v>2575</v>
      </c>
      <c r="I114" s="159"/>
      <c r="J114" s="174" t="s">
        <v>2556</v>
      </c>
      <c r="K114" s="159"/>
      <c r="L114" s="159" t="s">
        <v>2599</v>
      </c>
      <c r="M114" s="159" t="s">
        <v>2638</v>
      </c>
      <c r="N114" s="160">
        <v>12</v>
      </c>
      <c r="O114" s="160">
        <v>4</v>
      </c>
      <c r="P114" s="160">
        <v>1986</v>
      </c>
      <c r="Q114" s="139" t="s">
        <v>53</v>
      </c>
      <c r="R114" s="139" t="s">
        <v>2568</v>
      </c>
      <c r="S114" s="161">
        <v>4349189</v>
      </c>
      <c r="T114" s="139" t="s">
        <v>2527</v>
      </c>
      <c r="U114" s="139" t="s">
        <v>2573</v>
      </c>
      <c r="V114" s="139" t="s">
        <v>2615</v>
      </c>
      <c r="W114" s="139">
        <v>6045432000</v>
      </c>
      <c r="X114" s="139">
        <v>3103768157</v>
      </c>
      <c r="Y114" s="438" t="s">
        <v>2802</v>
      </c>
      <c r="Z114" s="139" t="s">
        <v>2529</v>
      </c>
      <c r="AA114" s="139" t="s">
        <v>2549</v>
      </c>
      <c r="AB114" s="139" t="s">
        <v>22</v>
      </c>
      <c r="AC114" s="139" t="s">
        <v>2524</v>
      </c>
      <c r="AD114" s="140" t="s">
        <v>117</v>
      </c>
      <c r="AE114" s="140" t="s">
        <v>41</v>
      </c>
      <c r="AF114" s="162">
        <v>1</v>
      </c>
      <c r="AG114" s="163" t="s">
        <v>253</v>
      </c>
      <c r="AH114" s="164">
        <v>1</v>
      </c>
      <c r="AI114" s="164" t="s">
        <v>600</v>
      </c>
      <c r="AJ114" s="36"/>
      <c r="AK114" s="240"/>
      <c r="AL114" s="241"/>
      <c r="AM114" s="139"/>
      <c r="AN114" s="139"/>
      <c r="AO114" s="166">
        <f t="shared" si="2"/>
        <v>0</v>
      </c>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75" thickBot="1">
      <c r="C115" s="137"/>
      <c r="D115" s="138">
        <v>73</v>
      </c>
      <c r="E115" s="139">
        <v>2</v>
      </c>
      <c r="F115" s="139" t="s">
        <v>61</v>
      </c>
      <c r="G115" s="158">
        <v>39457825</v>
      </c>
      <c r="H115" s="299" t="s">
        <v>2803</v>
      </c>
      <c r="I115" s="159"/>
      <c r="J115" s="174" t="s">
        <v>2710</v>
      </c>
      <c r="K115" s="159"/>
      <c r="L115" s="159" t="s">
        <v>2599</v>
      </c>
      <c r="M115" s="159" t="s">
        <v>2638</v>
      </c>
      <c r="N115" s="160">
        <v>19</v>
      </c>
      <c r="O115" s="160">
        <v>2</v>
      </c>
      <c r="P115" s="160">
        <v>1986</v>
      </c>
      <c r="Q115" s="139" t="s">
        <v>51</v>
      </c>
      <c r="R115" s="139" t="s">
        <v>2635</v>
      </c>
      <c r="S115" s="161">
        <v>3143798</v>
      </c>
      <c r="T115" s="139" t="s">
        <v>2527</v>
      </c>
      <c r="U115" s="139" t="s">
        <v>2623</v>
      </c>
      <c r="V115" s="139" t="s">
        <v>2615</v>
      </c>
      <c r="W115" s="139">
        <v>6045432000</v>
      </c>
      <c r="X115" s="139">
        <v>3127560997</v>
      </c>
      <c r="Y115" s="438" t="s">
        <v>2804</v>
      </c>
      <c r="Z115" s="139" t="s">
        <v>2529</v>
      </c>
      <c r="AA115" s="139" t="s">
        <v>2549</v>
      </c>
      <c r="AB115" s="139" t="s">
        <v>22</v>
      </c>
      <c r="AC115" s="139" t="s">
        <v>2524</v>
      </c>
      <c r="AD115" s="140" t="s">
        <v>117</v>
      </c>
      <c r="AE115" s="140" t="s">
        <v>41</v>
      </c>
      <c r="AF115" s="162">
        <v>1</v>
      </c>
      <c r="AG115" s="163" t="s">
        <v>253</v>
      </c>
      <c r="AH115" s="164">
        <v>1</v>
      </c>
      <c r="AI115" s="164" t="s">
        <v>600</v>
      </c>
      <c r="AJ115" s="36"/>
      <c r="AK115" s="240"/>
      <c r="AL115" s="241"/>
      <c r="AM115" s="139"/>
      <c r="AN115" s="139"/>
      <c r="AO115" s="166">
        <f t="shared" si="2"/>
        <v>0</v>
      </c>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75" thickBot="1">
      <c r="C116" s="137"/>
      <c r="D116" s="138">
        <v>74</v>
      </c>
      <c r="E116" s="139">
        <v>6</v>
      </c>
      <c r="F116" s="139" t="s">
        <v>61</v>
      </c>
      <c r="G116" s="158">
        <v>43714149</v>
      </c>
      <c r="H116" s="299" t="s">
        <v>2576</v>
      </c>
      <c r="I116" s="159"/>
      <c r="J116" s="174" t="s">
        <v>2563</v>
      </c>
      <c r="K116" s="159"/>
      <c r="L116" s="159" t="s">
        <v>2669</v>
      </c>
      <c r="M116" s="159" t="s">
        <v>2805</v>
      </c>
      <c r="N116" s="160">
        <v>19</v>
      </c>
      <c r="O116" s="160">
        <v>12</v>
      </c>
      <c r="P116" s="160">
        <v>1977</v>
      </c>
      <c r="Q116" s="139" t="s">
        <v>51</v>
      </c>
      <c r="R116" s="139" t="s">
        <v>2569</v>
      </c>
      <c r="S116" s="161">
        <v>3143798</v>
      </c>
      <c r="T116" s="139" t="s">
        <v>2550</v>
      </c>
      <c r="U116" s="139" t="s">
        <v>2548</v>
      </c>
      <c r="V116" s="139" t="s">
        <v>2615</v>
      </c>
      <c r="W116" s="139">
        <v>6045432000</v>
      </c>
      <c r="X116" s="139">
        <v>3197446409</v>
      </c>
      <c r="Y116" s="438" t="s">
        <v>2806</v>
      </c>
      <c r="Z116" s="139" t="s">
        <v>2529</v>
      </c>
      <c r="AA116" s="139" t="s">
        <v>2549</v>
      </c>
      <c r="AB116" s="139" t="s">
        <v>22</v>
      </c>
      <c r="AC116" s="139" t="s">
        <v>2524</v>
      </c>
      <c r="AD116" s="140" t="s">
        <v>117</v>
      </c>
      <c r="AE116" s="140" t="s">
        <v>41</v>
      </c>
      <c r="AF116" s="162">
        <v>1</v>
      </c>
      <c r="AG116" s="163" t="s">
        <v>253</v>
      </c>
      <c r="AH116" s="164">
        <v>1</v>
      </c>
      <c r="AI116" s="164" t="s">
        <v>600</v>
      </c>
      <c r="AJ116" s="36"/>
      <c r="AK116" s="240"/>
      <c r="AL116" s="241"/>
      <c r="AM116" s="139"/>
      <c r="AN116" s="139"/>
      <c r="AO116" s="166">
        <f t="shared" si="2"/>
        <v>0</v>
      </c>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75" thickBot="1">
      <c r="C117" s="137"/>
      <c r="D117" s="138">
        <v>75</v>
      </c>
      <c r="E117" s="139">
        <v>2</v>
      </c>
      <c r="F117" s="139" t="s">
        <v>61</v>
      </c>
      <c r="G117" s="158">
        <v>1017150718</v>
      </c>
      <c r="H117" s="299" t="s">
        <v>2520</v>
      </c>
      <c r="I117" s="159"/>
      <c r="J117" s="174" t="s">
        <v>2807</v>
      </c>
      <c r="K117" s="159"/>
      <c r="L117" s="159" t="s">
        <v>2808</v>
      </c>
      <c r="M117" s="159"/>
      <c r="N117" s="160">
        <v>17</v>
      </c>
      <c r="O117" s="160">
        <v>6</v>
      </c>
      <c r="P117" s="160">
        <v>1987</v>
      </c>
      <c r="Q117" s="139" t="s">
        <v>51</v>
      </c>
      <c r="R117" s="139" t="s">
        <v>2568</v>
      </c>
      <c r="S117" s="161">
        <v>5028794</v>
      </c>
      <c r="T117" s="139" t="s">
        <v>2527</v>
      </c>
      <c r="U117" s="139" t="s">
        <v>2548</v>
      </c>
      <c r="V117" s="139" t="s">
        <v>2615</v>
      </c>
      <c r="W117" s="139">
        <v>6045432000</v>
      </c>
      <c r="X117" s="139">
        <v>3217707814</v>
      </c>
      <c r="Y117" s="438" t="s">
        <v>2809</v>
      </c>
      <c r="Z117" s="139" t="s">
        <v>2529</v>
      </c>
      <c r="AA117" s="139" t="s">
        <v>2549</v>
      </c>
      <c r="AB117" s="139" t="s">
        <v>22</v>
      </c>
      <c r="AC117" s="139" t="s">
        <v>2524</v>
      </c>
      <c r="AD117" s="140" t="s">
        <v>117</v>
      </c>
      <c r="AE117" s="140" t="s">
        <v>41</v>
      </c>
      <c r="AF117" s="162">
        <v>1</v>
      </c>
      <c r="AG117" s="163" t="s">
        <v>253</v>
      </c>
      <c r="AH117" s="164">
        <v>1</v>
      </c>
      <c r="AI117" s="164" t="s">
        <v>600</v>
      </c>
      <c r="AJ117" s="36"/>
      <c r="AK117" s="240"/>
      <c r="AL117" s="241"/>
      <c r="AM117" s="139"/>
      <c r="AN117" s="139"/>
      <c r="AO117" s="166">
        <f t="shared" si="2"/>
        <v>0</v>
      </c>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75" thickBot="1">
      <c r="C118" s="137"/>
      <c r="D118" s="138">
        <v>76</v>
      </c>
      <c r="E118" s="139">
        <v>2</v>
      </c>
      <c r="F118" s="139" t="s">
        <v>61</v>
      </c>
      <c r="G118" s="158">
        <v>39454070</v>
      </c>
      <c r="H118" s="299" t="s">
        <v>2810</v>
      </c>
      <c r="I118" s="159"/>
      <c r="J118" s="174" t="s">
        <v>2782</v>
      </c>
      <c r="K118" s="159"/>
      <c r="L118" s="159" t="s">
        <v>2811</v>
      </c>
      <c r="M118" s="159" t="s">
        <v>2608</v>
      </c>
      <c r="N118" s="160">
        <v>6</v>
      </c>
      <c r="O118" s="160">
        <v>10</v>
      </c>
      <c r="P118" s="160">
        <v>1982</v>
      </c>
      <c r="Q118" s="139" t="s">
        <v>51</v>
      </c>
      <c r="R118" s="139" t="s">
        <v>2812</v>
      </c>
      <c r="S118" s="161">
        <v>2665688</v>
      </c>
      <c r="T118" s="139" t="s">
        <v>2527</v>
      </c>
      <c r="U118" s="139" t="s">
        <v>2623</v>
      </c>
      <c r="V118" s="139" t="s">
        <v>2615</v>
      </c>
      <c r="W118" s="139">
        <v>6045432000</v>
      </c>
      <c r="X118" s="139">
        <v>3216036811</v>
      </c>
      <c r="Y118" s="438" t="s">
        <v>2814</v>
      </c>
      <c r="Z118" s="139" t="s">
        <v>2529</v>
      </c>
      <c r="AA118" s="139" t="s">
        <v>2549</v>
      </c>
      <c r="AB118" s="139" t="s">
        <v>22</v>
      </c>
      <c r="AC118" s="139" t="s">
        <v>2524</v>
      </c>
      <c r="AD118" s="140" t="s">
        <v>117</v>
      </c>
      <c r="AE118" s="140" t="s">
        <v>41</v>
      </c>
      <c r="AF118" s="162">
        <v>1</v>
      </c>
      <c r="AG118" s="163" t="s">
        <v>253</v>
      </c>
      <c r="AH118" s="164">
        <v>1</v>
      </c>
      <c r="AI118" s="164" t="s">
        <v>600</v>
      </c>
      <c r="AJ118" s="36"/>
      <c r="AK118" s="240"/>
      <c r="AL118" s="241"/>
      <c r="AM118" s="139"/>
      <c r="AN118" s="139"/>
      <c r="AO118" s="166">
        <f t="shared" si="2"/>
        <v>0</v>
      </c>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75" thickBot="1">
      <c r="C119" s="137"/>
      <c r="D119" s="138">
        <v>77</v>
      </c>
      <c r="E119" s="139">
        <v>2</v>
      </c>
      <c r="F119" s="139" t="s">
        <v>61</v>
      </c>
      <c r="G119" s="158">
        <v>1017231385</v>
      </c>
      <c r="H119" s="299" t="s">
        <v>2815</v>
      </c>
      <c r="I119" s="159"/>
      <c r="J119" s="174" t="s">
        <v>2523</v>
      </c>
      <c r="K119" s="159"/>
      <c r="L119" s="159" t="s">
        <v>2816</v>
      </c>
      <c r="M119" s="159" t="s">
        <v>2587</v>
      </c>
      <c r="N119" s="160">
        <v>15</v>
      </c>
      <c r="O119" s="160">
        <v>5</v>
      </c>
      <c r="P119" s="160">
        <v>1995</v>
      </c>
      <c r="Q119" s="139" t="s">
        <v>53</v>
      </c>
      <c r="R119" s="139" t="s">
        <v>2568</v>
      </c>
      <c r="S119" s="161">
        <v>4349189</v>
      </c>
      <c r="T119" s="139" t="s">
        <v>2527</v>
      </c>
      <c r="U119" s="139" t="s">
        <v>2623</v>
      </c>
      <c r="V119" s="139" t="s">
        <v>2615</v>
      </c>
      <c r="W119" s="139">
        <v>6045432000</v>
      </c>
      <c r="X119" s="139">
        <v>3045502532</v>
      </c>
      <c r="Y119" s="438" t="s">
        <v>2817</v>
      </c>
      <c r="Z119" s="139" t="s">
        <v>2529</v>
      </c>
      <c r="AA119" s="139" t="s">
        <v>2549</v>
      </c>
      <c r="AB119" s="139" t="s">
        <v>22</v>
      </c>
      <c r="AC119" s="139" t="s">
        <v>2524</v>
      </c>
      <c r="AD119" s="140" t="s">
        <v>117</v>
      </c>
      <c r="AE119" s="140" t="s">
        <v>41</v>
      </c>
      <c r="AF119" s="162">
        <v>1</v>
      </c>
      <c r="AG119" s="163" t="s">
        <v>253</v>
      </c>
      <c r="AH119" s="164">
        <v>1</v>
      </c>
      <c r="AI119" s="164" t="s">
        <v>600</v>
      </c>
      <c r="AJ119" s="36"/>
      <c r="AK119" s="240"/>
      <c r="AL119" s="241"/>
      <c r="AM119" s="139"/>
      <c r="AN119" s="139"/>
      <c r="AO119" s="166">
        <f t="shared" si="2"/>
        <v>0</v>
      </c>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75" thickBot="1">
      <c r="C120" s="137"/>
      <c r="D120" s="138">
        <v>78</v>
      </c>
      <c r="E120" s="139">
        <v>6</v>
      </c>
      <c r="F120" s="139" t="s">
        <v>61</v>
      </c>
      <c r="G120" s="158">
        <v>1126456321</v>
      </c>
      <c r="H120" s="299" t="s">
        <v>2818</v>
      </c>
      <c r="I120" s="159"/>
      <c r="J120" s="174" t="s">
        <v>2819</v>
      </c>
      <c r="K120" s="159"/>
      <c r="L120" s="159" t="s">
        <v>2820</v>
      </c>
      <c r="M120" s="159" t="s">
        <v>2821</v>
      </c>
      <c r="N120" s="160">
        <v>7</v>
      </c>
      <c r="O120" s="160">
        <v>3</v>
      </c>
      <c r="P120" s="160">
        <v>1996</v>
      </c>
      <c r="Q120" s="139" t="s">
        <v>53</v>
      </c>
      <c r="R120" s="139" t="s">
        <v>2699</v>
      </c>
      <c r="S120" s="161">
        <v>2535103</v>
      </c>
      <c r="T120" s="139" t="s">
        <v>2550</v>
      </c>
      <c r="U120" s="139" t="s">
        <v>2528</v>
      </c>
      <c r="V120" s="139" t="s">
        <v>2615</v>
      </c>
      <c r="W120" s="139">
        <v>6045432000</v>
      </c>
      <c r="X120" s="139">
        <v>3228173817</v>
      </c>
      <c r="Y120" s="438" t="s">
        <v>2822</v>
      </c>
      <c r="Z120" s="139" t="s">
        <v>2529</v>
      </c>
      <c r="AA120" s="139" t="s">
        <v>2549</v>
      </c>
      <c r="AB120" s="139" t="s">
        <v>22</v>
      </c>
      <c r="AC120" s="139" t="s">
        <v>2524</v>
      </c>
      <c r="AD120" s="140" t="s">
        <v>117</v>
      </c>
      <c r="AE120" s="140" t="s">
        <v>41</v>
      </c>
      <c r="AF120" s="162">
        <v>1</v>
      </c>
      <c r="AG120" s="163" t="s">
        <v>253</v>
      </c>
      <c r="AH120" s="164">
        <v>1</v>
      </c>
      <c r="AI120" s="164" t="s">
        <v>600</v>
      </c>
      <c r="AJ120" s="36"/>
      <c r="AK120" s="240"/>
      <c r="AL120" s="241"/>
      <c r="AM120" s="139"/>
      <c r="AN120" s="139"/>
      <c r="AO120" s="166">
        <f t="shared" si="2"/>
        <v>0</v>
      </c>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75" thickBot="1">
      <c r="C121" s="137"/>
      <c r="D121" s="138">
        <v>79</v>
      </c>
      <c r="E121" s="139">
        <v>4</v>
      </c>
      <c r="F121" s="139" t="s">
        <v>61</v>
      </c>
      <c r="G121" s="158">
        <v>1001471572</v>
      </c>
      <c r="H121" s="299" t="s">
        <v>2673</v>
      </c>
      <c r="I121" s="159"/>
      <c r="J121" s="174" t="s">
        <v>2556</v>
      </c>
      <c r="K121" s="159"/>
      <c r="L121" s="159" t="s">
        <v>2823</v>
      </c>
      <c r="M121" s="159"/>
      <c r="N121" s="160">
        <v>10</v>
      </c>
      <c r="O121" s="160">
        <v>7</v>
      </c>
      <c r="P121" s="160">
        <v>2000</v>
      </c>
      <c r="Q121" s="139" t="s">
        <v>53</v>
      </c>
      <c r="R121" s="139" t="s">
        <v>2582</v>
      </c>
      <c r="S121" s="161">
        <v>3143798</v>
      </c>
      <c r="T121" s="139" t="s">
        <v>2527</v>
      </c>
      <c r="U121" s="139" t="s">
        <v>2573</v>
      </c>
      <c r="V121" s="139" t="s">
        <v>2615</v>
      </c>
      <c r="W121" s="139">
        <v>6045432000</v>
      </c>
      <c r="X121" s="139">
        <v>3117230953</v>
      </c>
      <c r="Y121" s="438" t="s">
        <v>2824</v>
      </c>
      <c r="Z121" s="139" t="s">
        <v>2529</v>
      </c>
      <c r="AA121" s="139" t="s">
        <v>2549</v>
      </c>
      <c r="AB121" s="139" t="s">
        <v>22</v>
      </c>
      <c r="AC121" s="139" t="s">
        <v>2524</v>
      </c>
      <c r="AD121" s="140" t="s">
        <v>117</v>
      </c>
      <c r="AE121" s="140" t="s">
        <v>41</v>
      </c>
      <c r="AF121" s="162">
        <v>1</v>
      </c>
      <c r="AG121" s="163" t="s">
        <v>253</v>
      </c>
      <c r="AH121" s="164">
        <v>1</v>
      </c>
      <c r="AI121" s="164" t="s">
        <v>600</v>
      </c>
      <c r="AJ121" s="36"/>
      <c r="AK121" s="240"/>
      <c r="AL121" s="241"/>
      <c r="AM121" s="139"/>
      <c r="AN121" s="139"/>
      <c r="AO121" s="166">
        <f t="shared" si="2"/>
        <v>0</v>
      </c>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75" thickBot="1">
      <c r="C122" s="137"/>
      <c r="D122" s="138">
        <v>80</v>
      </c>
      <c r="E122" s="139">
        <v>2</v>
      </c>
      <c r="F122" s="139" t="s">
        <v>61</v>
      </c>
      <c r="G122" s="158">
        <v>1036394968</v>
      </c>
      <c r="H122" s="299" t="s">
        <v>2825</v>
      </c>
      <c r="I122" s="159"/>
      <c r="J122" s="174" t="s">
        <v>2826</v>
      </c>
      <c r="K122" s="159"/>
      <c r="L122" s="159" t="s">
        <v>2721</v>
      </c>
      <c r="M122" s="159"/>
      <c r="N122" s="160">
        <v>19</v>
      </c>
      <c r="O122" s="160">
        <v>11</v>
      </c>
      <c r="P122" s="160">
        <v>1989</v>
      </c>
      <c r="Q122" s="139" t="s">
        <v>51</v>
      </c>
      <c r="R122" s="139" t="s">
        <v>2635</v>
      </c>
      <c r="S122" s="161">
        <v>3143798</v>
      </c>
      <c r="T122" s="139" t="s">
        <v>2527</v>
      </c>
      <c r="U122" s="139" t="s">
        <v>2573</v>
      </c>
      <c r="V122" s="139" t="s">
        <v>2615</v>
      </c>
      <c r="W122" s="139">
        <v>6045432000</v>
      </c>
      <c r="X122" s="139">
        <v>3023751625</v>
      </c>
      <c r="Y122" s="438" t="s">
        <v>2827</v>
      </c>
      <c r="Z122" s="139" t="s">
        <v>2529</v>
      </c>
      <c r="AA122" s="139" t="s">
        <v>2549</v>
      </c>
      <c r="AB122" s="139" t="s">
        <v>22</v>
      </c>
      <c r="AC122" s="139" t="s">
        <v>2524</v>
      </c>
      <c r="AD122" s="140" t="s">
        <v>117</v>
      </c>
      <c r="AE122" s="140" t="s">
        <v>41</v>
      </c>
      <c r="AF122" s="162">
        <v>1</v>
      </c>
      <c r="AG122" s="163" t="s">
        <v>253</v>
      </c>
      <c r="AH122" s="164">
        <v>1</v>
      </c>
      <c r="AI122" s="164" t="s">
        <v>600</v>
      </c>
      <c r="AJ122" s="36"/>
      <c r="AK122" s="240"/>
      <c r="AL122" s="241"/>
      <c r="AM122" s="139"/>
      <c r="AN122" s="139"/>
      <c r="AO122" s="166">
        <f t="shared" si="2"/>
        <v>0</v>
      </c>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75" thickBot="1">
      <c r="C123" s="137"/>
      <c r="D123" s="138">
        <v>81</v>
      </c>
      <c r="E123" s="139">
        <v>5</v>
      </c>
      <c r="F123" s="139" t="s">
        <v>61</v>
      </c>
      <c r="G123" s="158">
        <v>1036392944</v>
      </c>
      <c r="H123" s="299" t="s">
        <v>2576</v>
      </c>
      <c r="I123" s="159"/>
      <c r="J123" s="174" t="s">
        <v>2828</v>
      </c>
      <c r="K123" s="159"/>
      <c r="L123" s="159" t="s">
        <v>2829</v>
      </c>
      <c r="M123" s="159" t="s">
        <v>2830</v>
      </c>
      <c r="N123" s="160">
        <v>19</v>
      </c>
      <c r="O123" s="160">
        <v>7</v>
      </c>
      <c r="P123" s="160">
        <v>1987</v>
      </c>
      <c r="Q123" s="139" t="s">
        <v>53</v>
      </c>
      <c r="R123" s="139" t="s">
        <v>2568</v>
      </c>
      <c r="S123" s="161">
        <v>5028794</v>
      </c>
      <c r="T123" s="139" t="s">
        <v>2550</v>
      </c>
      <c r="U123" s="139" t="s">
        <v>2548</v>
      </c>
      <c r="V123" s="139" t="s">
        <v>2615</v>
      </c>
      <c r="W123" s="139">
        <v>6045432000</v>
      </c>
      <c r="X123" s="139">
        <v>3105433000</v>
      </c>
      <c r="Y123" s="438" t="s">
        <v>2831</v>
      </c>
      <c r="Z123" s="139" t="s">
        <v>2529</v>
      </c>
      <c r="AA123" s="139" t="s">
        <v>2549</v>
      </c>
      <c r="AB123" s="139" t="s">
        <v>22</v>
      </c>
      <c r="AC123" s="139" t="s">
        <v>2524</v>
      </c>
      <c r="AD123" s="140" t="s">
        <v>117</v>
      </c>
      <c r="AE123" s="140" t="s">
        <v>41</v>
      </c>
      <c r="AF123" s="162">
        <v>1</v>
      </c>
      <c r="AG123" s="163" t="s">
        <v>253</v>
      </c>
      <c r="AH123" s="164">
        <v>1</v>
      </c>
      <c r="AI123" s="164" t="s">
        <v>600</v>
      </c>
      <c r="AJ123" s="36"/>
      <c r="AK123" s="240"/>
      <c r="AL123" s="241"/>
      <c r="AM123" s="139"/>
      <c r="AN123" s="139"/>
      <c r="AO123" s="166">
        <f t="shared" si="2"/>
        <v>0</v>
      </c>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75" thickBot="1">
      <c r="C124" s="137"/>
      <c r="D124" s="138">
        <v>82</v>
      </c>
      <c r="E124" s="139">
        <v>2</v>
      </c>
      <c r="F124" s="139" t="s">
        <v>61</v>
      </c>
      <c r="G124" s="158">
        <v>15441958</v>
      </c>
      <c r="H124" s="299" t="s">
        <v>2832</v>
      </c>
      <c r="I124" s="159"/>
      <c r="J124" s="174" t="s">
        <v>2652</v>
      </c>
      <c r="K124" s="159"/>
      <c r="L124" s="159" t="s">
        <v>2833</v>
      </c>
      <c r="M124" s="159" t="s">
        <v>2587</v>
      </c>
      <c r="N124" s="160">
        <v>9</v>
      </c>
      <c r="O124" s="160">
        <v>1</v>
      </c>
      <c r="P124" s="160">
        <v>1980</v>
      </c>
      <c r="Q124" s="139" t="s">
        <v>53</v>
      </c>
      <c r="R124" s="139" t="s">
        <v>2568</v>
      </c>
      <c r="S124" s="161">
        <v>4349189</v>
      </c>
      <c r="T124" s="139" t="s">
        <v>2527</v>
      </c>
      <c r="U124" s="139" t="s">
        <v>2548</v>
      </c>
      <c r="V124" s="139" t="s">
        <v>2615</v>
      </c>
      <c r="W124" s="139">
        <v>6045432000</v>
      </c>
      <c r="X124" s="139">
        <v>3128843569</v>
      </c>
      <c r="Y124" s="438" t="s">
        <v>2834</v>
      </c>
      <c r="Z124" s="139" t="s">
        <v>2529</v>
      </c>
      <c r="AA124" s="139" t="s">
        <v>2549</v>
      </c>
      <c r="AB124" s="139" t="s">
        <v>22</v>
      </c>
      <c r="AC124" s="139" t="s">
        <v>2524</v>
      </c>
      <c r="AD124" s="140" t="s">
        <v>117</v>
      </c>
      <c r="AE124" s="140" t="s">
        <v>41</v>
      </c>
      <c r="AF124" s="162">
        <v>1</v>
      </c>
      <c r="AG124" s="163" t="s">
        <v>253</v>
      </c>
      <c r="AH124" s="164">
        <v>1</v>
      </c>
      <c r="AI124" s="164" t="s">
        <v>600</v>
      </c>
      <c r="AJ124" s="36"/>
      <c r="AK124" s="240"/>
      <c r="AL124" s="241"/>
      <c r="AM124" s="139"/>
      <c r="AN124" s="139"/>
      <c r="AO124" s="166">
        <f t="shared" si="2"/>
        <v>0</v>
      </c>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34" customFormat="1" ht="15.75" thickBot="1">
      <c r="C125" s="419"/>
      <c r="D125" s="138">
        <v>83</v>
      </c>
      <c r="E125" s="420">
        <v>2</v>
      </c>
      <c r="F125" s="420" t="s">
        <v>61</v>
      </c>
      <c r="G125" s="421">
        <v>15425275</v>
      </c>
      <c r="H125" s="422" t="s">
        <v>2835</v>
      </c>
      <c r="I125" s="423"/>
      <c r="J125" s="424" t="s">
        <v>2836</v>
      </c>
      <c r="K125" s="423"/>
      <c r="L125" s="423" t="s">
        <v>2833</v>
      </c>
      <c r="M125" s="423" t="s">
        <v>2837</v>
      </c>
      <c r="N125" s="425">
        <v>31</v>
      </c>
      <c r="O125" s="425">
        <v>10</v>
      </c>
      <c r="P125" s="425">
        <v>1959</v>
      </c>
      <c r="Q125" s="420" t="s">
        <v>53</v>
      </c>
      <c r="R125" s="420" t="s">
        <v>2678</v>
      </c>
      <c r="S125" s="161">
        <v>4349189</v>
      </c>
      <c r="T125" s="420" t="s">
        <v>2527</v>
      </c>
      <c r="U125" s="420" t="s">
        <v>2548</v>
      </c>
      <c r="V125" s="420" t="s">
        <v>2615</v>
      </c>
      <c r="W125" s="420">
        <v>6045432000</v>
      </c>
      <c r="X125" s="420">
        <v>3117504587</v>
      </c>
      <c r="Y125" s="438" t="s">
        <v>2838</v>
      </c>
      <c r="Z125" s="420" t="s">
        <v>2529</v>
      </c>
      <c r="AA125" s="420" t="s">
        <v>2549</v>
      </c>
      <c r="AB125" s="420" t="s">
        <v>22</v>
      </c>
      <c r="AC125" s="420" t="s">
        <v>2524</v>
      </c>
      <c r="AD125" s="427" t="s">
        <v>117</v>
      </c>
      <c r="AE125" s="427" t="s">
        <v>41</v>
      </c>
      <c r="AF125" s="428">
        <v>1</v>
      </c>
      <c r="AG125" s="429" t="s">
        <v>253</v>
      </c>
      <c r="AH125" s="164">
        <v>1</v>
      </c>
      <c r="AI125" s="164" t="s">
        <v>600</v>
      </c>
      <c r="AJ125" s="36"/>
      <c r="AK125" s="430"/>
      <c r="AL125" s="431"/>
      <c r="AM125" s="420"/>
      <c r="AN125" s="420"/>
      <c r="AO125" s="432">
        <f t="shared" si="2"/>
        <v>0</v>
      </c>
      <c r="AP125" s="433"/>
      <c r="AQ125" s="434"/>
      <c r="AR125" s="434"/>
      <c r="AS125" s="434"/>
      <c r="AT125" s="434"/>
      <c r="AU125" s="434"/>
      <c r="AV125" s="435"/>
      <c r="AW125" s="436"/>
      <c r="AX125" s="434"/>
      <c r="AY125" s="434"/>
      <c r="AZ125" s="434"/>
      <c r="BA125" s="434"/>
      <c r="BB125" s="434"/>
      <c r="BC125" s="434"/>
      <c r="BD125" s="434"/>
      <c r="BE125" s="434"/>
      <c r="BF125" s="434"/>
      <c r="BG125" s="434"/>
      <c r="BH125" s="434"/>
      <c r="BI125" s="434"/>
      <c r="BJ125" s="434"/>
      <c r="BK125" s="434"/>
      <c r="BL125" s="434"/>
      <c r="BM125" s="434"/>
      <c r="BN125" s="434"/>
      <c r="BO125" s="434"/>
      <c r="BP125" s="434"/>
      <c r="BQ125" s="434"/>
      <c r="BR125" s="434"/>
      <c r="BS125" s="434"/>
      <c r="BT125" s="435"/>
      <c r="BU125" s="437"/>
      <c r="GE125" s="59"/>
      <c r="GK125" s="59"/>
    </row>
    <row r="126" spans="3:193" s="144" customFormat="1" ht="15.75" thickBot="1">
      <c r="C126" s="137"/>
      <c r="D126" s="138">
        <v>84</v>
      </c>
      <c r="E126" s="420">
        <v>2</v>
      </c>
      <c r="F126" s="139" t="s">
        <v>61</v>
      </c>
      <c r="G126" s="158">
        <v>15437220</v>
      </c>
      <c r="H126" s="299" t="s">
        <v>2839</v>
      </c>
      <c r="I126" s="159"/>
      <c r="J126" s="174" t="s">
        <v>2840</v>
      </c>
      <c r="K126" s="159"/>
      <c r="L126" s="159" t="s">
        <v>2525</v>
      </c>
      <c r="M126" s="159" t="s">
        <v>2526</v>
      </c>
      <c r="N126" s="160">
        <v>5</v>
      </c>
      <c r="O126" s="160">
        <v>9</v>
      </c>
      <c r="P126" s="160">
        <v>1974</v>
      </c>
      <c r="Q126" s="139" t="s">
        <v>53</v>
      </c>
      <c r="R126" s="139" t="s">
        <v>2568</v>
      </c>
      <c r="S126" s="161">
        <v>4349189</v>
      </c>
      <c r="T126" s="139" t="s">
        <v>2841</v>
      </c>
      <c r="U126" s="139" t="s">
        <v>2548</v>
      </c>
      <c r="V126" s="139" t="s">
        <v>2615</v>
      </c>
      <c r="W126" s="139">
        <v>6045432000</v>
      </c>
      <c r="X126" s="420">
        <v>3114892953</v>
      </c>
      <c r="Y126" s="438" t="s">
        <v>2842</v>
      </c>
      <c r="Z126" s="139" t="s">
        <v>2529</v>
      </c>
      <c r="AA126" s="139" t="s">
        <v>2549</v>
      </c>
      <c r="AB126" s="139" t="s">
        <v>22</v>
      </c>
      <c r="AC126" s="139" t="s">
        <v>2524</v>
      </c>
      <c r="AD126" s="140" t="s">
        <v>117</v>
      </c>
      <c r="AE126" s="140" t="s">
        <v>41</v>
      </c>
      <c r="AF126" s="162">
        <v>1</v>
      </c>
      <c r="AG126" s="163" t="s">
        <v>253</v>
      </c>
      <c r="AH126" s="164">
        <v>1</v>
      </c>
      <c r="AI126" s="164" t="s">
        <v>600</v>
      </c>
      <c r="AJ126" s="36"/>
      <c r="AK126" s="240"/>
      <c r="AL126" s="241"/>
      <c r="AM126" s="139"/>
      <c r="AN126" s="139"/>
      <c r="AO126" s="166">
        <f t="shared" si="2"/>
        <v>0</v>
      </c>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75" thickBot="1">
      <c r="C127" s="137"/>
      <c r="D127" s="138">
        <v>85</v>
      </c>
      <c r="E127" s="139">
        <v>4</v>
      </c>
      <c r="F127" s="139" t="s">
        <v>61</v>
      </c>
      <c r="G127" s="158">
        <v>71260240</v>
      </c>
      <c r="H127" s="299" t="s">
        <v>2843</v>
      </c>
      <c r="I127" s="159"/>
      <c r="J127" s="174" t="s">
        <v>2557</v>
      </c>
      <c r="K127" s="159"/>
      <c r="L127" s="159" t="s">
        <v>2844</v>
      </c>
      <c r="M127" s="159" t="s">
        <v>2677</v>
      </c>
      <c r="N127" s="160">
        <v>5</v>
      </c>
      <c r="O127" s="160">
        <v>6</v>
      </c>
      <c r="P127" s="160">
        <v>1982</v>
      </c>
      <c r="Q127" s="139" t="s">
        <v>53</v>
      </c>
      <c r="R127" s="139" t="s">
        <v>2582</v>
      </c>
      <c r="S127" s="161">
        <v>3143798</v>
      </c>
      <c r="T127" s="139" t="s">
        <v>2527</v>
      </c>
      <c r="U127" s="139" t="s">
        <v>2548</v>
      </c>
      <c r="V127" s="139" t="s">
        <v>2615</v>
      </c>
      <c r="W127" s="139">
        <v>6045432000</v>
      </c>
      <c r="X127" s="420">
        <v>3116326724</v>
      </c>
      <c r="Y127" s="438" t="s">
        <v>2845</v>
      </c>
      <c r="Z127" s="139" t="s">
        <v>2529</v>
      </c>
      <c r="AA127" s="139" t="s">
        <v>2549</v>
      </c>
      <c r="AB127" s="139" t="s">
        <v>22</v>
      </c>
      <c r="AC127" s="139" t="s">
        <v>2524</v>
      </c>
      <c r="AD127" s="140" t="s">
        <v>117</v>
      </c>
      <c r="AE127" s="140" t="s">
        <v>41</v>
      </c>
      <c r="AF127" s="162">
        <v>1</v>
      </c>
      <c r="AG127" s="163" t="s">
        <v>253</v>
      </c>
      <c r="AH127" s="164">
        <v>1</v>
      </c>
      <c r="AI127" s="164" t="s">
        <v>600</v>
      </c>
      <c r="AJ127" s="36"/>
      <c r="AK127" s="240"/>
      <c r="AL127" s="241"/>
      <c r="AM127" s="139"/>
      <c r="AN127" s="139"/>
      <c r="AO127" s="166">
        <f t="shared" si="2"/>
        <v>0</v>
      </c>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75" thickBot="1">
      <c r="C128" s="137"/>
      <c r="D128" s="138">
        <v>86</v>
      </c>
      <c r="E128" s="420">
        <v>2</v>
      </c>
      <c r="F128" s="139" t="s">
        <v>61</v>
      </c>
      <c r="G128" s="158">
        <v>1036393768</v>
      </c>
      <c r="H128" s="299" t="s">
        <v>2563</v>
      </c>
      <c r="I128" s="159"/>
      <c r="J128" s="174" t="s">
        <v>2641</v>
      </c>
      <c r="K128" s="159"/>
      <c r="L128" s="159" t="s">
        <v>2525</v>
      </c>
      <c r="M128" s="159" t="s">
        <v>2677</v>
      </c>
      <c r="N128" s="160">
        <v>15</v>
      </c>
      <c r="O128" s="160">
        <v>7</v>
      </c>
      <c r="P128" s="160">
        <v>1988</v>
      </c>
      <c r="Q128" s="139" t="s">
        <v>53</v>
      </c>
      <c r="R128" s="139" t="s">
        <v>2568</v>
      </c>
      <c r="S128" s="161">
        <v>4349189</v>
      </c>
      <c r="T128" s="139" t="s">
        <v>2527</v>
      </c>
      <c r="U128" s="139" t="s">
        <v>2528</v>
      </c>
      <c r="V128" s="139" t="s">
        <v>2615</v>
      </c>
      <c r="W128" s="139">
        <v>6045432000</v>
      </c>
      <c r="X128" s="420">
        <v>3206065755</v>
      </c>
      <c r="Y128" s="438" t="s">
        <v>2846</v>
      </c>
      <c r="Z128" s="139" t="s">
        <v>2529</v>
      </c>
      <c r="AA128" s="139" t="s">
        <v>2549</v>
      </c>
      <c r="AB128" s="139" t="s">
        <v>22</v>
      </c>
      <c r="AC128" s="139" t="s">
        <v>2524</v>
      </c>
      <c r="AD128" s="140" t="s">
        <v>117</v>
      </c>
      <c r="AE128" s="140" t="s">
        <v>41</v>
      </c>
      <c r="AF128" s="162">
        <v>1</v>
      </c>
      <c r="AG128" s="163" t="s">
        <v>253</v>
      </c>
      <c r="AH128" s="164">
        <v>1</v>
      </c>
      <c r="AI128" s="164" t="s">
        <v>600</v>
      </c>
      <c r="AJ128" s="36"/>
      <c r="AK128" s="240"/>
      <c r="AL128" s="241"/>
      <c r="AM128" s="139"/>
      <c r="AN128" s="139"/>
      <c r="AO128" s="166">
        <f t="shared" si="2"/>
        <v>0</v>
      </c>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75" thickBot="1">
      <c r="C129" s="137"/>
      <c r="D129" s="138">
        <v>87</v>
      </c>
      <c r="E129" s="420">
        <v>2</v>
      </c>
      <c r="F129" s="139" t="s">
        <v>61</v>
      </c>
      <c r="G129" s="158">
        <v>1036401890</v>
      </c>
      <c r="H129" s="299" t="s">
        <v>2779</v>
      </c>
      <c r="I129" s="159"/>
      <c r="J129" s="174" t="s">
        <v>2706</v>
      </c>
      <c r="K129" s="159"/>
      <c r="L129" s="159" t="s">
        <v>2525</v>
      </c>
      <c r="M129" s="159" t="s">
        <v>2677</v>
      </c>
      <c r="N129" s="160">
        <v>20</v>
      </c>
      <c r="O129" s="160">
        <v>11</v>
      </c>
      <c r="P129" s="160">
        <v>1996</v>
      </c>
      <c r="Q129" s="139" t="s">
        <v>53</v>
      </c>
      <c r="R129" s="139" t="s">
        <v>2579</v>
      </c>
      <c r="S129" s="161">
        <v>9720055</v>
      </c>
      <c r="T129" s="139" t="s">
        <v>2547</v>
      </c>
      <c r="U129" s="139" t="s">
        <v>2528</v>
      </c>
      <c r="V129" s="139" t="s">
        <v>2615</v>
      </c>
      <c r="W129" s="139">
        <v>6045432000</v>
      </c>
      <c r="X129" s="139">
        <v>3128684218</v>
      </c>
      <c r="Y129" s="438" t="s">
        <v>2847</v>
      </c>
      <c r="Z129" s="139" t="s">
        <v>2529</v>
      </c>
      <c r="AA129" s="139" t="s">
        <v>2549</v>
      </c>
      <c r="AB129" s="139" t="s">
        <v>22</v>
      </c>
      <c r="AC129" s="139" t="s">
        <v>2524</v>
      </c>
      <c r="AD129" s="140" t="s">
        <v>117</v>
      </c>
      <c r="AE129" s="140" t="s">
        <v>41</v>
      </c>
      <c r="AF129" s="162">
        <v>1</v>
      </c>
      <c r="AG129" s="163" t="s">
        <v>253</v>
      </c>
      <c r="AH129" s="164">
        <v>1</v>
      </c>
      <c r="AI129" s="164" t="s">
        <v>600</v>
      </c>
      <c r="AJ129" s="36"/>
      <c r="AK129" s="240"/>
      <c r="AL129" s="241"/>
      <c r="AM129" s="139"/>
      <c r="AN129" s="139"/>
      <c r="AO129" s="166">
        <f t="shared" si="2"/>
        <v>0</v>
      </c>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75" thickBot="1">
      <c r="C130" s="137"/>
      <c r="D130" s="138">
        <v>88</v>
      </c>
      <c r="E130" s="420">
        <v>2</v>
      </c>
      <c r="F130" s="139" t="s">
        <v>61</v>
      </c>
      <c r="G130" s="158">
        <v>98708997</v>
      </c>
      <c r="H130" s="299" t="s">
        <v>2557</v>
      </c>
      <c r="I130" s="159"/>
      <c r="J130" s="174" t="s">
        <v>2848</v>
      </c>
      <c r="K130" s="159"/>
      <c r="L130" s="159" t="s">
        <v>2525</v>
      </c>
      <c r="M130" s="159" t="s">
        <v>2767</v>
      </c>
      <c r="N130" s="160">
        <v>3</v>
      </c>
      <c r="O130" s="160">
        <v>8</v>
      </c>
      <c r="P130" s="160">
        <v>1984</v>
      </c>
      <c r="Q130" s="139" t="s">
        <v>53</v>
      </c>
      <c r="R130" s="139" t="s">
        <v>2568</v>
      </c>
      <c r="S130" s="161">
        <v>4349189</v>
      </c>
      <c r="T130" s="139" t="s">
        <v>2527</v>
      </c>
      <c r="U130" s="139" t="s">
        <v>2528</v>
      </c>
      <c r="V130" s="139" t="s">
        <v>2615</v>
      </c>
      <c r="W130" s="139">
        <v>6045432000</v>
      </c>
      <c r="X130" s="139">
        <v>3005771829</v>
      </c>
      <c r="Y130" s="438" t="s">
        <v>2849</v>
      </c>
      <c r="Z130" s="139" t="s">
        <v>2529</v>
      </c>
      <c r="AA130" s="139" t="s">
        <v>2549</v>
      </c>
      <c r="AB130" s="139" t="s">
        <v>22</v>
      </c>
      <c r="AC130" s="139" t="s">
        <v>2524</v>
      </c>
      <c r="AD130" s="140" t="s">
        <v>117</v>
      </c>
      <c r="AE130" s="140" t="s">
        <v>41</v>
      </c>
      <c r="AF130" s="162">
        <v>1</v>
      </c>
      <c r="AG130" s="163" t="s">
        <v>253</v>
      </c>
      <c r="AH130" s="164">
        <v>1</v>
      </c>
      <c r="AI130" s="164" t="s">
        <v>600</v>
      </c>
      <c r="AJ130" s="36"/>
      <c r="AK130" s="240"/>
      <c r="AL130" s="241"/>
      <c r="AM130" s="139"/>
      <c r="AN130" s="139"/>
      <c r="AO130" s="166">
        <f t="shared" si="2"/>
        <v>0</v>
      </c>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75" thickBot="1">
      <c r="C131" s="137"/>
      <c r="D131" s="138">
        <v>89</v>
      </c>
      <c r="E131" s="139">
        <v>9</v>
      </c>
      <c r="F131" s="139" t="s">
        <v>61</v>
      </c>
      <c r="G131" s="158">
        <v>71115309</v>
      </c>
      <c r="H131" s="299" t="s">
        <v>2850</v>
      </c>
      <c r="I131" s="159"/>
      <c r="J131" s="174" t="s">
        <v>2620</v>
      </c>
      <c r="K131" s="159"/>
      <c r="L131" s="159" t="s">
        <v>2844</v>
      </c>
      <c r="M131" s="159" t="s">
        <v>2851</v>
      </c>
      <c r="N131" s="160">
        <v>5</v>
      </c>
      <c r="O131" s="160">
        <v>8</v>
      </c>
      <c r="P131" s="160">
        <v>1975</v>
      </c>
      <c r="Q131" s="139" t="s">
        <v>53</v>
      </c>
      <c r="R131" s="139" t="s">
        <v>2699</v>
      </c>
      <c r="S131" s="161">
        <v>2535103</v>
      </c>
      <c r="T131" s="139" t="s">
        <v>2547</v>
      </c>
      <c r="U131" s="139" t="s">
        <v>2623</v>
      </c>
      <c r="V131" s="139" t="s">
        <v>2615</v>
      </c>
      <c r="W131" s="139">
        <v>6045432000</v>
      </c>
      <c r="X131" s="139">
        <v>3116112060</v>
      </c>
      <c r="Y131" s="438" t="s">
        <v>2852</v>
      </c>
      <c r="Z131" s="139" t="s">
        <v>2529</v>
      </c>
      <c r="AA131" s="139" t="s">
        <v>2549</v>
      </c>
      <c r="AB131" s="139" t="s">
        <v>22</v>
      </c>
      <c r="AC131" s="139" t="s">
        <v>2524</v>
      </c>
      <c r="AD131" s="140" t="s">
        <v>117</v>
      </c>
      <c r="AE131" s="140" t="s">
        <v>41</v>
      </c>
      <c r="AF131" s="162">
        <v>1</v>
      </c>
      <c r="AG131" s="163" t="s">
        <v>253</v>
      </c>
      <c r="AH131" s="164">
        <v>1</v>
      </c>
      <c r="AI131" s="164" t="s">
        <v>600</v>
      </c>
      <c r="AJ131" s="36"/>
      <c r="AK131" s="240"/>
      <c r="AL131" s="241"/>
      <c r="AM131" s="139"/>
      <c r="AN131" s="139"/>
      <c r="AO131" s="166">
        <f t="shared" si="2"/>
        <v>0</v>
      </c>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75" thickBot="1">
      <c r="C132" s="137"/>
      <c r="D132" s="138">
        <v>90</v>
      </c>
      <c r="E132" s="420">
        <v>2</v>
      </c>
      <c r="F132" s="139" t="s">
        <v>61</v>
      </c>
      <c r="G132" s="158">
        <v>1017174079</v>
      </c>
      <c r="H132" s="299" t="s">
        <v>2853</v>
      </c>
      <c r="I132" s="159"/>
      <c r="J132" s="174" t="s">
        <v>2854</v>
      </c>
      <c r="K132" s="159"/>
      <c r="L132" s="159" t="s">
        <v>2525</v>
      </c>
      <c r="M132" s="159" t="s">
        <v>2855</v>
      </c>
      <c r="N132" s="160">
        <v>29</v>
      </c>
      <c r="O132" s="160">
        <v>10</v>
      </c>
      <c r="P132" s="160">
        <v>1989</v>
      </c>
      <c r="Q132" s="139" t="s">
        <v>53</v>
      </c>
      <c r="R132" s="139" t="s">
        <v>2569</v>
      </c>
      <c r="S132" s="161">
        <v>3143798</v>
      </c>
      <c r="T132" s="139" t="s">
        <v>2527</v>
      </c>
      <c r="U132" s="139" t="s">
        <v>2623</v>
      </c>
      <c r="V132" s="139" t="s">
        <v>2615</v>
      </c>
      <c r="W132" s="139">
        <v>6045432000</v>
      </c>
      <c r="X132" s="139">
        <v>3053332066</v>
      </c>
      <c r="Y132" s="438" t="s">
        <v>2856</v>
      </c>
      <c r="Z132" s="139" t="s">
        <v>2529</v>
      </c>
      <c r="AA132" s="139" t="s">
        <v>2549</v>
      </c>
      <c r="AB132" s="139" t="s">
        <v>22</v>
      </c>
      <c r="AC132" s="139" t="s">
        <v>2524</v>
      </c>
      <c r="AD132" s="140" t="s">
        <v>117</v>
      </c>
      <c r="AE132" s="140" t="s">
        <v>41</v>
      </c>
      <c r="AF132" s="162">
        <v>1</v>
      </c>
      <c r="AG132" s="163" t="s">
        <v>253</v>
      </c>
      <c r="AH132" s="164">
        <v>1</v>
      </c>
      <c r="AI132" s="164" t="s">
        <v>600</v>
      </c>
      <c r="AJ132" s="36"/>
      <c r="AK132" s="240"/>
      <c r="AL132" s="241"/>
      <c r="AM132" s="139"/>
      <c r="AN132" s="139"/>
      <c r="AO132" s="166">
        <f t="shared" si="2"/>
        <v>0</v>
      </c>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75" thickBot="1">
      <c r="C133" s="137"/>
      <c r="D133" s="138">
        <v>91</v>
      </c>
      <c r="E133" s="420">
        <v>2</v>
      </c>
      <c r="F133" s="139" t="s">
        <v>61</v>
      </c>
      <c r="G133" s="158">
        <v>70329560</v>
      </c>
      <c r="H133" s="299" t="s">
        <v>2641</v>
      </c>
      <c r="I133" s="159"/>
      <c r="J133" s="174" t="s">
        <v>2857</v>
      </c>
      <c r="K133" s="159"/>
      <c r="L133" s="159" t="s">
        <v>2525</v>
      </c>
      <c r="M133" s="159" t="s">
        <v>2858</v>
      </c>
      <c r="N133" s="160">
        <v>24</v>
      </c>
      <c r="O133" s="160">
        <v>9</v>
      </c>
      <c r="P133" s="160">
        <v>1983</v>
      </c>
      <c r="Q133" s="139" t="s">
        <v>53</v>
      </c>
      <c r="R133" s="139" t="s">
        <v>2568</v>
      </c>
      <c r="S133" s="161">
        <v>4349189</v>
      </c>
      <c r="T133" s="139" t="s">
        <v>2527</v>
      </c>
      <c r="U133" s="139" t="s">
        <v>2548</v>
      </c>
      <c r="V133" s="139" t="s">
        <v>2615</v>
      </c>
      <c r="W133" s="139">
        <v>6045432000</v>
      </c>
      <c r="X133" s="139">
        <v>3043924922</v>
      </c>
      <c r="Y133" s="438" t="s">
        <v>2859</v>
      </c>
      <c r="Z133" s="139" t="s">
        <v>2529</v>
      </c>
      <c r="AA133" s="139" t="s">
        <v>2549</v>
      </c>
      <c r="AB133" s="139" t="s">
        <v>22</v>
      </c>
      <c r="AC133" s="139" t="s">
        <v>2524</v>
      </c>
      <c r="AD133" s="140" t="s">
        <v>117</v>
      </c>
      <c r="AE133" s="140" t="s">
        <v>41</v>
      </c>
      <c r="AF133" s="162">
        <v>1</v>
      </c>
      <c r="AG133" s="163" t="s">
        <v>253</v>
      </c>
      <c r="AH133" s="164">
        <v>1</v>
      </c>
      <c r="AI133" s="164" t="s">
        <v>600</v>
      </c>
      <c r="AJ133" s="36"/>
      <c r="AK133" s="240"/>
      <c r="AL133" s="241"/>
      <c r="AM133" s="139"/>
      <c r="AN133" s="139"/>
      <c r="AO133" s="166">
        <f t="shared" si="2"/>
        <v>0</v>
      </c>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75" thickBot="1">
      <c r="C134" s="137"/>
      <c r="D134" s="138">
        <v>92</v>
      </c>
      <c r="E134" s="139">
        <v>9</v>
      </c>
      <c r="F134" s="139" t="s">
        <v>61</v>
      </c>
      <c r="G134" s="158">
        <v>71117457</v>
      </c>
      <c r="H134" s="299" t="s">
        <v>2779</v>
      </c>
      <c r="I134" s="159"/>
      <c r="J134" s="174" t="s">
        <v>2555</v>
      </c>
      <c r="K134" s="159"/>
      <c r="L134" s="159" t="s">
        <v>2525</v>
      </c>
      <c r="M134" s="159" t="s">
        <v>2860</v>
      </c>
      <c r="N134" s="160">
        <v>29</v>
      </c>
      <c r="O134" s="160">
        <v>9</v>
      </c>
      <c r="P134" s="160">
        <v>1980</v>
      </c>
      <c r="Q134" s="139" t="s">
        <v>53</v>
      </c>
      <c r="R134" s="139" t="s">
        <v>2579</v>
      </c>
      <c r="S134" s="161">
        <v>9720055</v>
      </c>
      <c r="T134" s="139" t="s">
        <v>2527</v>
      </c>
      <c r="U134" s="139" t="s">
        <v>2548</v>
      </c>
      <c r="V134" s="139" t="s">
        <v>2615</v>
      </c>
      <c r="W134" s="139">
        <v>6045432000</v>
      </c>
      <c r="X134" s="139">
        <v>3116425038</v>
      </c>
      <c r="Y134" s="438" t="s">
        <v>2861</v>
      </c>
      <c r="Z134" s="139" t="s">
        <v>2529</v>
      </c>
      <c r="AA134" s="139" t="s">
        <v>2549</v>
      </c>
      <c r="AB134" s="139" t="s">
        <v>22</v>
      </c>
      <c r="AC134" s="139" t="s">
        <v>2524</v>
      </c>
      <c r="AD134" s="140" t="s">
        <v>117</v>
      </c>
      <c r="AE134" s="140" t="s">
        <v>41</v>
      </c>
      <c r="AF134" s="162">
        <v>1</v>
      </c>
      <c r="AG134" s="163" t="s">
        <v>253</v>
      </c>
      <c r="AH134" s="164">
        <v>1</v>
      </c>
      <c r="AI134" s="164" t="s">
        <v>600</v>
      </c>
      <c r="AJ134" s="36"/>
      <c r="AK134" s="240"/>
      <c r="AL134" s="241"/>
      <c r="AM134" s="139"/>
      <c r="AN134" s="139"/>
      <c r="AO134" s="166">
        <f t="shared" si="2"/>
        <v>0</v>
      </c>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75" thickBot="1">
      <c r="C135" s="137"/>
      <c r="D135" s="138">
        <v>93</v>
      </c>
      <c r="E135" s="139">
        <v>6</v>
      </c>
      <c r="F135" s="139" t="s">
        <v>61</v>
      </c>
      <c r="G135" s="158">
        <v>1036392104</v>
      </c>
      <c r="H135" s="299" t="s">
        <v>2556</v>
      </c>
      <c r="I135" s="159"/>
      <c r="J135" s="174" t="s">
        <v>2576</v>
      </c>
      <c r="K135" s="159"/>
      <c r="L135" s="159" t="s">
        <v>2862</v>
      </c>
      <c r="M135" s="159" t="s">
        <v>2863</v>
      </c>
      <c r="N135" s="160">
        <v>7</v>
      </c>
      <c r="O135" s="160">
        <v>4</v>
      </c>
      <c r="P135" s="160">
        <v>1986</v>
      </c>
      <c r="Q135" s="139" t="s">
        <v>51</v>
      </c>
      <c r="R135" s="139" t="s">
        <v>2569</v>
      </c>
      <c r="S135" s="161">
        <v>3143798</v>
      </c>
      <c r="T135" s="139" t="s">
        <v>2527</v>
      </c>
      <c r="U135" s="139" t="s">
        <v>2548</v>
      </c>
      <c r="V135" s="139" t="s">
        <v>2615</v>
      </c>
      <c r="W135" s="139">
        <v>6045432000</v>
      </c>
      <c r="X135" s="139">
        <v>3192494303</v>
      </c>
      <c r="Y135" s="438" t="s">
        <v>2864</v>
      </c>
      <c r="Z135" s="139" t="s">
        <v>2529</v>
      </c>
      <c r="AA135" s="139" t="s">
        <v>2549</v>
      </c>
      <c r="AB135" s="139" t="s">
        <v>22</v>
      </c>
      <c r="AC135" s="139" t="s">
        <v>2524</v>
      </c>
      <c r="AD135" s="140" t="s">
        <v>117</v>
      </c>
      <c r="AE135" s="140" t="s">
        <v>41</v>
      </c>
      <c r="AF135" s="162">
        <v>1</v>
      </c>
      <c r="AG135" s="163" t="s">
        <v>253</v>
      </c>
      <c r="AH135" s="164">
        <v>1</v>
      </c>
      <c r="AI135" s="164" t="s">
        <v>600</v>
      </c>
      <c r="AJ135" s="36"/>
      <c r="AK135" s="240"/>
      <c r="AL135" s="241"/>
      <c r="AM135" s="139"/>
      <c r="AN135" s="139"/>
      <c r="AO135" s="166">
        <f t="shared" si="2"/>
        <v>0</v>
      </c>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75" thickBot="1">
      <c r="C136" s="137"/>
      <c r="D136" s="138">
        <v>94</v>
      </c>
      <c r="E136" s="139">
        <v>9</v>
      </c>
      <c r="F136" s="139" t="s">
        <v>61</v>
      </c>
      <c r="G136" s="158">
        <v>1038415208</v>
      </c>
      <c r="H136" s="299" t="s">
        <v>2557</v>
      </c>
      <c r="I136" s="159"/>
      <c r="J136" s="174" t="s">
        <v>2865</v>
      </c>
      <c r="K136" s="159"/>
      <c r="L136" s="159" t="s">
        <v>2866</v>
      </c>
      <c r="M136" s="159" t="s">
        <v>2867</v>
      </c>
      <c r="N136" s="160">
        <v>2</v>
      </c>
      <c r="O136" s="160">
        <v>11</v>
      </c>
      <c r="P136" s="160">
        <v>1995</v>
      </c>
      <c r="Q136" s="139" t="s">
        <v>53</v>
      </c>
      <c r="R136" s="139" t="s">
        <v>2568</v>
      </c>
      <c r="S136" s="161">
        <v>4349189</v>
      </c>
      <c r="T136" s="139" t="s">
        <v>2527</v>
      </c>
      <c r="U136" s="139" t="s">
        <v>2573</v>
      </c>
      <c r="V136" s="139" t="s">
        <v>2615</v>
      </c>
      <c r="W136" s="139">
        <v>6045432000</v>
      </c>
      <c r="X136" s="139">
        <v>3108283278</v>
      </c>
      <c r="Y136" s="438" t="s">
        <v>2868</v>
      </c>
      <c r="Z136" s="139" t="s">
        <v>2529</v>
      </c>
      <c r="AA136" s="139" t="s">
        <v>2549</v>
      </c>
      <c r="AB136" s="139" t="s">
        <v>22</v>
      </c>
      <c r="AC136" s="139" t="s">
        <v>2524</v>
      </c>
      <c r="AD136" s="140" t="s">
        <v>117</v>
      </c>
      <c r="AE136" s="140" t="s">
        <v>41</v>
      </c>
      <c r="AF136" s="162">
        <v>1</v>
      </c>
      <c r="AG136" s="163" t="s">
        <v>253</v>
      </c>
      <c r="AH136" s="164">
        <v>1</v>
      </c>
      <c r="AI136" s="164" t="s">
        <v>600</v>
      </c>
      <c r="AJ136" s="36"/>
      <c r="AK136" s="240"/>
      <c r="AL136" s="241"/>
      <c r="AM136" s="139"/>
      <c r="AN136" s="139"/>
      <c r="AO136" s="166">
        <f t="shared" si="2"/>
        <v>0</v>
      </c>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75" thickBot="1">
      <c r="C137" s="137"/>
      <c r="D137" s="138">
        <v>95</v>
      </c>
      <c r="E137" s="139">
        <v>6</v>
      </c>
      <c r="F137" s="139" t="s">
        <v>61</v>
      </c>
      <c r="G137" s="158">
        <v>1035862819</v>
      </c>
      <c r="H137" s="299" t="s">
        <v>2869</v>
      </c>
      <c r="I137" s="159"/>
      <c r="J137" s="174" t="s">
        <v>2576</v>
      </c>
      <c r="K137" s="159"/>
      <c r="L137" s="159" t="s">
        <v>2866</v>
      </c>
      <c r="M137" s="159" t="s">
        <v>2767</v>
      </c>
      <c r="N137" s="160">
        <v>29</v>
      </c>
      <c r="O137" s="160">
        <v>10</v>
      </c>
      <c r="P137" s="160">
        <v>1992</v>
      </c>
      <c r="Q137" s="139" t="s">
        <v>53</v>
      </c>
      <c r="R137" s="139" t="s">
        <v>2568</v>
      </c>
      <c r="S137" s="161">
        <v>4349189</v>
      </c>
      <c r="T137" s="139" t="s">
        <v>2527</v>
      </c>
      <c r="U137" s="139" t="s">
        <v>2548</v>
      </c>
      <c r="V137" s="139" t="s">
        <v>2615</v>
      </c>
      <c r="W137" s="139">
        <v>6045432000</v>
      </c>
      <c r="X137" s="139">
        <v>3183888316</v>
      </c>
      <c r="Y137" s="438" t="s">
        <v>2870</v>
      </c>
      <c r="Z137" s="139" t="s">
        <v>2529</v>
      </c>
      <c r="AA137" s="139" t="s">
        <v>2549</v>
      </c>
      <c r="AB137" s="139" t="s">
        <v>22</v>
      </c>
      <c r="AC137" s="139" t="s">
        <v>2524</v>
      </c>
      <c r="AD137" s="140" t="s">
        <v>117</v>
      </c>
      <c r="AE137" s="140" t="s">
        <v>41</v>
      </c>
      <c r="AF137" s="162">
        <v>1</v>
      </c>
      <c r="AG137" s="163" t="s">
        <v>253</v>
      </c>
      <c r="AH137" s="164">
        <v>1</v>
      </c>
      <c r="AI137" s="164" t="s">
        <v>600</v>
      </c>
      <c r="AJ137" s="36"/>
      <c r="AK137" s="240"/>
      <c r="AL137" s="241"/>
      <c r="AM137" s="139"/>
      <c r="AN137" s="139"/>
      <c r="AO137" s="166">
        <f t="shared" si="2"/>
        <v>0</v>
      </c>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75" thickBot="1">
      <c r="C138" s="137"/>
      <c r="D138" s="138">
        <v>96</v>
      </c>
      <c r="E138" s="139">
        <v>5</v>
      </c>
      <c r="F138" s="139" t="s">
        <v>61</v>
      </c>
      <c r="G138" s="158">
        <v>1036925404</v>
      </c>
      <c r="H138" s="299" t="s">
        <v>2575</v>
      </c>
      <c r="I138" s="159"/>
      <c r="J138" s="174" t="s">
        <v>2871</v>
      </c>
      <c r="K138" s="159"/>
      <c r="L138" s="159" t="s">
        <v>2866</v>
      </c>
      <c r="M138" s="159" t="s">
        <v>2872</v>
      </c>
      <c r="N138" s="160">
        <v>12</v>
      </c>
      <c r="O138" s="160">
        <v>7</v>
      </c>
      <c r="P138" s="160">
        <v>1986</v>
      </c>
      <c r="Q138" s="139" t="s">
        <v>53</v>
      </c>
      <c r="R138" s="139" t="s">
        <v>2568</v>
      </c>
      <c r="S138" s="161">
        <v>4349189</v>
      </c>
      <c r="T138" s="139" t="s">
        <v>2527</v>
      </c>
      <c r="U138" s="139" t="s">
        <v>2528</v>
      </c>
      <c r="V138" s="139" t="s">
        <v>2615</v>
      </c>
      <c r="W138" s="139">
        <v>6045432000</v>
      </c>
      <c r="X138" s="139">
        <v>3128630069</v>
      </c>
      <c r="Y138" s="438" t="s">
        <v>2873</v>
      </c>
      <c r="Z138" s="139" t="s">
        <v>2529</v>
      </c>
      <c r="AA138" s="139" t="s">
        <v>2549</v>
      </c>
      <c r="AB138" s="139" t="s">
        <v>22</v>
      </c>
      <c r="AC138" s="139" t="s">
        <v>2524</v>
      </c>
      <c r="AD138" s="140" t="s">
        <v>117</v>
      </c>
      <c r="AE138" s="140" t="s">
        <v>41</v>
      </c>
      <c r="AF138" s="162">
        <v>1</v>
      </c>
      <c r="AG138" s="163" t="s">
        <v>253</v>
      </c>
      <c r="AH138" s="164">
        <v>1</v>
      </c>
      <c r="AI138" s="164" t="s">
        <v>600</v>
      </c>
      <c r="AJ138" s="36"/>
      <c r="AK138" s="240"/>
      <c r="AL138" s="241"/>
      <c r="AM138" s="139"/>
      <c r="AN138" s="139"/>
      <c r="AO138" s="166">
        <f t="shared" si="2"/>
        <v>0</v>
      </c>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75" thickBot="1">
      <c r="C139" s="137"/>
      <c r="D139" s="138">
        <v>97</v>
      </c>
      <c r="E139" s="139">
        <v>3</v>
      </c>
      <c r="F139" s="139" t="s">
        <v>61</v>
      </c>
      <c r="G139" s="158">
        <v>15389032</v>
      </c>
      <c r="H139" s="299" t="s">
        <v>2685</v>
      </c>
      <c r="I139" s="159"/>
      <c r="J139" s="174" t="s">
        <v>2765</v>
      </c>
      <c r="K139" s="159"/>
      <c r="L139" s="159" t="s">
        <v>2866</v>
      </c>
      <c r="M139" s="159"/>
      <c r="N139" s="160">
        <v>7</v>
      </c>
      <c r="O139" s="160">
        <v>3</v>
      </c>
      <c r="P139" s="160">
        <v>1985</v>
      </c>
      <c r="Q139" s="139" t="s">
        <v>53</v>
      </c>
      <c r="R139" s="139" t="s">
        <v>2568</v>
      </c>
      <c r="S139" s="161">
        <v>4349189</v>
      </c>
      <c r="T139" s="139" t="s">
        <v>2527</v>
      </c>
      <c r="U139" s="139" t="s">
        <v>2548</v>
      </c>
      <c r="V139" s="139" t="s">
        <v>2615</v>
      </c>
      <c r="W139" s="139">
        <v>6045432000</v>
      </c>
      <c r="X139" s="139">
        <v>3113478140</v>
      </c>
      <c r="Y139" s="438" t="s">
        <v>2874</v>
      </c>
      <c r="Z139" s="139" t="s">
        <v>2529</v>
      </c>
      <c r="AA139" s="139" t="s">
        <v>2549</v>
      </c>
      <c r="AB139" s="139" t="s">
        <v>22</v>
      </c>
      <c r="AC139" s="139" t="s">
        <v>2524</v>
      </c>
      <c r="AD139" s="140" t="s">
        <v>117</v>
      </c>
      <c r="AE139" s="140" t="s">
        <v>41</v>
      </c>
      <c r="AF139" s="162">
        <v>1</v>
      </c>
      <c r="AG139" s="163" t="s">
        <v>253</v>
      </c>
      <c r="AH139" s="164">
        <v>1</v>
      </c>
      <c r="AI139" s="164" t="s">
        <v>600</v>
      </c>
      <c r="AJ139" s="36"/>
      <c r="AK139" s="240"/>
      <c r="AL139" s="241"/>
      <c r="AM139" s="139"/>
      <c r="AN139" s="139"/>
      <c r="AO139" s="166">
        <f t="shared" si="2"/>
        <v>0</v>
      </c>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75" thickBot="1">
      <c r="C140" s="137"/>
      <c r="D140" s="138">
        <v>98</v>
      </c>
      <c r="E140" s="420">
        <v>2</v>
      </c>
      <c r="F140" s="139" t="s">
        <v>61</v>
      </c>
      <c r="G140" s="158">
        <v>1036396375</v>
      </c>
      <c r="H140" s="299" t="s">
        <v>2709</v>
      </c>
      <c r="I140" s="159"/>
      <c r="J140" s="174" t="s">
        <v>2706</v>
      </c>
      <c r="K140" s="159"/>
      <c r="L140" s="159" t="s">
        <v>2866</v>
      </c>
      <c r="M140" s="159" t="s">
        <v>2830</v>
      </c>
      <c r="N140" s="160">
        <v>1</v>
      </c>
      <c r="O140" s="160">
        <v>6</v>
      </c>
      <c r="P140" s="160">
        <v>1991</v>
      </c>
      <c r="Q140" s="139" t="s">
        <v>53</v>
      </c>
      <c r="R140" s="139" t="s">
        <v>2561</v>
      </c>
      <c r="S140" s="161">
        <v>9720055</v>
      </c>
      <c r="T140" s="139" t="s">
        <v>2527</v>
      </c>
      <c r="U140" s="139" t="s">
        <v>2573</v>
      </c>
      <c r="V140" s="139" t="s">
        <v>2615</v>
      </c>
      <c r="W140" s="139">
        <v>6045432000</v>
      </c>
      <c r="X140" s="139">
        <v>3127833682</v>
      </c>
      <c r="Y140" s="438" t="s">
        <v>2875</v>
      </c>
      <c r="Z140" s="139" t="s">
        <v>2529</v>
      </c>
      <c r="AA140" s="139" t="s">
        <v>2549</v>
      </c>
      <c r="AB140" s="139" t="s">
        <v>22</v>
      </c>
      <c r="AC140" s="139" t="s">
        <v>2524</v>
      </c>
      <c r="AD140" s="140" t="s">
        <v>117</v>
      </c>
      <c r="AE140" s="140" t="s">
        <v>41</v>
      </c>
      <c r="AF140" s="162">
        <v>1</v>
      </c>
      <c r="AG140" s="163" t="s">
        <v>253</v>
      </c>
      <c r="AH140" s="164">
        <v>1</v>
      </c>
      <c r="AI140" s="164" t="s">
        <v>600</v>
      </c>
      <c r="AJ140" s="36"/>
      <c r="AK140" s="240"/>
      <c r="AL140" s="241"/>
      <c r="AM140" s="139"/>
      <c r="AN140" s="139"/>
      <c r="AO140" s="166">
        <f t="shared" si="2"/>
        <v>0</v>
      </c>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75" thickBot="1">
      <c r="C141" s="137"/>
      <c r="D141" s="138">
        <v>99</v>
      </c>
      <c r="E141" s="420">
        <v>2</v>
      </c>
      <c r="F141" s="139" t="s">
        <v>61</v>
      </c>
      <c r="G141" s="158">
        <v>1036929055</v>
      </c>
      <c r="H141" s="299" t="s">
        <v>2553</v>
      </c>
      <c r="I141" s="159"/>
      <c r="J141" s="174" t="s">
        <v>2876</v>
      </c>
      <c r="K141" s="159"/>
      <c r="L141" s="159" t="s">
        <v>2866</v>
      </c>
      <c r="M141" s="159" t="s">
        <v>2665</v>
      </c>
      <c r="N141" s="160">
        <v>9</v>
      </c>
      <c r="O141" s="160">
        <v>10</v>
      </c>
      <c r="P141" s="160">
        <v>1989</v>
      </c>
      <c r="Q141" s="139" t="s">
        <v>53</v>
      </c>
      <c r="R141" s="139" t="s">
        <v>2568</v>
      </c>
      <c r="S141" s="161">
        <v>4349189</v>
      </c>
      <c r="T141" s="139" t="s">
        <v>2527</v>
      </c>
      <c r="U141" s="139" t="s">
        <v>2623</v>
      </c>
      <c r="V141" s="139" t="s">
        <v>2615</v>
      </c>
      <c r="W141" s="139">
        <v>6045432000</v>
      </c>
      <c r="X141" s="139">
        <v>3219374659</v>
      </c>
      <c r="Y141" s="438" t="s">
        <v>2877</v>
      </c>
      <c r="Z141" s="139" t="s">
        <v>2529</v>
      </c>
      <c r="AA141" s="139" t="s">
        <v>2549</v>
      </c>
      <c r="AB141" s="139" t="s">
        <v>22</v>
      </c>
      <c r="AC141" s="139" t="s">
        <v>2524</v>
      </c>
      <c r="AD141" s="140" t="s">
        <v>117</v>
      </c>
      <c r="AE141" s="140" t="s">
        <v>41</v>
      </c>
      <c r="AF141" s="162">
        <v>1</v>
      </c>
      <c r="AG141" s="163" t="s">
        <v>253</v>
      </c>
      <c r="AH141" s="164">
        <v>1</v>
      </c>
      <c r="AI141" s="164" t="s">
        <v>600</v>
      </c>
      <c r="AJ141" s="36"/>
      <c r="AK141" s="240"/>
      <c r="AL141" s="241"/>
      <c r="AM141" s="139"/>
      <c r="AN141" s="139"/>
      <c r="AO141" s="166">
        <f t="shared" si="2"/>
        <v>0</v>
      </c>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75" thickBot="1">
      <c r="C142" s="137"/>
      <c r="D142" s="138">
        <v>100</v>
      </c>
      <c r="E142" s="139">
        <v>4</v>
      </c>
      <c r="F142" s="139" t="s">
        <v>61</v>
      </c>
      <c r="G142" s="158">
        <v>15448248</v>
      </c>
      <c r="H142" s="299" t="s">
        <v>2878</v>
      </c>
      <c r="I142" s="159"/>
      <c r="J142" s="174" t="s">
        <v>2624</v>
      </c>
      <c r="K142" s="159"/>
      <c r="L142" s="159" t="s">
        <v>2866</v>
      </c>
      <c r="M142" s="159"/>
      <c r="N142" s="160">
        <v>17</v>
      </c>
      <c r="O142" s="160">
        <v>1</v>
      </c>
      <c r="P142" s="160">
        <v>1985</v>
      </c>
      <c r="Q142" s="139" t="s">
        <v>53</v>
      </c>
      <c r="R142" s="139" t="s">
        <v>2582</v>
      </c>
      <c r="S142" s="161">
        <v>3143798</v>
      </c>
      <c r="T142" s="139" t="s">
        <v>2527</v>
      </c>
      <c r="U142" s="139" t="s">
        <v>2573</v>
      </c>
      <c r="V142" s="139" t="s">
        <v>2615</v>
      </c>
      <c r="W142" s="139">
        <v>6045432000</v>
      </c>
      <c r="X142" s="139">
        <v>3116016216</v>
      </c>
      <c r="Y142" s="438" t="s">
        <v>2879</v>
      </c>
      <c r="Z142" s="139" t="s">
        <v>2529</v>
      </c>
      <c r="AA142" s="139" t="s">
        <v>2549</v>
      </c>
      <c r="AB142" s="139" t="s">
        <v>22</v>
      </c>
      <c r="AC142" s="139" t="s">
        <v>2524</v>
      </c>
      <c r="AD142" s="140" t="s">
        <v>117</v>
      </c>
      <c r="AE142" s="140" t="s">
        <v>41</v>
      </c>
      <c r="AF142" s="162">
        <v>1</v>
      </c>
      <c r="AG142" s="163" t="s">
        <v>253</v>
      </c>
      <c r="AH142" s="164">
        <v>1</v>
      </c>
      <c r="AI142" s="164" t="s">
        <v>600</v>
      </c>
      <c r="AJ142" s="36"/>
      <c r="AK142" s="240"/>
      <c r="AL142" s="241"/>
      <c r="AM142" s="139"/>
      <c r="AN142" s="139"/>
      <c r="AO142" s="166">
        <f t="shared" si="2"/>
        <v>0</v>
      </c>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75" thickBot="1">
      <c r="C143" s="137"/>
      <c r="D143" s="138">
        <v>101</v>
      </c>
      <c r="E143" s="420">
        <v>2</v>
      </c>
      <c r="F143" s="139" t="s">
        <v>61</v>
      </c>
      <c r="G143" s="158">
        <v>1036393703</v>
      </c>
      <c r="H143" s="299" t="s">
        <v>2641</v>
      </c>
      <c r="I143" s="159"/>
      <c r="J143" s="174" t="s">
        <v>2655</v>
      </c>
      <c r="K143" s="159"/>
      <c r="L143" s="159" t="s">
        <v>2880</v>
      </c>
      <c r="M143" s="159" t="s">
        <v>2881</v>
      </c>
      <c r="N143" s="160">
        <v>14</v>
      </c>
      <c r="O143" s="160">
        <v>2</v>
      </c>
      <c r="P143" s="160">
        <v>1989</v>
      </c>
      <c r="Q143" s="139" t="s">
        <v>51</v>
      </c>
      <c r="R143" s="139" t="s">
        <v>2635</v>
      </c>
      <c r="S143" s="161">
        <v>3143798</v>
      </c>
      <c r="T143" s="139" t="s">
        <v>2527</v>
      </c>
      <c r="U143" s="139" t="s">
        <v>2573</v>
      </c>
      <c r="V143" s="139" t="s">
        <v>2615</v>
      </c>
      <c r="W143" s="139">
        <v>6045432000</v>
      </c>
      <c r="X143" s="139">
        <v>3127298990</v>
      </c>
      <c r="Y143" s="438" t="s">
        <v>2882</v>
      </c>
      <c r="Z143" s="139" t="s">
        <v>2529</v>
      </c>
      <c r="AA143" s="139" t="s">
        <v>2549</v>
      </c>
      <c r="AB143" s="139" t="s">
        <v>22</v>
      </c>
      <c r="AC143" s="139" t="s">
        <v>2524</v>
      </c>
      <c r="AD143" s="140" t="s">
        <v>117</v>
      </c>
      <c r="AE143" s="140" t="s">
        <v>41</v>
      </c>
      <c r="AF143" s="162">
        <v>1</v>
      </c>
      <c r="AG143" s="163" t="s">
        <v>253</v>
      </c>
      <c r="AH143" s="164">
        <v>1</v>
      </c>
      <c r="AI143" s="164" t="s">
        <v>600</v>
      </c>
      <c r="AJ143" s="36"/>
      <c r="AK143" s="240"/>
      <c r="AL143" s="241"/>
      <c r="AM143" s="139"/>
      <c r="AN143" s="139"/>
      <c r="AO143" s="166">
        <f t="shared" si="2"/>
        <v>0</v>
      </c>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75" thickBot="1">
      <c r="C144" s="137"/>
      <c r="D144" s="138">
        <v>102</v>
      </c>
      <c r="E144" s="420">
        <v>2</v>
      </c>
      <c r="F144" s="139" t="s">
        <v>61</v>
      </c>
      <c r="G144" s="158">
        <v>21626562</v>
      </c>
      <c r="H144" s="299" t="s">
        <v>2556</v>
      </c>
      <c r="I144" s="159"/>
      <c r="J144" s="174" t="s">
        <v>2883</v>
      </c>
      <c r="K144" s="159"/>
      <c r="L144" s="159" t="s">
        <v>2884</v>
      </c>
      <c r="M144" s="159" t="s">
        <v>2885</v>
      </c>
      <c r="N144" s="160">
        <v>23</v>
      </c>
      <c r="O144" s="160">
        <v>2</v>
      </c>
      <c r="P144" s="160">
        <v>1963</v>
      </c>
      <c r="Q144" s="139" t="s">
        <v>51</v>
      </c>
      <c r="R144" s="139" t="s">
        <v>2568</v>
      </c>
      <c r="S144" s="161">
        <v>5028794</v>
      </c>
      <c r="T144" s="139" t="s">
        <v>2527</v>
      </c>
      <c r="U144" s="139" t="s">
        <v>2548</v>
      </c>
      <c r="V144" s="139" t="s">
        <v>2615</v>
      </c>
      <c r="W144" s="139">
        <v>6045432000</v>
      </c>
      <c r="X144" s="139">
        <v>3105401458</v>
      </c>
      <c r="Y144" s="438" t="s">
        <v>2886</v>
      </c>
      <c r="Z144" s="139" t="s">
        <v>2529</v>
      </c>
      <c r="AA144" s="139" t="s">
        <v>2549</v>
      </c>
      <c r="AB144" s="139" t="s">
        <v>22</v>
      </c>
      <c r="AC144" s="139" t="s">
        <v>2524</v>
      </c>
      <c r="AD144" s="140" t="s">
        <v>117</v>
      </c>
      <c r="AE144" s="140" t="s">
        <v>41</v>
      </c>
      <c r="AF144" s="162">
        <v>1</v>
      </c>
      <c r="AG144" s="163" t="s">
        <v>253</v>
      </c>
      <c r="AH144" s="164">
        <v>1</v>
      </c>
      <c r="AI144" s="164" t="s">
        <v>600</v>
      </c>
      <c r="AJ144" s="36"/>
      <c r="AK144" s="240"/>
      <c r="AL144" s="241"/>
      <c r="AM144" s="139"/>
      <c r="AN144" s="139"/>
      <c r="AO144" s="166">
        <f t="shared" si="2"/>
        <v>0</v>
      </c>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75" thickBot="1">
      <c r="C145" s="137"/>
      <c r="D145" s="138">
        <v>103</v>
      </c>
      <c r="E145" s="420">
        <v>2</v>
      </c>
      <c r="F145" s="139" t="s">
        <v>61</v>
      </c>
      <c r="G145" s="158">
        <v>1036402796</v>
      </c>
      <c r="H145" s="299" t="s">
        <v>2779</v>
      </c>
      <c r="I145" s="159"/>
      <c r="J145" s="174" t="s">
        <v>2887</v>
      </c>
      <c r="K145" s="159"/>
      <c r="L145" s="159" t="s">
        <v>2884</v>
      </c>
      <c r="M145" s="159" t="s">
        <v>2888</v>
      </c>
      <c r="N145" s="160">
        <v>20</v>
      </c>
      <c r="O145" s="160">
        <v>9</v>
      </c>
      <c r="P145" s="160">
        <v>1997</v>
      </c>
      <c r="Q145" s="139" t="s">
        <v>51</v>
      </c>
      <c r="R145" s="139" t="s">
        <v>2812</v>
      </c>
      <c r="S145" s="161">
        <v>2811915</v>
      </c>
      <c r="T145" s="139" t="s">
        <v>2547</v>
      </c>
      <c r="U145" s="139" t="s">
        <v>2528</v>
      </c>
      <c r="V145" s="139" t="s">
        <v>2615</v>
      </c>
      <c r="W145" s="139">
        <v>6045432000</v>
      </c>
      <c r="X145" s="139">
        <v>3148355758</v>
      </c>
      <c r="Y145" s="438" t="s">
        <v>2889</v>
      </c>
      <c r="Z145" s="139" t="s">
        <v>2529</v>
      </c>
      <c r="AA145" s="139" t="s">
        <v>2549</v>
      </c>
      <c r="AB145" s="139" t="s">
        <v>22</v>
      </c>
      <c r="AC145" s="139" t="s">
        <v>2524</v>
      </c>
      <c r="AD145" s="140" t="s">
        <v>117</v>
      </c>
      <c r="AE145" s="140" t="s">
        <v>41</v>
      </c>
      <c r="AF145" s="162">
        <v>1</v>
      </c>
      <c r="AG145" s="163" t="s">
        <v>253</v>
      </c>
      <c r="AH145" s="164">
        <v>1</v>
      </c>
      <c r="AI145" s="164" t="s">
        <v>600</v>
      </c>
      <c r="AJ145" s="36"/>
      <c r="AK145" s="240"/>
      <c r="AL145" s="241"/>
      <c r="AM145" s="139"/>
      <c r="AN145" s="139"/>
      <c r="AO145" s="166">
        <f t="shared" si="2"/>
        <v>0</v>
      </c>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75" thickBot="1">
      <c r="C146" s="137"/>
      <c r="D146" s="138">
        <v>104</v>
      </c>
      <c r="E146" s="420">
        <v>2</v>
      </c>
      <c r="F146" s="139" t="s">
        <v>61</v>
      </c>
      <c r="G146" s="158">
        <v>43714884</v>
      </c>
      <c r="H146" s="299" t="s">
        <v>2685</v>
      </c>
      <c r="I146" s="159"/>
      <c r="J146" s="174" t="s">
        <v>2620</v>
      </c>
      <c r="K146" s="159"/>
      <c r="L146" s="159" t="s">
        <v>2892</v>
      </c>
      <c r="M146" s="159" t="s">
        <v>2891</v>
      </c>
      <c r="N146" s="160">
        <v>2</v>
      </c>
      <c r="O146" s="160">
        <v>4</v>
      </c>
      <c r="P146" s="160">
        <v>1980</v>
      </c>
      <c r="Q146" s="139" t="s">
        <v>51</v>
      </c>
      <c r="R146" s="139" t="s">
        <v>2569</v>
      </c>
      <c r="S146" s="161">
        <v>3143798</v>
      </c>
      <c r="T146" s="139" t="s">
        <v>2527</v>
      </c>
      <c r="U146" s="139" t="s">
        <v>2573</v>
      </c>
      <c r="V146" s="139" t="s">
        <v>2615</v>
      </c>
      <c r="W146" s="139">
        <v>6045432000</v>
      </c>
      <c r="X146" s="139">
        <v>3114670568</v>
      </c>
      <c r="Y146" s="438" t="s">
        <v>2890</v>
      </c>
      <c r="Z146" s="139" t="s">
        <v>2529</v>
      </c>
      <c r="AA146" s="139" t="s">
        <v>2549</v>
      </c>
      <c r="AB146" s="139" t="s">
        <v>22</v>
      </c>
      <c r="AC146" s="139" t="s">
        <v>2524</v>
      </c>
      <c r="AD146" s="140" t="s">
        <v>117</v>
      </c>
      <c r="AE146" s="140" t="s">
        <v>41</v>
      </c>
      <c r="AF146" s="162">
        <v>1</v>
      </c>
      <c r="AG146" s="163" t="s">
        <v>253</v>
      </c>
      <c r="AH146" s="164">
        <v>1</v>
      </c>
      <c r="AI146" s="164" t="s">
        <v>600</v>
      </c>
      <c r="AJ146" s="36"/>
      <c r="AK146" s="240"/>
      <c r="AL146" s="241"/>
      <c r="AM146" s="139"/>
      <c r="AN146" s="139"/>
      <c r="AO146" s="166">
        <f t="shared" si="2"/>
        <v>0</v>
      </c>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75" thickBot="1">
      <c r="C147" s="137"/>
      <c r="D147" s="138">
        <v>105</v>
      </c>
      <c r="E147" s="139">
        <v>4</v>
      </c>
      <c r="F147" s="139" t="s">
        <v>61</v>
      </c>
      <c r="G147" s="158">
        <v>1036394795</v>
      </c>
      <c r="H147" s="299" t="s">
        <v>2520</v>
      </c>
      <c r="I147" s="159"/>
      <c r="J147" s="174" t="s">
        <v>2807</v>
      </c>
      <c r="K147" s="159"/>
      <c r="L147" s="159" t="s">
        <v>2893</v>
      </c>
      <c r="M147" s="159" t="s">
        <v>2894</v>
      </c>
      <c r="N147" s="160">
        <v>3</v>
      </c>
      <c r="O147" s="160">
        <v>9</v>
      </c>
      <c r="P147" s="160">
        <v>1989</v>
      </c>
      <c r="Q147" s="139" t="s">
        <v>51</v>
      </c>
      <c r="R147" s="139" t="s">
        <v>2582</v>
      </c>
      <c r="S147" s="161">
        <v>3143798</v>
      </c>
      <c r="T147" s="139" t="s">
        <v>2527</v>
      </c>
      <c r="U147" s="139" t="s">
        <v>2573</v>
      </c>
      <c r="V147" s="139" t="s">
        <v>2615</v>
      </c>
      <c r="W147" s="139">
        <v>6045432000</v>
      </c>
      <c r="X147" s="139">
        <v>3194455729</v>
      </c>
      <c r="Y147" s="438" t="s">
        <v>2895</v>
      </c>
      <c r="Z147" s="139" t="s">
        <v>2529</v>
      </c>
      <c r="AA147" s="139" t="s">
        <v>2549</v>
      </c>
      <c r="AB147" s="139" t="s">
        <v>22</v>
      </c>
      <c r="AC147" s="139" t="s">
        <v>2524</v>
      </c>
      <c r="AD147" s="140" t="s">
        <v>117</v>
      </c>
      <c r="AE147" s="140" t="s">
        <v>41</v>
      </c>
      <c r="AF147" s="162">
        <v>1</v>
      </c>
      <c r="AG147" s="163" t="s">
        <v>253</v>
      </c>
      <c r="AH147" s="164">
        <v>1</v>
      </c>
      <c r="AI147" s="164" t="s">
        <v>600</v>
      </c>
      <c r="AJ147" s="36"/>
      <c r="AK147" s="240"/>
      <c r="AL147" s="241"/>
      <c r="AM147" s="139"/>
      <c r="AN147" s="139"/>
      <c r="AO147" s="166">
        <f t="shared" si="2"/>
        <v>0</v>
      </c>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75" thickBot="1">
      <c r="C148" s="137"/>
      <c r="D148" s="138">
        <v>106</v>
      </c>
      <c r="E148" s="139">
        <v>6</v>
      </c>
      <c r="F148" s="139" t="s">
        <v>61</v>
      </c>
      <c r="G148" s="158">
        <v>39456953</v>
      </c>
      <c r="H148" s="299" t="s">
        <v>2652</v>
      </c>
      <c r="I148" s="159"/>
      <c r="J148" s="174" t="s">
        <v>2563</v>
      </c>
      <c r="K148" s="159"/>
      <c r="L148" s="159" t="s">
        <v>2896</v>
      </c>
      <c r="M148" s="159" t="s">
        <v>2721</v>
      </c>
      <c r="N148" s="160">
        <v>22</v>
      </c>
      <c r="O148" s="160">
        <v>2</v>
      </c>
      <c r="P148" s="160">
        <v>1985</v>
      </c>
      <c r="Q148" s="139" t="s">
        <v>51</v>
      </c>
      <c r="R148" s="139" t="s">
        <v>2569</v>
      </c>
      <c r="S148" s="161">
        <v>3143798</v>
      </c>
      <c r="T148" s="139" t="s">
        <v>2527</v>
      </c>
      <c r="U148" s="139" t="s">
        <v>2548</v>
      </c>
      <c r="V148" s="139" t="s">
        <v>2615</v>
      </c>
      <c r="W148" s="139">
        <v>6045432000</v>
      </c>
      <c r="X148" s="139">
        <v>3122435415</v>
      </c>
      <c r="Y148" s="438" t="s">
        <v>2897</v>
      </c>
      <c r="Z148" s="139" t="s">
        <v>2529</v>
      </c>
      <c r="AA148" s="139" t="s">
        <v>2549</v>
      </c>
      <c r="AB148" s="139" t="s">
        <v>22</v>
      </c>
      <c r="AC148" s="139" t="s">
        <v>2524</v>
      </c>
      <c r="AD148" s="140" t="s">
        <v>117</v>
      </c>
      <c r="AE148" s="140" t="s">
        <v>41</v>
      </c>
      <c r="AF148" s="162">
        <v>1</v>
      </c>
      <c r="AG148" s="163" t="s">
        <v>253</v>
      </c>
      <c r="AH148" s="164">
        <v>1</v>
      </c>
      <c r="AI148" s="164" t="s">
        <v>600</v>
      </c>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75" thickBot="1">
      <c r="C149" s="137"/>
      <c r="D149" s="138">
        <v>107</v>
      </c>
      <c r="E149" s="420">
        <v>2</v>
      </c>
      <c r="F149" s="139" t="s">
        <v>61</v>
      </c>
      <c r="G149" s="158">
        <v>43714305</v>
      </c>
      <c r="H149" s="299" t="s">
        <v>2620</v>
      </c>
      <c r="I149" s="159"/>
      <c r="J149" s="174" t="s">
        <v>2898</v>
      </c>
      <c r="K149" s="159"/>
      <c r="L149" s="159" t="s">
        <v>2899</v>
      </c>
      <c r="M149" s="159" t="s">
        <v>2863</v>
      </c>
      <c r="N149" s="160">
        <v>8</v>
      </c>
      <c r="O149" s="160">
        <v>9</v>
      </c>
      <c r="P149" s="160">
        <v>1978</v>
      </c>
      <c r="Q149" s="139" t="s">
        <v>51</v>
      </c>
      <c r="R149" s="139" t="s">
        <v>2900</v>
      </c>
      <c r="S149" s="161">
        <v>5844450</v>
      </c>
      <c r="T149" s="139" t="s">
        <v>2547</v>
      </c>
      <c r="U149" s="139" t="s">
        <v>2548</v>
      </c>
      <c r="V149" s="139" t="s">
        <v>2615</v>
      </c>
      <c r="W149" s="139">
        <v>6045432000</v>
      </c>
      <c r="X149" s="139">
        <v>3122346347</v>
      </c>
      <c r="Y149" s="438" t="s">
        <v>2901</v>
      </c>
      <c r="Z149" s="139" t="s">
        <v>2529</v>
      </c>
      <c r="AA149" s="139" t="s">
        <v>2549</v>
      </c>
      <c r="AB149" s="139" t="s">
        <v>22</v>
      </c>
      <c r="AC149" s="139" t="s">
        <v>2524</v>
      </c>
      <c r="AD149" s="140" t="s">
        <v>117</v>
      </c>
      <c r="AE149" s="140" t="s">
        <v>41</v>
      </c>
      <c r="AF149" s="162">
        <v>1</v>
      </c>
      <c r="AG149" s="163" t="s">
        <v>253</v>
      </c>
      <c r="AH149" s="164">
        <v>1</v>
      </c>
      <c r="AI149" s="164" t="s">
        <v>600</v>
      </c>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75" thickBot="1">
      <c r="C150" s="137"/>
      <c r="D150" s="138">
        <v>108</v>
      </c>
      <c r="E150" s="420">
        <v>2</v>
      </c>
      <c r="F150" s="139" t="s">
        <v>61</v>
      </c>
      <c r="G150" s="158">
        <v>1036938288</v>
      </c>
      <c r="H150" s="299" t="s">
        <v>2902</v>
      </c>
      <c r="I150" s="159"/>
      <c r="J150" s="174" t="s">
        <v>2593</v>
      </c>
      <c r="K150" s="159"/>
      <c r="L150" s="159" t="s">
        <v>2903</v>
      </c>
      <c r="M150" s="159" t="s">
        <v>2904</v>
      </c>
      <c r="N150" s="160">
        <v>17</v>
      </c>
      <c r="O150" s="160">
        <v>8</v>
      </c>
      <c r="P150" s="160">
        <v>1990</v>
      </c>
      <c r="Q150" s="139" t="s">
        <v>51</v>
      </c>
      <c r="R150" s="139" t="s">
        <v>2568</v>
      </c>
      <c r="S150" s="161">
        <v>4349189</v>
      </c>
      <c r="T150" s="139" t="s">
        <v>2527</v>
      </c>
      <c r="U150" s="139" t="s">
        <v>2548</v>
      </c>
      <c r="V150" s="139" t="s">
        <v>2615</v>
      </c>
      <c r="W150" s="139">
        <v>6045432000</v>
      </c>
      <c r="X150" s="139">
        <v>3216705613</v>
      </c>
      <c r="Y150" s="438" t="s">
        <v>2905</v>
      </c>
      <c r="Z150" s="139" t="s">
        <v>2529</v>
      </c>
      <c r="AA150" s="139" t="s">
        <v>2549</v>
      </c>
      <c r="AB150" s="139" t="s">
        <v>22</v>
      </c>
      <c r="AC150" s="139" t="s">
        <v>2524</v>
      </c>
      <c r="AD150" s="140" t="s">
        <v>117</v>
      </c>
      <c r="AE150" s="140" t="s">
        <v>41</v>
      </c>
      <c r="AF150" s="162">
        <v>1</v>
      </c>
      <c r="AG150" s="163" t="s">
        <v>253</v>
      </c>
      <c r="AH150" s="164">
        <v>1</v>
      </c>
      <c r="AI150" s="164" t="s">
        <v>600</v>
      </c>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75" thickBot="1">
      <c r="C151" s="137"/>
      <c r="D151" s="138">
        <v>109</v>
      </c>
      <c r="E151" s="420">
        <v>2</v>
      </c>
      <c r="F151" s="139" t="s">
        <v>61</v>
      </c>
      <c r="G151" s="158">
        <v>39446734</v>
      </c>
      <c r="H151" s="299" t="s">
        <v>2620</v>
      </c>
      <c r="I151" s="159"/>
      <c r="J151" s="174" t="s">
        <v>2906</v>
      </c>
      <c r="K151" s="159"/>
      <c r="L151" s="159" t="s">
        <v>2907</v>
      </c>
      <c r="M151" s="159"/>
      <c r="N151" s="160">
        <v>15</v>
      </c>
      <c r="O151" s="160">
        <v>1</v>
      </c>
      <c r="P151" s="160">
        <v>1974</v>
      </c>
      <c r="Q151" s="139" t="s">
        <v>53</v>
      </c>
      <c r="R151" s="139" t="s">
        <v>2579</v>
      </c>
      <c r="S151" s="161">
        <v>9720055</v>
      </c>
      <c r="T151" s="139" t="s">
        <v>2527</v>
      </c>
      <c r="U151" s="139" t="s">
        <v>2528</v>
      </c>
      <c r="V151" s="139" t="s">
        <v>2615</v>
      </c>
      <c r="W151" s="139">
        <v>6045432000</v>
      </c>
      <c r="X151" s="139">
        <v>3012552407</v>
      </c>
      <c r="Y151" s="438" t="s">
        <v>2908</v>
      </c>
      <c r="Z151" s="139" t="s">
        <v>2529</v>
      </c>
      <c r="AA151" s="139" t="s">
        <v>2549</v>
      </c>
      <c r="AB151" s="139" t="s">
        <v>22</v>
      </c>
      <c r="AC151" s="139" t="s">
        <v>2524</v>
      </c>
      <c r="AD151" s="140" t="s">
        <v>117</v>
      </c>
      <c r="AE151" s="140" t="s">
        <v>41</v>
      </c>
      <c r="AF151" s="162">
        <v>1</v>
      </c>
      <c r="AG151" s="163" t="s">
        <v>253</v>
      </c>
      <c r="AH151" s="164">
        <v>1</v>
      </c>
      <c r="AI151" s="164" t="s">
        <v>600</v>
      </c>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75" thickBot="1">
      <c r="C152" s="137"/>
      <c r="D152" s="138">
        <v>110</v>
      </c>
      <c r="E152" s="139">
        <v>3</v>
      </c>
      <c r="F152" s="139" t="s">
        <v>61</v>
      </c>
      <c r="G152" s="158">
        <v>15371957</v>
      </c>
      <c r="H152" s="299" t="s">
        <v>2912</v>
      </c>
      <c r="I152" s="159"/>
      <c r="J152" s="174" t="s">
        <v>2706</v>
      </c>
      <c r="K152" s="159"/>
      <c r="L152" s="159" t="s">
        <v>2911</v>
      </c>
      <c r="M152" s="159" t="s">
        <v>2910</v>
      </c>
      <c r="N152" s="160">
        <v>27</v>
      </c>
      <c r="O152" s="160">
        <v>10</v>
      </c>
      <c r="P152" s="160">
        <v>1984</v>
      </c>
      <c r="Q152" s="139" t="s">
        <v>53</v>
      </c>
      <c r="R152" s="139" t="s">
        <v>2568</v>
      </c>
      <c r="S152" s="161">
        <v>4349189</v>
      </c>
      <c r="T152" s="139" t="s">
        <v>2527</v>
      </c>
      <c r="U152" s="139" t="s">
        <v>2623</v>
      </c>
      <c r="V152" s="139" t="s">
        <v>2615</v>
      </c>
      <c r="W152" s="139">
        <v>6045432000</v>
      </c>
      <c r="X152" s="139">
        <v>3173446366</v>
      </c>
      <c r="Y152" s="438" t="s">
        <v>2909</v>
      </c>
      <c r="Z152" s="139" t="s">
        <v>2529</v>
      </c>
      <c r="AA152" s="139" t="s">
        <v>2549</v>
      </c>
      <c r="AB152" s="139" t="s">
        <v>22</v>
      </c>
      <c r="AC152" s="139" t="s">
        <v>2524</v>
      </c>
      <c r="AD152" s="140" t="s">
        <v>117</v>
      </c>
      <c r="AE152" s="140" t="s">
        <v>41</v>
      </c>
      <c r="AF152" s="162">
        <v>1</v>
      </c>
      <c r="AG152" s="163" t="s">
        <v>253</v>
      </c>
      <c r="AH152" s="164">
        <v>1</v>
      </c>
      <c r="AI152" s="164" t="s">
        <v>600</v>
      </c>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75" thickBot="1">
      <c r="C153" s="137"/>
      <c r="D153" s="138">
        <v>111</v>
      </c>
      <c r="E153" s="139">
        <v>9</v>
      </c>
      <c r="F153" s="139" t="s">
        <v>61</v>
      </c>
      <c r="G153" s="158">
        <v>1037629899</v>
      </c>
      <c r="H153" s="299" t="s">
        <v>2651</v>
      </c>
      <c r="I153" s="159"/>
      <c r="J153" s="174" t="s">
        <v>2651</v>
      </c>
      <c r="K153" s="159"/>
      <c r="L153" s="159" t="s">
        <v>2911</v>
      </c>
      <c r="M153" s="159" t="s">
        <v>2913</v>
      </c>
      <c r="N153" s="160">
        <v>6</v>
      </c>
      <c r="O153" s="160">
        <v>10</v>
      </c>
      <c r="P153" s="160">
        <v>1993</v>
      </c>
      <c r="Q153" s="139" t="s">
        <v>53</v>
      </c>
      <c r="R153" s="139" t="s">
        <v>2726</v>
      </c>
      <c r="S153" s="161">
        <v>2535103</v>
      </c>
      <c r="T153" s="139" t="s">
        <v>2527</v>
      </c>
      <c r="U153" s="139" t="s">
        <v>2528</v>
      </c>
      <c r="V153" s="139" t="s">
        <v>2615</v>
      </c>
      <c r="W153" s="139">
        <v>6045432000</v>
      </c>
      <c r="X153" s="139">
        <v>3116149033</v>
      </c>
      <c r="Y153" s="438" t="s">
        <v>2914</v>
      </c>
      <c r="Z153" s="139" t="s">
        <v>2529</v>
      </c>
      <c r="AA153" s="139" t="s">
        <v>2549</v>
      </c>
      <c r="AB153" s="139" t="s">
        <v>22</v>
      </c>
      <c r="AC153" s="139" t="s">
        <v>2524</v>
      </c>
      <c r="AD153" s="140" t="s">
        <v>117</v>
      </c>
      <c r="AE153" s="140" t="s">
        <v>41</v>
      </c>
      <c r="AF153" s="162">
        <v>1</v>
      </c>
      <c r="AG153" s="163" t="s">
        <v>253</v>
      </c>
      <c r="AH153" s="164">
        <v>1</v>
      </c>
      <c r="AI153" s="164" t="s">
        <v>600</v>
      </c>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75" thickBot="1">
      <c r="C154" s="137"/>
      <c r="D154" s="138">
        <v>112</v>
      </c>
      <c r="E154" s="139">
        <v>9</v>
      </c>
      <c r="F154" s="139" t="s">
        <v>61</v>
      </c>
      <c r="G154" s="158">
        <v>15504140</v>
      </c>
      <c r="H154" s="299" t="s">
        <v>2854</v>
      </c>
      <c r="I154" s="159"/>
      <c r="J154" s="174" t="s">
        <v>2590</v>
      </c>
      <c r="K154" s="159"/>
      <c r="L154" s="159" t="s">
        <v>2911</v>
      </c>
      <c r="M154" s="159" t="s">
        <v>2851</v>
      </c>
      <c r="N154" s="160">
        <v>27</v>
      </c>
      <c r="O154" s="160">
        <v>11</v>
      </c>
      <c r="P154" s="160">
        <v>1961</v>
      </c>
      <c r="Q154" s="139" t="s">
        <v>53</v>
      </c>
      <c r="R154" s="139" t="s">
        <v>2726</v>
      </c>
      <c r="S154" s="161">
        <v>2535103</v>
      </c>
      <c r="T154" s="139" t="s">
        <v>2547</v>
      </c>
      <c r="U154" s="139" t="s">
        <v>2548</v>
      </c>
      <c r="V154" s="139" t="s">
        <v>2615</v>
      </c>
      <c r="W154" s="139">
        <v>6045432000</v>
      </c>
      <c r="X154" s="139">
        <v>3217804349</v>
      </c>
      <c r="Y154" s="438" t="s">
        <v>2915</v>
      </c>
      <c r="Z154" s="139" t="s">
        <v>2529</v>
      </c>
      <c r="AA154" s="139" t="s">
        <v>2549</v>
      </c>
      <c r="AB154" s="139" t="s">
        <v>22</v>
      </c>
      <c r="AC154" s="139" t="s">
        <v>2524</v>
      </c>
      <c r="AD154" s="140" t="s">
        <v>117</v>
      </c>
      <c r="AE154" s="140" t="s">
        <v>41</v>
      </c>
      <c r="AF154" s="162">
        <v>1</v>
      </c>
      <c r="AG154" s="163" t="s">
        <v>253</v>
      </c>
      <c r="AH154" s="164">
        <v>1</v>
      </c>
      <c r="AI154" s="164" t="s">
        <v>600</v>
      </c>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75" thickBot="1">
      <c r="C155" s="137"/>
      <c r="D155" s="138">
        <v>113</v>
      </c>
      <c r="E155" s="420">
        <v>2</v>
      </c>
      <c r="F155" s="139" t="s">
        <v>61</v>
      </c>
      <c r="G155" s="158">
        <v>71114531</v>
      </c>
      <c r="H155" s="299" t="s">
        <v>2556</v>
      </c>
      <c r="I155" s="159"/>
      <c r="J155" s="174" t="s">
        <v>2916</v>
      </c>
      <c r="K155" s="159"/>
      <c r="L155" s="159" t="s">
        <v>2911</v>
      </c>
      <c r="M155" s="159" t="s">
        <v>2851</v>
      </c>
      <c r="N155" s="160">
        <v>22</v>
      </c>
      <c r="O155" s="160">
        <v>4</v>
      </c>
      <c r="P155" s="160">
        <v>1973</v>
      </c>
      <c r="Q155" s="139" t="s">
        <v>53</v>
      </c>
      <c r="R155" s="139" t="s">
        <v>2569</v>
      </c>
      <c r="S155" s="161">
        <v>3143798</v>
      </c>
      <c r="T155" s="139" t="s">
        <v>2547</v>
      </c>
      <c r="U155" s="139" t="s">
        <v>2548</v>
      </c>
      <c r="V155" s="139" t="s">
        <v>2615</v>
      </c>
      <c r="W155" s="139">
        <v>6045432000</v>
      </c>
      <c r="X155" s="139">
        <v>3144838305</v>
      </c>
      <c r="Y155" s="438" t="s">
        <v>2917</v>
      </c>
      <c r="Z155" s="139" t="s">
        <v>2529</v>
      </c>
      <c r="AA155" s="139" t="s">
        <v>2549</v>
      </c>
      <c r="AB155" s="139" t="s">
        <v>22</v>
      </c>
      <c r="AC155" s="139" t="s">
        <v>2524</v>
      </c>
      <c r="AD155" s="140" t="s">
        <v>117</v>
      </c>
      <c r="AE155" s="140" t="s">
        <v>41</v>
      </c>
      <c r="AF155" s="162">
        <v>1</v>
      </c>
      <c r="AG155" s="163" t="s">
        <v>253</v>
      </c>
      <c r="AH155" s="164">
        <v>1</v>
      </c>
      <c r="AI155" s="164" t="s">
        <v>600</v>
      </c>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75" thickBot="1">
      <c r="C156" s="137"/>
      <c r="D156" s="138">
        <v>114</v>
      </c>
      <c r="E156" s="420">
        <v>2</v>
      </c>
      <c r="F156" s="139" t="s">
        <v>61</v>
      </c>
      <c r="G156" s="158">
        <v>71264685</v>
      </c>
      <c r="H156" s="299" t="s">
        <v>2918</v>
      </c>
      <c r="I156" s="159"/>
      <c r="J156" s="174" t="s">
        <v>2673</v>
      </c>
      <c r="K156" s="159"/>
      <c r="L156" s="159" t="s">
        <v>2911</v>
      </c>
      <c r="M156" s="159" t="s">
        <v>2851</v>
      </c>
      <c r="N156" s="160">
        <v>26</v>
      </c>
      <c r="O156" s="160">
        <v>10</v>
      </c>
      <c r="P156" s="160">
        <v>1982</v>
      </c>
      <c r="Q156" s="139" t="s">
        <v>53</v>
      </c>
      <c r="R156" s="139" t="s">
        <v>2568</v>
      </c>
      <c r="S156" s="161">
        <v>5028794</v>
      </c>
      <c r="T156" s="139" t="s">
        <v>2527</v>
      </c>
      <c r="U156" s="139" t="s">
        <v>2548</v>
      </c>
      <c r="V156" s="139" t="s">
        <v>2615</v>
      </c>
      <c r="W156" s="139">
        <v>6045432000</v>
      </c>
      <c r="X156" s="139">
        <v>3113193187</v>
      </c>
      <c r="Y156" s="438" t="s">
        <v>2919</v>
      </c>
      <c r="Z156" s="139" t="s">
        <v>2529</v>
      </c>
      <c r="AA156" s="139" t="s">
        <v>2549</v>
      </c>
      <c r="AB156" s="139" t="s">
        <v>22</v>
      </c>
      <c r="AC156" s="139" t="s">
        <v>2524</v>
      </c>
      <c r="AD156" s="140" t="s">
        <v>117</v>
      </c>
      <c r="AE156" s="140" t="s">
        <v>41</v>
      </c>
      <c r="AF156" s="162">
        <v>1</v>
      </c>
      <c r="AG156" s="163" t="s">
        <v>253</v>
      </c>
      <c r="AH156" s="164">
        <v>1</v>
      </c>
      <c r="AI156" s="164" t="s">
        <v>600</v>
      </c>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75" thickBot="1">
      <c r="C157" s="137"/>
      <c r="D157" s="138">
        <v>115</v>
      </c>
      <c r="E157" s="420">
        <v>2</v>
      </c>
      <c r="F157" s="139" t="s">
        <v>61</v>
      </c>
      <c r="G157" s="158">
        <v>43466323</v>
      </c>
      <c r="H157" s="299" t="s">
        <v>2620</v>
      </c>
      <c r="I157" s="159"/>
      <c r="J157" s="174" t="s">
        <v>2576</v>
      </c>
      <c r="K157" s="159"/>
      <c r="L157" s="159" t="s">
        <v>2920</v>
      </c>
      <c r="M157" s="159" t="s">
        <v>2545</v>
      </c>
      <c r="N157" s="160">
        <v>10</v>
      </c>
      <c r="O157" s="160">
        <v>4</v>
      </c>
      <c r="P157" s="160">
        <v>1966</v>
      </c>
      <c r="Q157" s="139" t="s">
        <v>51</v>
      </c>
      <c r="R157" s="139" t="s">
        <v>2812</v>
      </c>
      <c r="S157" s="161">
        <v>2665688</v>
      </c>
      <c r="T157" s="139" t="s">
        <v>2527</v>
      </c>
      <c r="U157" s="139" t="s">
        <v>2548</v>
      </c>
      <c r="V157" s="139" t="s">
        <v>2615</v>
      </c>
      <c r="W157" s="139">
        <v>6045432000</v>
      </c>
      <c r="X157" s="139">
        <v>3116838697</v>
      </c>
      <c r="Y157" s="438" t="s">
        <v>2921</v>
      </c>
      <c r="Z157" s="139" t="s">
        <v>2529</v>
      </c>
      <c r="AA157" s="139" t="s">
        <v>2549</v>
      </c>
      <c r="AB157" s="139" t="s">
        <v>22</v>
      </c>
      <c r="AC157" s="139" t="s">
        <v>2524</v>
      </c>
      <c r="AD157" s="140" t="s">
        <v>117</v>
      </c>
      <c r="AE157" s="140" t="s">
        <v>41</v>
      </c>
      <c r="AF157" s="162">
        <v>1</v>
      </c>
      <c r="AG157" s="163" t="s">
        <v>253</v>
      </c>
      <c r="AH157" s="164">
        <v>1</v>
      </c>
      <c r="AI157" s="164" t="s">
        <v>600</v>
      </c>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75" thickBot="1">
      <c r="C158" s="137"/>
      <c r="D158" s="138">
        <v>116</v>
      </c>
      <c r="E158" s="420">
        <v>2</v>
      </c>
      <c r="F158" s="139" t="s">
        <v>61</v>
      </c>
      <c r="G158" s="158">
        <v>43711659</v>
      </c>
      <c r="H158" s="299" t="s">
        <v>2544</v>
      </c>
      <c r="I158" s="159"/>
      <c r="J158" s="174" t="s">
        <v>2592</v>
      </c>
      <c r="K158" s="159"/>
      <c r="L158" s="159" t="s">
        <v>2532</v>
      </c>
      <c r="M158" s="159" t="s">
        <v>2777</v>
      </c>
      <c r="N158" s="160">
        <v>27</v>
      </c>
      <c r="O158" s="160">
        <v>7</v>
      </c>
      <c r="P158" s="160">
        <v>1971</v>
      </c>
      <c r="Q158" s="139" t="s">
        <v>51</v>
      </c>
      <c r="R158" s="139" t="s">
        <v>2568</v>
      </c>
      <c r="S158" s="161">
        <v>4349189</v>
      </c>
      <c r="T158" s="139" t="s">
        <v>2547</v>
      </c>
      <c r="U158" s="139" t="s">
        <v>2548</v>
      </c>
      <c r="V158" s="139" t="s">
        <v>2615</v>
      </c>
      <c r="W158" s="139">
        <v>6045432000</v>
      </c>
      <c r="X158" s="139">
        <v>3217982539</v>
      </c>
      <c r="Y158" s="438" t="s">
        <v>2922</v>
      </c>
      <c r="Z158" s="139" t="s">
        <v>2529</v>
      </c>
      <c r="AA158" s="139" t="s">
        <v>2549</v>
      </c>
      <c r="AB158" s="139" t="s">
        <v>22</v>
      </c>
      <c r="AC158" s="139" t="s">
        <v>2524</v>
      </c>
      <c r="AD158" s="140" t="s">
        <v>117</v>
      </c>
      <c r="AE158" s="140" t="s">
        <v>41</v>
      </c>
      <c r="AF158" s="162">
        <v>1</v>
      </c>
      <c r="AG158" s="163" t="s">
        <v>253</v>
      </c>
      <c r="AH158" s="164">
        <v>1</v>
      </c>
      <c r="AI158" s="164" t="s">
        <v>600</v>
      </c>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75" thickBot="1">
      <c r="C159" s="137"/>
      <c r="D159" s="138">
        <v>117</v>
      </c>
      <c r="E159" s="420">
        <v>2</v>
      </c>
      <c r="F159" s="139" t="s">
        <v>61</v>
      </c>
      <c r="G159" s="158">
        <v>43715309</v>
      </c>
      <c r="H159" s="299" t="s">
        <v>2555</v>
      </c>
      <c r="I159" s="159"/>
      <c r="J159" s="174" t="s">
        <v>2575</v>
      </c>
      <c r="K159" s="159"/>
      <c r="L159" s="159" t="s">
        <v>2923</v>
      </c>
      <c r="M159" s="159" t="s">
        <v>2863</v>
      </c>
      <c r="N159" s="160">
        <v>23</v>
      </c>
      <c r="O159" s="160">
        <v>3</v>
      </c>
      <c r="P159" s="160">
        <v>1981</v>
      </c>
      <c r="Q159" s="139" t="s">
        <v>51</v>
      </c>
      <c r="R159" s="139" t="s">
        <v>2568</v>
      </c>
      <c r="S159" s="161">
        <v>5028794</v>
      </c>
      <c r="T159" s="139" t="s">
        <v>2527</v>
      </c>
      <c r="U159" s="139" t="s">
        <v>2548</v>
      </c>
      <c r="V159" s="139" t="s">
        <v>2615</v>
      </c>
      <c r="W159" s="139">
        <v>6045432000</v>
      </c>
      <c r="X159" s="139">
        <v>3148431360</v>
      </c>
      <c r="Y159" s="438" t="s">
        <v>2924</v>
      </c>
      <c r="Z159" s="139" t="s">
        <v>2529</v>
      </c>
      <c r="AA159" s="139" t="s">
        <v>2549</v>
      </c>
      <c r="AB159" s="139" t="s">
        <v>22</v>
      </c>
      <c r="AC159" s="139" t="s">
        <v>2524</v>
      </c>
      <c r="AD159" s="140" t="s">
        <v>117</v>
      </c>
      <c r="AE159" s="140" t="s">
        <v>41</v>
      </c>
      <c r="AF159" s="162">
        <v>1</v>
      </c>
      <c r="AG159" s="163" t="s">
        <v>253</v>
      </c>
      <c r="AH159" s="164">
        <v>1</v>
      </c>
      <c r="AI159" s="164" t="s">
        <v>600</v>
      </c>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75" thickBot="1">
      <c r="C160" s="137"/>
      <c r="D160" s="138">
        <v>118</v>
      </c>
      <c r="E160" s="420">
        <v>2</v>
      </c>
      <c r="F160" s="139" t="s">
        <v>61</v>
      </c>
      <c r="G160" s="158">
        <v>21628109</v>
      </c>
      <c r="H160" s="299" t="s">
        <v>2554</v>
      </c>
      <c r="I160" s="159"/>
      <c r="J160" s="174" t="s">
        <v>2563</v>
      </c>
      <c r="K160" s="159"/>
      <c r="L160" s="159" t="s">
        <v>2925</v>
      </c>
      <c r="M160" s="159" t="s">
        <v>2926</v>
      </c>
      <c r="N160" s="160">
        <v>12</v>
      </c>
      <c r="O160" s="160">
        <v>3</v>
      </c>
      <c r="P160" s="160">
        <v>1984</v>
      </c>
      <c r="Q160" s="139" t="s">
        <v>51</v>
      </c>
      <c r="R160" s="139" t="s">
        <v>2812</v>
      </c>
      <c r="S160" s="161">
        <v>2665688</v>
      </c>
      <c r="T160" s="139" t="s">
        <v>2547</v>
      </c>
      <c r="U160" s="139" t="s">
        <v>2548</v>
      </c>
      <c r="V160" s="139" t="s">
        <v>2615</v>
      </c>
      <c r="W160" s="139">
        <v>6045432000</v>
      </c>
      <c r="X160" s="139">
        <v>3132095273</v>
      </c>
      <c r="Y160" s="438" t="s">
        <v>2927</v>
      </c>
      <c r="Z160" s="139" t="s">
        <v>2529</v>
      </c>
      <c r="AA160" s="139" t="s">
        <v>2549</v>
      </c>
      <c r="AB160" s="139" t="s">
        <v>22</v>
      </c>
      <c r="AC160" s="139" t="s">
        <v>2524</v>
      </c>
      <c r="AD160" s="140" t="s">
        <v>117</v>
      </c>
      <c r="AE160" s="140" t="s">
        <v>41</v>
      </c>
      <c r="AF160" s="162">
        <v>1</v>
      </c>
      <c r="AG160" s="163" t="s">
        <v>253</v>
      </c>
      <c r="AH160" s="164">
        <v>1</v>
      </c>
      <c r="AI160" s="164" t="s">
        <v>600</v>
      </c>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75" thickBot="1">
      <c r="C161" s="137"/>
      <c r="D161" s="138">
        <v>119</v>
      </c>
      <c r="E161" s="420">
        <v>2</v>
      </c>
      <c r="F161" s="139" t="s">
        <v>61</v>
      </c>
      <c r="G161" s="158">
        <v>1036400271</v>
      </c>
      <c r="H161" s="299" t="s">
        <v>2928</v>
      </c>
      <c r="I161" s="159"/>
      <c r="J161" s="174" t="s">
        <v>2929</v>
      </c>
      <c r="K161" s="159"/>
      <c r="L161" s="159" t="s">
        <v>2930</v>
      </c>
      <c r="M161" s="159"/>
      <c r="N161" s="160">
        <v>22</v>
      </c>
      <c r="O161" s="160">
        <v>2</v>
      </c>
      <c r="P161" s="160">
        <v>1995</v>
      </c>
      <c r="Q161" s="139" t="s">
        <v>51</v>
      </c>
      <c r="R161" s="139" t="s">
        <v>2568</v>
      </c>
      <c r="S161" s="161">
        <v>4349189</v>
      </c>
      <c r="T161" s="139" t="s">
        <v>2547</v>
      </c>
      <c r="U161" s="139" t="s">
        <v>2548</v>
      </c>
      <c r="V161" s="139" t="s">
        <v>2615</v>
      </c>
      <c r="W161" s="139">
        <v>6045432000</v>
      </c>
      <c r="X161" s="139">
        <v>3192632157</v>
      </c>
      <c r="Y161" s="438" t="s">
        <v>2931</v>
      </c>
      <c r="Z161" s="139" t="s">
        <v>2529</v>
      </c>
      <c r="AA161" s="139" t="s">
        <v>2549</v>
      </c>
      <c r="AB161" s="139" t="s">
        <v>22</v>
      </c>
      <c r="AC161" s="139" t="s">
        <v>2524</v>
      </c>
      <c r="AD161" s="140" t="s">
        <v>117</v>
      </c>
      <c r="AE161" s="140" t="s">
        <v>41</v>
      </c>
      <c r="AF161" s="162">
        <v>1</v>
      </c>
      <c r="AG161" s="163" t="s">
        <v>253</v>
      </c>
      <c r="AH161" s="164">
        <v>1</v>
      </c>
      <c r="AI161" s="164" t="s">
        <v>600</v>
      </c>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75" thickBot="1">
      <c r="C162" s="137"/>
      <c r="D162" s="138">
        <v>120</v>
      </c>
      <c r="E162" s="420">
        <v>2</v>
      </c>
      <c r="F162" s="139" t="s">
        <v>61</v>
      </c>
      <c r="G162" s="158">
        <v>43758672</v>
      </c>
      <c r="H162" s="299" t="s">
        <v>2932</v>
      </c>
      <c r="I162" s="159"/>
      <c r="J162" s="174" t="s">
        <v>2933</v>
      </c>
      <c r="K162" s="159"/>
      <c r="L162" s="159" t="s">
        <v>2863</v>
      </c>
      <c r="M162" s="159"/>
      <c r="N162" s="160">
        <v>10</v>
      </c>
      <c r="O162" s="160">
        <v>10</v>
      </c>
      <c r="P162" s="160">
        <v>1978</v>
      </c>
      <c r="Q162" s="139" t="s">
        <v>51</v>
      </c>
      <c r="R162" s="139" t="s">
        <v>2934</v>
      </c>
      <c r="S162" s="161">
        <v>4083807</v>
      </c>
      <c r="T162" s="139" t="s">
        <v>2527</v>
      </c>
      <c r="U162" s="139" t="s">
        <v>2548</v>
      </c>
      <c r="V162" s="139" t="s">
        <v>2615</v>
      </c>
      <c r="W162" s="139">
        <v>6045432000</v>
      </c>
      <c r="X162" s="139">
        <v>3013804223</v>
      </c>
      <c r="Y162" s="438" t="s">
        <v>2935</v>
      </c>
      <c r="Z162" s="139" t="s">
        <v>2529</v>
      </c>
      <c r="AA162" s="139" t="s">
        <v>2549</v>
      </c>
      <c r="AB162" s="139" t="s">
        <v>22</v>
      </c>
      <c r="AC162" s="139" t="s">
        <v>2524</v>
      </c>
      <c r="AD162" s="140" t="s">
        <v>117</v>
      </c>
      <c r="AE162" s="140" t="s">
        <v>41</v>
      </c>
      <c r="AF162" s="162">
        <v>1</v>
      </c>
      <c r="AG162" s="163" t="s">
        <v>253</v>
      </c>
      <c r="AH162" s="164">
        <v>1</v>
      </c>
      <c r="AI162" s="164" t="s">
        <v>600</v>
      </c>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75" thickBot="1">
      <c r="C163" s="137"/>
      <c r="D163" s="138">
        <v>121</v>
      </c>
      <c r="E163" s="420">
        <v>2</v>
      </c>
      <c r="F163" s="139" t="s">
        <v>61</v>
      </c>
      <c r="G163" s="158">
        <v>1036395536</v>
      </c>
      <c r="H163" s="299" t="s">
        <v>2655</v>
      </c>
      <c r="I163" s="159"/>
      <c r="J163" s="174" t="s">
        <v>2936</v>
      </c>
      <c r="K163" s="159"/>
      <c r="L163" s="159" t="s">
        <v>2863</v>
      </c>
      <c r="M163" s="159"/>
      <c r="N163" s="160">
        <v>7</v>
      </c>
      <c r="O163" s="160">
        <v>7</v>
      </c>
      <c r="P163" s="160">
        <v>1990</v>
      </c>
      <c r="Q163" s="139" t="s">
        <v>51</v>
      </c>
      <c r="R163" s="139" t="s">
        <v>2568</v>
      </c>
      <c r="S163" s="161">
        <v>4349189</v>
      </c>
      <c r="T163" s="139" t="s">
        <v>2527</v>
      </c>
      <c r="U163" s="139" t="s">
        <v>2573</v>
      </c>
      <c r="V163" s="139" t="s">
        <v>2615</v>
      </c>
      <c r="W163" s="139">
        <v>6045432000</v>
      </c>
      <c r="X163" s="139">
        <v>3106408840</v>
      </c>
      <c r="Y163" s="438" t="s">
        <v>2937</v>
      </c>
      <c r="Z163" s="139" t="s">
        <v>2529</v>
      </c>
      <c r="AA163" s="139" t="s">
        <v>2549</v>
      </c>
      <c r="AB163" s="139" t="s">
        <v>22</v>
      </c>
      <c r="AC163" s="139" t="s">
        <v>2524</v>
      </c>
      <c r="AD163" s="140" t="s">
        <v>117</v>
      </c>
      <c r="AE163" s="140" t="s">
        <v>41</v>
      </c>
      <c r="AF163" s="162">
        <v>1</v>
      </c>
      <c r="AG163" s="163" t="s">
        <v>253</v>
      </c>
      <c r="AH163" s="164">
        <v>1</v>
      </c>
      <c r="AI163" s="164" t="s">
        <v>600</v>
      </c>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75" thickBot="1">
      <c r="C164" s="137"/>
      <c r="D164" s="138">
        <v>122</v>
      </c>
      <c r="E164" s="420">
        <v>2</v>
      </c>
      <c r="F164" s="139" t="s">
        <v>61</v>
      </c>
      <c r="G164" s="158">
        <v>1036397596</v>
      </c>
      <c r="H164" s="299" t="s">
        <v>2520</v>
      </c>
      <c r="I164" s="159"/>
      <c r="J164" s="174" t="s">
        <v>2556</v>
      </c>
      <c r="K164" s="159"/>
      <c r="L164" s="159" t="s">
        <v>2546</v>
      </c>
      <c r="M164" s="159" t="s">
        <v>2572</v>
      </c>
      <c r="N164" s="160">
        <v>21</v>
      </c>
      <c r="O164" s="160">
        <v>8</v>
      </c>
      <c r="P164" s="160">
        <v>1992</v>
      </c>
      <c r="Q164" s="139" t="s">
        <v>51</v>
      </c>
      <c r="R164" s="139" t="s">
        <v>2812</v>
      </c>
      <c r="S164" s="161">
        <v>2665688</v>
      </c>
      <c r="T164" s="139" t="s">
        <v>2527</v>
      </c>
      <c r="U164" s="139" t="s">
        <v>2573</v>
      </c>
      <c r="V164" s="139" t="s">
        <v>2615</v>
      </c>
      <c r="W164" s="139">
        <v>6045432000</v>
      </c>
      <c r="X164" s="139">
        <v>3217890930</v>
      </c>
      <c r="Y164" s="438" t="s">
        <v>2938</v>
      </c>
      <c r="Z164" s="139" t="s">
        <v>2529</v>
      </c>
      <c r="AA164" s="139" t="s">
        <v>2549</v>
      </c>
      <c r="AB164" s="139" t="s">
        <v>22</v>
      </c>
      <c r="AC164" s="139" t="s">
        <v>2524</v>
      </c>
      <c r="AD164" s="140" t="s">
        <v>117</v>
      </c>
      <c r="AE164" s="140" t="s">
        <v>41</v>
      </c>
      <c r="AF164" s="162">
        <v>1</v>
      </c>
      <c r="AG164" s="163" t="s">
        <v>253</v>
      </c>
      <c r="AH164" s="164">
        <v>1</v>
      </c>
      <c r="AI164" s="164" t="s">
        <v>600</v>
      </c>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75" thickBot="1">
      <c r="C165" s="137"/>
      <c r="D165" s="138">
        <v>123</v>
      </c>
      <c r="E165" s="420">
        <v>2</v>
      </c>
      <c r="F165" s="139" t="s">
        <v>61</v>
      </c>
      <c r="G165" s="158">
        <v>1036403345</v>
      </c>
      <c r="H165" s="299" t="s">
        <v>2644</v>
      </c>
      <c r="I165" s="159"/>
      <c r="J165" s="174" t="s">
        <v>2706</v>
      </c>
      <c r="K165" s="159"/>
      <c r="L165" s="159" t="s">
        <v>2546</v>
      </c>
      <c r="M165" s="159" t="s">
        <v>2939</v>
      </c>
      <c r="N165" s="160">
        <v>29</v>
      </c>
      <c r="O165" s="160">
        <v>4</v>
      </c>
      <c r="P165" s="160">
        <v>1998</v>
      </c>
      <c r="Q165" s="139" t="s">
        <v>51</v>
      </c>
      <c r="R165" s="139" t="s">
        <v>2678</v>
      </c>
      <c r="S165" s="161">
        <v>4349189</v>
      </c>
      <c r="T165" s="139" t="s">
        <v>2527</v>
      </c>
      <c r="U165" s="139" t="s">
        <v>2528</v>
      </c>
      <c r="V165" s="139" t="s">
        <v>2615</v>
      </c>
      <c r="W165" s="139">
        <v>6045432000</v>
      </c>
      <c r="X165" s="139">
        <v>3122513925</v>
      </c>
      <c r="Y165" s="438" t="s">
        <v>2940</v>
      </c>
      <c r="Z165" s="139" t="s">
        <v>2529</v>
      </c>
      <c r="AA165" s="139" t="s">
        <v>2549</v>
      </c>
      <c r="AB165" s="139" t="s">
        <v>22</v>
      </c>
      <c r="AC165" s="139" t="s">
        <v>2524</v>
      </c>
      <c r="AD165" s="140" t="s">
        <v>117</v>
      </c>
      <c r="AE165" s="140" t="s">
        <v>41</v>
      </c>
      <c r="AF165" s="162">
        <v>1</v>
      </c>
      <c r="AG165" s="163" t="s">
        <v>253</v>
      </c>
      <c r="AH165" s="164">
        <v>1</v>
      </c>
      <c r="AI165" s="164" t="s">
        <v>600</v>
      </c>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75" thickBot="1">
      <c r="C166" s="137"/>
      <c r="D166" s="138">
        <v>124</v>
      </c>
      <c r="E166" s="420">
        <v>2</v>
      </c>
      <c r="F166" s="139" t="s">
        <v>61</v>
      </c>
      <c r="G166" s="158">
        <v>43466243</v>
      </c>
      <c r="H166" s="299" t="s">
        <v>2564</v>
      </c>
      <c r="I166" s="159"/>
      <c r="J166" s="174" t="s">
        <v>2592</v>
      </c>
      <c r="K166" s="159"/>
      <c r="L166" s="159" t="s">
        <v>2546</v>
      </c>
      <c r="M166" s="159" t="s">
        <v>2736</v>
      </c>
      <c r="N166" s="160">
        <v>31</v>
      </c>
      <c r="O166" s="160">
        <v>10</v>
      </c>
      <c r="P166" s="160">
        <v>1965</v>
      </c>
      <c r="Q166" s="139" t="s">
        <v>51</v>
      </c>
      <c r="R166" s="139" t="s">
        <v>2635</v>
      </c>
      <c r="S166" s="161">
        <v>3613802</v>
      </c>
      <c r="T166" s="139" t="s">
        <v>2547</v>
      </c>
      <c r="U166" s="139" t="s">
        <v>2548</v>
      </c>
      <c r="V166" s="139" t="s">
        <v>2615</v>
      </c>
      <c r="W166" s="139">
        <v>6045432000</v>
      </c>
      <c r="X166" s="139">
        <v>3117144432</v>
      </c>
      <c r="Y166" s="438" t="s">
        <v>2941</v>
      </c>
      <c r="Z166" s="139" t="s">
        <v>2529</v>
      </c>
      <c r="AA166" s="139" t="s">
        <v>2549</v>
      </c>
      <c r="AB166" s="139" t="s">
        <v>22</v>
      </c>
      <c r="AC166" s="139" t="s">
        <v>2524</v>
      </c>
      <c r="AD166" s="140" t="s">
        <v>117</v>
      </c>
      <c r="AE166" s="140" t="s">
        <v>41</v>
      </c>
      <c r="AF166" s="162">
        <v>1</v>
      </c>
      <c r="AG166" s="163" t="s">
        <v>253</v>
      </c>
      <c r="AH166" s="164">
        <v>1</v>
      </c>
      <c r="AI166" s="164" t="s">
        <v>600</v>
      </c>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75" thickBot="1">
      <c r="C167" s="137"/>
      <c r="D167" s="138">
        <v>125</v>
      </c>
      <c r="E167" s="420">
        <v>2</v>
      </c>
      <c r="F167" s="139" t="s">
        <v>61</v>
      </c>
      <c r="G167" s="158">
        <v>43466208</v>
      </c>
      <c r="H167" s="299" t="s">
        <v>2575</v>
      </c>
      <c r="I167" s="159"/>
      <c r="J167" s="174" t="s">
        <v>2575</v>
      </c>
      <c r="K167" s="159"/>
      <c r="L167" s="159" t="s">
        <v>2546</v>
      </c>
      <c r="M167" s="159" t="s">
        <v>2777</v>
      </c>
      <c r="N167" s="160">
        <v>1</v>
      </c>
      <c r="O167" s="160">
        <v>9</v>
      </c>
      <c r="P167" s="160">
        <v>1965</v>
      </c>
      <c r="Q167" s="139" t="s">
        <v>51</v>
      </c>
      <c r="R167" s="139" t="s">
        <v>2635</v>
      </c>
      <c r="S167" s="161">
        <v>3143798</v>
      </c>
      <c r="T167" s="139" t="s">
        <v>2527</v>
      </c>
      <c r="U167" s="139" t="s">
        <v>2548</v>
      </c>
      <c r="V167" s="139" t="s">
        <v>2615</v>
      </c>
      <c r="W167" s="139">
        <v>6045432000</v>
      </c>
      <c r="X167" s="139">
        <v>3148612375</v>
      </c>
      <c r="Y167" s="438" t="s">
        <v>2942</v>
      </c>
      <c r="Z167" s="139" t="s">
        <v>2529</v>
      </c>
      <c r="AA167" s="139" t="s">
        <v>2549</v>
      </c>
      <c r="AB167" s="139" t="s">
        <v>22</v>
      </c>
      <c r="AC167" s="139" t="s">
        <v>2524</v>
      </c>
      <c r="AD167" s="140" t="s">
        <v>117</v>
      </c>
      <c r="AE167" s="140" t="s">
        <v>41</v>
      </c>
      <c r="AF167" s="162">
        <v>1</v>
      </c>
      <c r="AG167" s="163" t="s">
        <v>253</v>
      </c>
      <c r="AH167" s="164">
        <v>1</v>
      </c>
      <c r="AI167" s="164" t="s">
        <v>600</v>
      </c>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75" thickBot="1">
      <c r="C168" s="137"/>
      <c r="D168" s="138">
        <v>126</v>
      </c>
      <c r="E168" s="420">
        <v>2</v>
      </c>
      <c r="F168" s="139" t="s">
        <v>61</v>
      </c>
      <c r="G168" s="158">
        <v>43711960</v>
      </c>
      <c r="H168" s="299" t="s">
        <v>2943</v>
      </c>
      <c r="I168" s="159"/>
      <c r="J168" s="174" t="s">
        <v>2563</v>
      </c>
      <c r="K168" s="159"/>
      <c r="L168" s="159" t="s">
        <v>2546</v>
      </c>
      <c r="M168" s="159" t="s">
        <v>2944</v>
      </c>
      <c r="N168" s="160">
        <v>16</v>
      </c>
      <c r="O168" s="160">
        <v>1</v>
      </c>
      <c r="P168" s="160">
        <v>1972</v>
      </c>
      <c r="Q168" s="139" t="s">
        <v>51</v>
      </c>
      <c r="R168" s="139" t="s">
        <v>2945</v>
      </c>
      <c r="S168" s="161">
        <v>5707712</v>
      </c>
      <c r="T168" s="139" t="s">
        <v>2527</v>
      </c>
      <c r="U168" s="139" t="s">
        <v>2548</v>
      </c>
      <c r="V168" s="139" t="s">
        <v>2615</v>
      </c>
      <c r="W168" s="139">
        <v>6045432000</v>
      </c>
      <c r="X168" s="139">
        <v>3206753846</v>
      </c>
      <c r="Y168" s="438" t="s">
        <v>2946</v>
      </c>
      <c r="Z168" s="139" t="s">
        <v>2529</v>
      </c>
      <c r="AA168" s="139" t="s">
        <v>2549</v>
      </c>
      <c r="AB168" s="139" t="s">
        <v>22</v>
      </c>
      <c r="AC168" s="139" t="s">
        <v>2524</v>
      </c>
      <c r="AD168" s="140" t="s">
        <v>117</v>
      </c>
      <c r="AE168" s="140" t="s">
        <v>41</v>
      </c>
      <c r="AF168" s="162">
        <v>1</v>
      </c>
      <c r="AG168" s="163" t="s">
        <v>253</v>
      </c>
      <c r="AH168" s="164">
        <v>1</v>
      </c>
      <c r="AI168" s="164" t="s">
        <v>600</v>
      </c>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75" thickBot="1">
      <c r="C169" s="137"/>
      <c r="D169" s="138">
        <v>127</v>
      </c>
      <c r="E169" s="420">
        <v>2</v>
      </c>
      <c r="F169" s="139" t="s">
        <v>61</v>
      </c>
      <c r="G169" s="158">
        <v>21627953</v>
      </c>
      <c r="H169" s="299" t="s">
        <v>2807</v>
      </c>
      <c r="I169" s="159"/>
      <c r="J169" s="174" t="s">
        <v>2563</v>
      </c>
      <c r="K169" s="159"/>
      <c r="L169" s="159" t="s">
        <v>2546</v>
      </c>
      <c r="M169" s="159" t="s">
        <v>2947</v>
      </c>
      <c r="N169" s="160">
        <v>13</v>
      </c>
      <c r="O169" s="160">
        <v>9</v>
      </c>
      <c r="P169" s="160">
        <v>1983</v>
      </c>
      <c r="Q169" s="139" t="s">
        <v>51</v>
      </c>
      <c r="R169" s="139" t="s">
        <v>2568</v>
      </c>
      <c r="S169" s="161">
        <v>4349189</v>
      </c>
      <c r="T169" s="139" t="s">
        <v>2527</v>
      </c>
      <c r="U169" s="139" t="s">
        <v>2573</v>
      </c>
      <c r="V169" s="139" t="s">
        <v>2615</v>
      </c>
      <c r="W169" s="139">
        <v>6045432000</v>
      </c>
      <c r="X169" s="139">
        <v>3204372757</v>
      </c>
      <c r="Y169" s="438" t="s">
        <v>2948</v>
      </c>
      <c r="Z169" s="139" t="s">
        <v>2529</v>
      </c>
      <c r="AA169" s="139" t="s">
        <v>2549</v>
      </c>
      <c r="AB169" s="139" t="s">
        <v>22</v>
      </c>
      <c r="AC169" s="139" t="s">
        <v>2524</v>
      </c>
      <c r="AD169" s="140" t="s">
        <v>117</v>
      </c>
      <c r="AE169" s="140" t="s">
        <v>41</v>
      </c>
      <c r="AF169" s="162">
        <v>1</v>
      </c>
      <c r="AG169" s="163" t="s">
        <v>253</v>
      </c>
      <c r="AH169" s="164">
        <v>1</v>
      </c>
      <c r="AI169" s="164" t="s">
        <v>600</v>
      </c>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75" thickBot="1">
      <c r="C170" s="137"/>
      <c r="D170" s="138">
        <v>128</v>
      </c>
      <c r="E170" s="420">
        <v>2</v>
      </c>
      <c r="F170" s="139" t="s">
        <v>61</v>
      </c>
      <c r="G170" s="158">
        <v>1027888899</v>
      </c>
      <c r="H170" s="299" t="s">
        <v>2949</v>
      </c>
      <c r="I170" s="159"/>
      <c r="J170" s="174" t="s">
        <v>2557</v>
      </c>
      <c r="K170" s="159"/>
      <c r="L170" s="159" t="s">
        <v>2546</v>
      </c>
      <c r="M170" s="159" t="s">
        <v>2599</v>
      </c>
      <c r="N170" s="160">
        <v>21</v>
      </c>
      <c r="O170" s="160">
        <v>10</v>
      </c>
      <c r="P170" s="160">
        <v>1995</v>
      </c>
      <c r="Q170" s="139" t="s">
        <v>51</v>
      </c>
      <c r="R170" s="139" t="s">
        <v>2568</v>
      </c>
      <c r="S170" s="161">
        <v>5028794</v>
      </c>
      <c r="T170" s="139" t="s">
        <v>2527</v>
      </c>
      <c r="U170" s="139" t="s">
        <v>2573</v>
      </c>
      <c r="V170" s="139" t="s">
        <v>2615</v>
      </c>
      <c r="W170" s="139">
        <v>6045432000</v>
      </c>
      <c r="X170" s="139">
        <v>3126584748</v>
      </c>
      <c r="Y170" s="438" t="s">
        <v>2950</v>
      </c>
      <c r="Z170" s="139" t="s">
        <v>2529</v>
      </c>
      <c r="AA170" s="139" t="s">
        <v>2549</v>
      </c>
      <c r="AB170" s="139" t="s">
        <v>22</v>
      </c>
      <c r="AC170" s="139" t="s">
        <v>2524</v>
      </c>
      <c r="AD170" s="140" t="s">
        <v>117</v>
      </c>
      <c r="AE170" s="140" t="s">
        <v>41</v>
      </c>
      <c r="AF170" s="162">
        <v>1</v>
      </c>
      <c r="AG170" s="163" t="s">
        <v>253</v>
      </c>
      <c r="AH170" s="164">
        <v>1</v>
      </c>
      <c r="AI170" s="164" t="s">
        <v>600</v>
      </c>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75" thickBot="1">
      <c r="C171" s="137"/>
      <c r="D171" s="138">
        <v>129</v>
      </c>
      <c r="E171" s="420">
        <v>2</v>
      </c>
      <c r="F171" s="139" t="s">
        <v>61</v>
      </c>
      <c r="G171" s="158">
        <v>43711629</v>
      </c>
      <c r="H171" s="299" t="s">
        <v>2951</v>
      </c>
      <c r="I171" s="159"/>
      <c r="J171" s="174" t="s">
        <v>2641</v>
      </c>
      <c r="K171" s="159"/>
      <c r="L171" s="159" t="s">
        <v>2546</v>
      </c>
      <c r="M171" s="159" t="s">
        <v>2952</v>
      </c>
      <c r="N171" s="160">
        <v>14</v>
      </c>
      <c r="O171" s="160">
        <v>7</v>
      </c>
      <c r="P171" s="160">
        <v>1971</v>
      </c>
      <c r="Q171" s="139" t="s">
        <v>51</v>
      </c>
      <c r="R171" s="139" t="s">
        <v>2812</v>
      </c>
      <c r="S171" s="161">
        <v>2665688</v>
      </c>
      <c r="T171" s="139" t="s">
        <v>2527</v>
      </c>
      <c r="U171" s="139" t="s">
        <v>2548</v>
      </c>
      <c r="V171" s="139" t="s">
        <v>2615</v>
      </c>
      <c r="W171" s="139">
        <v>6045432000</v>
      </c>
      <c r="X171" s="139">
        <v>3103474411</v>
      </c>
      <c r="Y171" s="438" t="s">
        <v>2953</v>
      </c>
      <c r="Z171" s="139" t="s">
        <v>2529</v>
      </c>
      <c r="AA171" s="139" t="s">
        <v>2549</v>
      </c>
      <c r="AB171" s="139" t="s">
        <v>22</v>
      </c>
      <c r="AC171" s="139" t="s">
        <v>2524</v>
      </c>
      <c r="AD171" s="140" t="s">
        <v>117</v>
      </c>
      <c r="AE171" s="140" t="s">
        <v>41</v>
      </c>
      <c r="AF171" s="162">
        <v>1</v>
      </c>
      <c r="AG171" s="163" t="s">
        <v>253</v>
      </c>
      <c r="AH171" s="164">
        <v>1</v>
      </c>
      <c r="AI171" s="164" t="s">
        <v>600</v>
      </c>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75" thickBot="1">
      <c r="C172" s="137"/>
      <c r="D172" s="138">
        <v>130</v>
      </c>
      <c r="E172" s="420">
        <v>2</v>
      </c>
      <c r="F172" s="139" t="s">
        <v>61</v>
      </c>
      <c r="G172" s="158">
        <v>43983214</v>
      </c>
      <c r="H172" s="299" t="s">
        <v>2563</v>
      </c>
      <c r="I172" s="159"/>
      <c r="J172" s="174" t="s">
        <v>2553</v>
      </c>
      <c r="K172" s="159"/>
      <c r="L172" s="159" t="s">
        <v>2954</v>
      </c>
      <c r="M172" s="159"/>
      <c r="N172" s="160">
        <v>17</v>
      </c>
      <c r="O172" s="160">
        <v>12</v>
      </c>
      <c r="P172" s="160">
        <v>1984</v>
      </c>
      <c r="Q172" s="139" t="s">
        <v>51</v>
      </c>
      <c r="R172" s="139" t="s">
        <v>2568</v>
      </c>
      <c r="S172" s="161">
        <v>4349189</v>
      </c>
      <c r="T172" s="139" t="s">
        <v>2547</v>
      </c>
      <c r="U172" s="139" t="s">
        <v>2548</v>
      </c>
      <c r="V172" s="139" t="s">
        <v>2615</v>
      </c>
      <c r="W172" s="139">
        <v>6045432000</v>
      </c>
      <c r="X172" s="139">
        <v>3105391386</v>
      </c>
      <c r="Y172" s="438" t="s">
        <v>2955</v>
      </c>
      <c r="Z172" s="139" t="s">
        <v>2529</v>
      </c>
      <c r="AA172" s="139" t="s">
        <v>2549</v>
      </c>
      <c r="AB172" s="139" t="s">
        <v>22</v>
      </c>
      <c r="AC172" s="139" t="s">
        <v>2524</v>
      </c>
      <c r="AD172" s="140" t="s">
        <v>117</v>
      </c>
      <c r="AE172" s="140" t="s">
        <v>41</v>
      </c>
      <c r="AF172" s="162">
        <v>1</v>
      </c>
      <c r="AG172" s="163" t="s">
        <v>253</v>
      </c>
      <c r="AH172" s="164">
        <v>1</v>
      </c>
      <c r="AI172" s="164" t="s">
        <v>600</v>
      </c>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75" thickBot="1">
      <c r="C173" s="137"/>
      <c r="D173" s="138">
        <v>131</v>
      </c>
      <c r="E173" s="420">
        <v>2</v>
      </c>
      <c r="F173" s="139" t="s">
        <v>61</v>
      </c>
      <c r="G173" s="158">
        <v>39451674</v>
      </c>
      <c r="H173" s="299" t="s">
        <v>2906</v>
      </c>
      <c r="I173" s="159"/>
      <c r="J173" s="174" t="s">
        <v>2958</v>
      </c>
      <c r="K173" s="159"/>
      <c r="L173" s="159" t="s">
        <v>2957</v>
      </c>
      <c r="M173" s="159" t="s">
        <v>2737</v>
      </c>
      <c r="N173" s="160">
        <v>1</v>
      </c>
      <c r="O173" s="160">
        <v>10</v>
      </c>
      <c r="P173" s="160">
        <v>1980</v>
      </c>
      <c r="Q173" s="139" t="s">
        <v>51</v>
      </c>
      <c r="R173" s="139" t="s">
        <v>2568</v>
      </c>
      <c r="S173" s="161">
        <v>5028794</v>
      </c>
      <c r="T173" s="139" t="s">
        <v>2527</v>
      </c>
      <c r="U173" s="139" t="s">
        <v>2548</v>
      </c>
      <c r="V173" s="139" t="s">
        <v>2615</v>
      </c>
      <c r="W173" s="139">
        <v>6045432000</v>
      </c>
      <c r="X173" s="139">
        <v>3206260964</v>
      </c>
      <c r="Y173" s="438" t="s">
        <v>2956</v>
      </c>
      <c r="Z173" s="139" t="s">
        <v>2529</v>
      </c>
      <c r="AA173" s="139" t="s">
        <v>2549</v>
      </c>
      <c r="AB173" s="139" t="s">
        <v>22</v>
      </c>
      <c r="AC173" s="139" t="s">
        <v>2524</v>
      </c>
      <c r="AD173" s="140" t="s">
        <v>117</v>
      </c>
      <c r="AE173" s="140" t="s">
        <v>41</v>
      </c>
      <c r="AF173" s="162">
        <v>1</v>
      </c>
      <c r="AG173" s="163" t="s">
        <v>253</v>
      </c>
      <c r="AH173" s="164">
        <v>1</v>
      </c>
      <c r="AI173" s="164" t="s">
        <v>600</v>
      </c>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75" thickBot="1">
      <c r="C174" s="137"/>
      <c r="D174" s="138">
        <v>132</v>
      </c>
      <c r="E174" s="420">
        <v>2</v>
      </c>
      <c r="F174" s="139" t="s">
        <v>61</v>
      </c>
      <c r="G174" s="158">
        <v>43466472</v>
      </c>
      <c r="H174" s="299" t="s">
        <v>2807</v>
      </c>
      <c r="I174" s="159"/>
      <c r="J174" s="174" t="s">
        <v>2655</v>
      </c>
      <c r="K174" s="159"/>
      <c r="L174" s="159" t="s">
        <v>2521</v>
      </c>
      <c r="M174" s="159" t="s">
        <v>2959</v>
      </c>
      <c r="N174" s="160">
        <v>16</v>
      </c>
      <c r="O174" s="160">
        <v>6</v>
      </c>
      <c r="P174" s="160">
        <v>1966</v>
      </c>
      <c r="Q174" s="139" t="s">
        <v>51</v>
      </c>
      <c r="R174" s="139" t="s">
        <v>2812</v>
      </c>
      <c r="S174" s="161">
        <v>2665688</v>
      </c>
      <c r="T174" s="139" t="s">
        <v>2527</v>
      </c>
      <c r="U174" s="139" t="s">
        <v>2548</v>
      </c>
      <c r="V174" s="139" t="s">
        <v>2615</v>
      </c>
      <c r="W174" s="139">
        <v>6045432000</v>
      </c>
      <c r="X174" s="139">
        <v>3137105971</v>
      </c>
      <c r="Y174" s="438" t="s">
        <v>2960</v>
      </c>
      <c r="Z174" s="139" t="s">
        <v>2529</v>
      </c>
      <c r="AA174" s="139" t="s">
        <v>2549</v>
      </c>
      <c r="AB174" s="139" t="s">
        <v>22</v>
      </c>
      <c r="AC174" s="139" t="s">
        <v>2524</v>
      </c>
      <c r="AD174" s="140" t="s">
        <v>117</v>
      </c>
      <c r="AE174" s="140" t="s">
        <v>41</v>
      </c>
      <c r="AF174" s="162">
        <v>1</v>
      </c>
      <c r="AG174" s="163" t="s">
        <v>253</v>
      </c>
      <c r="AH174" s="164">
        <v>1</v>
      </c>
      <c r="AI174" s="164" t="s">
        <v>600</v>
      </c>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75" thickBot="1">
      <c r="C175" s="137"/>
      <c r="D175" s="138">
        <v>133</v>
      </c>
      <c r="E175" s="420">
        <v>2</v>
      </c>
      <c r="F175" s="139" t="s">
        <v>61</v>
      </c>
      <c r="G175" s="158">
        <v>50894884</v>
      </c>
      <c r="H175" s="299" t="s">
        <v>2542</v>
      </c>
      <c r="I175" s="159"/>
      <c r="J175" s="174" t="s">
        <v>2530</v>
      </c>
      <c r="K175" s="159"/>
      <c r="L175" s="159" t="s">
        <v>2531</v>
      </c>
      <c r="M175" s="159" t="s">
        <v>2532</v>
      </c>
      <c r="N175" s="160">
        <v>14</v>
      </c>
      <c r="O175" s="160">
        <v>4</v>
      </c>
      <c r="P175" s="160">
        <v>1971</v>
      </c>
      <c r="Q175" s="139" t="s">
        <v>51</v>
      </c>
      <c r="R175" s="139" t="s">
        <v>2568</v>
      </c>
      <c r="S175" s="161">
        <v>4349189</v>
      </c>
      <c r="T175" s="139" t="s">
        <v>2550</v>
      </c>
      <c r="U175" s="139" t="s">
        <v>2623</v>
      </c>
      <c r="V175" s="139" t="s">
        <v>2615</v>
      </c>
      <c r="W175" s="139">
        <v>6045432000</v>
      </c>
      <c r="X175" s="139">
        <v>3204887708</v>
      </c>
      <c r="Y175" s="438" t="s">
        <v>2961</v>
      </c>
      <c r="Z175" s="139" t="s">
        <v>2529</v>
      </c>
      <c r="AA175" s="139" t="s">
        <v>2549</v>
      </c>
      <c r="AB175" s="139" t="s">
        <v>22</v>
      </c>
      <c r="AC175" s="139" t="s">
        <v>2524</v>
      </c>
      <c r="AD175" s="140" t="s">
        <v>117</v>
      </c>
      <c r="AE175" s="140" t="s">
        <v>41</v>
      </c>
      <c r="AF175" s="162">
        <v>1</v>
      </c>
      <c r="AG175" s="163" t="s">
        <v>253</v>
      </c>
      <c r="AH175" s="164">
        <v>1</v>
      </c>
      <c r="AI175" s="164" t="s">
        <v>600</v>
      </c>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75" thickBot="1">
      <c r="C176" s="137"/>
      <c r="D176" s="138">
        <v>134</v>
      </c>
      <c r="E176" s="420">
        <v>2</v>
      </c>
      <c r="F176" s="139" t="s">
        <v>61</v>
      </c>
      <c r="G176" s="158">
        <v>1036396164</v>
      </c>
      <c r="H176" s="299" t="s">
        <v>2564</v>
      </c>
      <c r="I176" s="159"/>
      <c r="J176" s="174" t="s">
        <v>2563</v>
      </c>
      <c r="K176" s="159"/>
      <c r="L176" s="159" t="s">
        <v>2962</v>
      </c>
      <c r="M176" s="159"/>
      <c r="N176" s="160">
        <v>25</v>
      </c>
      <c r="O176" s="160">
        <v>2</v>
      </c>
      <c r="P176" s="160">
        <v>1991</v>
      </c>
      <c r="Q176" s="139" t="s">
        <v>51</v>
      </c>
      <c r="R176" s="139" t="s">
        <v>2812</v>
      </c>
      <c r="S176" s="161">
        <v>2665688</v>
      </c>
      <c r="T176" s="139" t="s">
        <v>2547</v>
      </c>
      <c r="U176" s="139" t="s">
        <v>2573</v>
      </c>
      <c r="V176" s="139" t="s">
        <v>2615</v>
      </c>
      <c r="W176" s="139">
        <v>6045432000</v>
      </c>
      <c r="X176" s="139">
        <v>3166685807</v>
      </c>
      <c r="Y176" s="438" t="s">
        <v>2963</v>
      </c>
      <c r="Z176" s="139" t="s">
        <v>2529</v>
      </c>
      <c r="AA176" s="139" t="s">
        <v>2549</v>
      </c>
      <c r="AB176" s="139" t="s">
        <v>22</v>
      </c>
      <c r="AC176" s="139" t="s">
        <v>2524</v>
      </c>
      <c r="AD176" s="140" t="s">
        <v>117</v>
      </c>
      <c r="AE176" s="140" t="s">
        <v>41</v>
      </c>
      <c r="AF176" s="162">
        <v>1</v>
      </c>
      <c r="AG176" s="163" t="s">
        <v>253</v>
      </c>
      <c r="AH176" s="164">
        <v>1</v>
      </c>
      <c r="AI176" s="164" t="s">
        <v>600</v>
      </c>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34" customFormat="1" ht="15.75" thickBot="1">
      <c r="C177" s="419"/>
      <c r="D177" s="138">
        <v>135</v>
      </c>
      <c r="E177" s="420">
        <v>2</v>
      </c>
      <c r="F177" s="420" t="s">
        <v>61</v>
      </c>
      <c r="G177" s="421">
        <v>1036397784</v>
      </c>
      <c r="H177" s="422" t="s">
        <v>2556</v>
      </c>
      <c r="I177" s="423"/>
      <c r="J177" s="424" t="s">
        <v>2563</v>
      </c>
      <c r="K177" s="423"/>
      <c r="L177" s="423" t="s">
        <v>2965</v>
      </c>
      <c r="M177" s="423" t="s">
        <v>2608</v>
      </c>
      <c r="N177" s="425">
        <v>22</v>
      </c>
      <c r="O177" s="425">
        <v>8</v>
      </c>
      <c r="P177" s="425">
        <v>1992</v>
      </c>
      <c r="Q177" s="420" t="s">
        <v>51</v>
      </c>
      <c r="R177" s="420" t="s">
        <v>2568</v>
      </c>
      <c r="S177" s="161">
        <v>4349189</v>
      </c>
      <c r="T177" s="420" t="s">
        <v>2527</v>
      </c>
      <c r="U177" s="420" t="s">
        <v>2573</v>
      </c>
      <c r="V177" s="420" t="s">
        <v>2615</v>
      </c>
      <c r="W177" s="420">
        <v>6045432000</v>
      </c>
      <c r="X177" s="420">
        <v>3137604741</v>
      </c>
      <c r="Y177" s="438" t="s">
        <v>2964</v>
      </c>
      <c r="Z177" s="420" t="s">
        <v>2529</v>
      </c>
      <c r="AA177" s="420" t="s">
        <v>2549</v>
      </c>
      <c r="AB177" s="420" t="s">
        <v>22</v>
      </c>
      <c r="AC177" s="420" t="s">
        <v>2524</v>
      </c>
      <c r="AD177" s="427" t="s">
        <v>117</v>
      </c>
      <c r="AE177" s="427" t="s">
        <v>41</v>
      </c>
      <c r="AF177" s="428">
        <v>1</v>
      </c>
      <c r="AG177" s="429" t="s">
        <v>253</v>
      </c>
      <c r="AH177" s="164">
        <v>1</v>
      </c>
      <c r="AI177" s="164" t="s">
        <v>600</v>
      </c>
      <c r="AJ177" s="36"/>
      <c r="AK177" s="430"/>
      <c r="AL177" s="431"/>
      <c r="AM177" s="420"/>
      <c r="AN177" s="420"/>
      <c r="AO177" s="432"/>
      <c r="AP177" s="433"/>
      <c r="AQ177" s="434"/>
      <c r="AR177" s="434"/>
      <c r="AS177" s="434"/>
      <c r="AT177" s="434"/>
      <c r="AU177" s="434"/>
      <c r="AV177" s="435"/>
      <c r="AW177" s="436"/>
      <c r="AX177" s="434"/>
      <c r="AY177" s="434"/>
      <c r="AZ177" s="434"/>
      <c r="BA177" s="434"/>
      <c r="BB177" s="434"/>
      <c r="BC177" s="434"/>
      <c r="BD177" s="434"/>
      <c r="BE177" s="434"/>
      <c r="BF177" s="434"/>
      <c r="BG177" s="434"/>
      <c r="BH177" s="434"/>
      <c r="BI177" s="434"/>
      <c r="BJ177" s="434"/>
      <c r="BK177" s="434"/>
      <c r="BL177" s="434"/>
      <c r="BM177" s="434"/>
      <c r="BN177" s="434"/>
      <c r="BO177" s="434"/>
      <c r="BP177" s="434"/>
      <c r="BQ177" s="434"/>
      <c r="BR177" s="434"/>
      <c r="BS177" s="434"/>
      <c r="BT177" s="435"/>
      <c r="BU177" s="437"/>
      <c r="GE177" s="59"/>
      <c r="GK177" s="59"/>
    </row>
    <row r="178" spans="3:193" s="144" customFormat="1" ht="15.75" thickBot="1">
      <c r="C178" s="137"/>
      <c r="D178" s="138">
        <v>136</v>
      </c>
      <c r="E178" s="420">
        <v>2</v>
      </c>
      <c r="F178" s="139" t="s">
        <v>61</v>
      </c>
      <c r="G178" s="158">
        <v>43590798</v>
      </c>
      <c r="H178" s="299" t="s">
        <v>2951</v>
      </c>
      <c r="I178" s="159"/>
      <c r="J178" s="174" t="s">
        <v>2636</v>
      </c>
      <c r="K178" s="159"/>
      <c r="L178" s="159" t="s">
        <v>2965</v>
      </c>
      <c r="M178" s="159"/>
      <c r="N178" s="160">
        <v>17</v>
      </c>
      <c r="O178" s="160">
        <v>12</v>
      </c>
      <c r="P178" s="160">
        <v>1974</v>
      </c>
      <c r="Q178" s="139" t="s">
        <v>51</v>
      </c>
      <c r="R178" s="139" t="s">
        <v>2568</v>
      </c>
      <c r="S178" s="161">
        <v>4349189</v>
      </c>
      <c r="T178" s="139" t="s">
        <v>2527</v>
      </c>
      <c r="U178" s="139" t="s">
        <v>2548</v>
      </c>
      <c r="V178" s="139" t="s">
        <v>2615</v>
      </c>
      <c r="W178" s="139">
        <v>6045432000</v>
      </c>
      <c r="X178" s="420">
        <v>3183833797</v>
      </c>
      <c r="Y178" s="438" t="s">
        <v>2966</v>
      </c>
      <c r="Z178" s="139" t="s">
        <v>2529</v>
      </c>
      <c r="AA178" s="139" t="s">
        <v>2549</v>
      </c>
      <c r="AB178" s="139" t="s">
        <v>22</v>
      </c>
      <c r="AC178" s="139" t="s">
        <v>2524</v>
      </c>
      <c r="AD178" s="140" t="s">
        <v>117</v>
      </c>
      <c r="AE178" s="140" t="s">
        <v>41</v>
      </c>
      <c r="AF178" s="162">
        <v>1</v>
      </c>
      <c r="AG178" s="163" t="s">
        <v>253</v>
      </c>
      <c r="AH178" s="164">
        <v>1</v>
      </c>
      <c r="AI178" s="164" t="s">
        <v>600</v>
      </c>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75" thickBot="1">
      <c r="C179" s="137"/>
      <c r="D179" s="138">
        <v>137</v>
      </c>
      <c r="E179" s="420">
        <v>2</v>
      </c>
      <c r="F179" s="139" t="s">
        <v>61</v>
      </c>
      <c r="G179" s="158">
        <v>21626361</v>
      </c>
      <c r="H179" s="299" t="s">
        <v>2943</v>
      </c>
      <c r="I179" s="159"/>
      <c r="J179" s="174" t="s">
        <v>2967</v>
      </c>
      <c r="K179" s="159"/>
      <c r="L179" s="159" t="s">
        <v>2968</v>
      </c>
      <c r="M179" s="159" t="s">
        <v>2777</v>
      </c>
      <c r="N179" s="160">
        <v>26</v>
      </c>
      <c r="O179" s="160">
        <v>9</v>
      </c>
      <c r="P179" s="160">
        <v>1962</v>
      </c>
      <c r="Q179" s="139" t="s">
        <v>51</v>
      </c>
      <c r="R179" s="139" t="s">
        <v>2812</v>
      </c>
      <c r="S179" s="161">
        <v>2665688</v>
      </c>
      <c r="T179" s="139" t="s">
        <v>2547</v>
      </c>
      <c r="U179" s="139" t="s">
        <v>2548</v>
      </c>
      <c r="V179" s="139" t="s">
        <v>2615</v>
      </c>
      <c r="W179" s="139">
        <v>6045432000</v>
      </c>
      <c r="X179" s="139">
        <v>3006747643</v>
      </c>
      <c r="Y179" s="438" t="s">
        <v>2969</v>
      </c>
      <c r="Z179" s="139" t="s">
        <v>2529</v>
      </c>
      <c r="AA179" s="139" t="s">
        <v>2549</v>
      </c>
      <c r="AB179" s="139" t="s">
        <v>22</v>
      </c>
      <c r="AC179" s="139" t="s">
        <v>2524</v>
      </c>
      <c r="AD179" s="140" t="s">
        <v>117</v>
      </c>
      <c r="AE179" s="140" t="s">
        <v>41</v>
      </c>
      <c r="AF179" s="162">
        <v>1</v>
      </c>
      <c r="AG179" s="163" t="s">
        <v>253</v>
      </c>
      <c r="AH179" s="164">
        <v>1</v>
      </c>
      <c r="AI179" s="164" t="s">
        <v>600</v>
      </c>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75" thickBot="1">
      <c r="C180" s="137"/>
      <c r="D180" s="138">
        <v>138</v>
      </c>
      <c r="E180" s="420">
        <v>2</v>
      </c>
      <c r="F180" s="139" t="s">
        <v>61</v>
      </c>
      <c r="G180" s="158">
        <v>43462546</v>
      </c>
      <c r="H180" s="299" t="s">
        <v>2563</v>
      </c>
      <c r="I180" s="159"/>
      <c r="J180" s="174" t="s">
        <v>2636</v>
      </c>
      <c r="K180" s="159"/>
      <c r="L180" s="159" t="s">
        <v>2970</v>
      </c>
      <c r="M180" s="159" t="s">
        <v>2971</v>
      </c>
      <c r="N180" s="160">
        <v>3</v>
      </c>
      <c r="O180" s="160">
        <v>4</v>
      </c>
      <c r="P180" s="160">
        <v>1981</v>
      </c>
      <c r="Q180" s="139" t="s">
        <v>51</v>
      </c>
      <c r="R180" s="139" t="s">
        <v>2934</v>
      </c>
      <c r="S180" s="161">
        <v>4083807</v>
      </c>
      <c r="T180" s="139" t="s">
        <v>2547</v>
      </c>
      <c r="U180" s="139" t="s">
        <v>2573</v>
      </c>
      <c r="V180" s="139" t="s">
        <v>2615</v>
      </c>
      <c r="W180" s="139">
        <v>6045432000</v>
      </c>
      <c r="X180" s="139">
        <v>3113886640</v>
      </c>
      <c r="Y180" s="438" t="s">
        <v>2972</v>
      </c>
      <c r="Z180" s="139" t="s">
        <v>2529</v>
      </c>
      <c r="AA180" s="139" t="s">
        <v>2549</v>
      </c>
      <c r="AB180" s="139" t="s">
        <v>22</v>
      </c>
      <c r="AC180" s="139" t="s">
        <v>2524</v>
      </c>
      <c r="AD180" s="140" t="s">
        <v>117</v>
      </c>
      <c r="AE180" s="140" t="s">
        <v>41</v>
      </c>
      <c r="AF180" s="162">
        <v>1</v>
      </c>
      <c r="AG180" s="163" t="s">
        <v>253</v>
      </c>
      <c r="AH180" s="164">
        <v>1</v>
      </c>
      <c r="AI180" s="164" t="s">
        <v>600</v>
      </c>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75" thickBot="1">
      <c r="C181" s="137"/>
      <c r="D181" s="138">
        <v>139</v>
      </c>
      <c r="E181" s="420">
        <v>2</v>
      </c>
      <c r="F181" s="139" t="s">
        <v>61</v>
      </c>
      <c r="G181" s="158">
        <v>71116496</v>
      </c>
      <c r="H181" s="299" t="s">
        <v>2520</v>
      </c>
      <c r="I181" s="159"/>
      <c r="J181" s="174" t="s">
        <v>2733</v>
      </c>
      <c r="K181" s="159"/>
      <c r="L181" s="159" t="s">
        <v>2973</v>
      </c>
      <c r="M181" s="159" t="s">
        <v>2910</v>
      </c>
      <c r="N181" s="160">
        <v>3</v>
      </c>
      <c r="O181" s="160">
        <v>1</v>
      </c>
      <c r="P181" s="160">
        <v>2022</v>
      </c>
      <c r="Q181" s="139" t="s">
        <v>51</v>
      </c>
      <c r="R181" s="139" t="s">
        <v>2561</v>
      </c>
      <c r="S181" s="161">
        <v>9720055</v>
      </c>
      <c r="T181" s="139" t="s">
        <v>2527</v>
      </c>
      <c r="U181" s="139" t="s">
        <v>2573</v>
      </c>
      <c r="V181" s="139" t="s">
        <v>2615</v>
      </c>
      <c r="W181" s="139">
        <v>6045432000</v>
      </c>
      <c r="X181" s="139">
        <v>3137203760</v>
      </c>
      <c r="Y181" s="438" t="s">
        <v>2974</v>
      </c>
      <c r="Z181" s="139" t="s">
        <v>2529</v>
      </c>
      <c r="AA181" s="139" t="s">
        <v>2549</v>
      </c>
      <c r="AB181" s="139" t="s">
        <v>22</v>
      </c>
      <c r="AC181" s="139" t="s">
        <v>2524</v>
      </c>
      <c r="AD181" s="140" t="s">
        <v>117</v>
      </c>
      <c r="AE181" s="140" t="s">
        <v>41</v>
      </c>
      <c r="AF181" s="162">
        <v>1</v>
      </c>
      <c r="AG181" s="163" t="s">
        <v>253</v>
      </c>
      <c r="AH181" s="164">
        <v>1</v>
      </c>
      <c r="AI181" s="164" t="s">
        <v>600</v>
      </c>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75" thickBot="1">
      <c r="C182" s="137"/>
      <c r="D182" s="138">
        <v>140</v>
      </c>
      <c r="E182" s="420">
        <v>2</v>
      </c>
      <c r="F182" s="139" t="s">
        <v>61</v>
      </c>
      <c r="G182" s="158">
        <v>71115685</v>
      </c>
      <c r="H182" s="299" t="s">
        <v>2652</v>
      </c>
      <c r="I182" s="159"/>
      <c r="J182" s="174" t="s">
        <v>2620</v>
      </c>
      <c r="K182" s="159"/>
      <c r="L182" s="159" t="s">
        <v>2973</v>
      </c>
      <c r="M182" s="159" t="s">
        <v>2976</v>
      </c>
      <c r="N182" s="160">
        <v>11</v>
      </c>
      <c r="O182" s="160">
        <v>9</v>
      </c>
      <c r="P182" s="160">
        <v>1976</v>
      </c>
      <c r="Q182" s="139" t="s">
        <v>53</v>
      </c>
      <c r="R182" s="139" t="s">
        <v>2977</v>
      </c>
      <c r="S182" s="161">
        <v>14598561</v>
      </c>
      <c r="T182" s="139" t="s">
        <v>2527</v>
      </c>
      <c r="U182" s="139" t="s">
        <v>2623</v>
      </c>
      <c r="V182" s="139" t="s">
        <v>2615</v>
      </c>
      <c r="W182" s="139">
        <v>6045432000</v>
      </c>
      <c r="X182" s="139">
        <v>3113806099</v>
      </c>
      <c r="Y182" s="438" t="s">
        <v>2980</v>
      </c>
      <c r="Z182" s="139" t="s">
        <v>2529</v>
      </c>
      <c r="AA182" s="139" t="s">
        <v>2549</v>
      </c>
      <c r="AB182" s="139" t="s">
        <v>22</v>
      </c>
      <c r="AC182" s="139" t="s">
        <v>2524</v>
      </c>
      <c r="AD182" s="140" t="s">
        <v>117</v>
      </c>
      <c r="AE182" s="140" t="s">
        <v>41</v>
      </c>
      <c r="AF182" s="162">
        <v>1</v>
      </c>
      <c r="AG182" s="163" t="s">
        <v>253</v>
      </c>
      <c r="AH182" s="164">
        <v>1</v>
      </c>
      <c r="AI182" s="164" t="s">
        <v>600</v>
      </c>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75" thickBot="1">
      <c r="C183" s="137"/>
      <c r="D183" s="138">
        <v>141</v>
      </c>
      <c r="E183" s="139">
        <v>9</v>
      </c>
      <c r="F183" s="139" t="s">
        <v>61</v>
      </c>
      <c r="G183" s="158">
        <v>71114799</v>
      </c>
      <c r="H183" s="299" t="s">
        <v>2975</v>
      </c>
      <c r="I183" s="159"/>
      <c r="J183" s="174" t="s">
        <v>2978</v>
      </c>
      <c r="K183" s="159"/>
      <c r="L183" s="159" t="s">
        <v>2979</v>
      </c>
      <c r="M183" s="159" t="s">
        <v>2976</v>
      </c>
      <c r="N183" s="160">
        <v>6</v>
      </c>
      <c r="O183" s="160">
        <v>5</v>
      </c>
      <c r="P183" s="160">
        <v>1974</v>
      </c>
      <c r="Q183" s="139" t="s">
        <v>53</v>
      </c>
      <c r="R183" s="139" t="s">
        <v>2569</v>
      </c>
      <c r="S183" s="161">
        <v>3143798</v>
      </c>
      <c r="T183" s="139" t="s">
        <v>2527</v>
      </c>
      <c r="U183" s="139" t="s">
        <v>2623</v>
      </c>
      <c r="V183" s="139" t="s">
        <v>2615</v>
      </c>
      <c r="W183" s="139">
        <v>6045432000</v>
      </c>
      <c r="X183" s="139">
        <v>3017771537</v>
      </c>
      <c r="Y183" s="438" t="s">
        <v>2981</v>
      </c>
      <c r="Z183" s="139" t="s">
        <v>2529</v>
      </c>
      <c r="AA183" s="139" t="s">
        <v>2549</v>
      </c>
      <c r="AB183" s="139" t="s">
        <v>22</v>
      </c>
      <c r="AC183" s="139" t="s">
        <v>2524</v>
      </c>
      <c r="AD183" s="140" t="s">
        <v>117</v>
      </c>
      <c r="AE183" s="140" t="s">
        <v>41</v>
      </c>
      <c r="AF183" s="162">
        <v>1</v>
      </c>
      <c r="AG183" s="163" t="s">
        <v>253</v>
      </c>
      <c r="AH183" s="164">
        <v>1</v>
      </c>
      <c r="AI183" s="164" t="s">
        <v>600</v>
      </c>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75" thickBot="1">
      <c r="C184" s="137"/>
      <c r="D184" s="138">
        <v>142</v>
      </c>
      <c r="E184" s="420">
        <v>2</v>
      </c>
      <c r="F184" s="139" t="s">
        <v>61</v>
      </c>
      <c r="G184" s="158">
        <v>71113101</v>
      </c>
      <c r="H184" s="299" t="s">
        <v>2651</v>
      </c>
      <c r="I184" s="159"/>
      <c r="J184" s="174" t="s">
        <v>2651</v>
      </c>
      <c r="K184" s="159"/>
      <c r="L184" s="159" t="s">
        <v>2982</v>
      </c>
      <c r="M184" s="159" t="s">
        <v>2867</v>
      </c>
      <c r="N184" s="160">
        <v>22</v>
      </c>
      <c r="O184" s="160">
        <v>4</v>
      </c>
      <c r="P184" s="160">
        <v>1968</v>
      </c>
      <c r="Q184" s="139" t="s">
        <v>53</v>
      </c>
      <c r="R184" s="139" t="s">
        <v>2812</v>
      </c>
      <c r="S184" s="161">
        <v>2665688</v>
      </c>
      <c r="T184" s="139" t="s">
        <v>2527</v>
      </c>
      <c r="U184" s="139" t="s">
        <v>2548</v>
      </c>
      <c r="V184" s="139" t="s">
        <v>2615</v>
      </c>
      <c r="W184" s="139">
        <v>6045432000</v>
      </c>
      <c r="X184" s="139">
        <v>3148924123</v>
      </c>
      <c r="Y184" s="438" t="s">
        <v>2983</v>
      </c>
      <c r="Z184" s="139" t="s">
        <v>2529</v>
      </c>
      <c r="AA184" s="139" t="s">
        <v>2549</v>
      </c>
      <c r="AB184" s="139" t="s">
        <v>22</v>
      </c>
      <c r="AC184" s="139" t="s">
        <v>2524</v>
      </c>
      <c r="AD184" s="140" t="s">
        <v>117</v>
      </c>
      <c r="AE184" s="140" t="s">
        <v>41</v>
      </c>
      <c r="AF184" s="162">
        <v>1</v>
      </c>
      <c r="AG184" s="163" t="s">
        <v>253</v>
      </c>
      <c r="AH184" s="164">
        <v>1</v>
      </c>
      <c r="AI184" s="164" t="s">
        <v>600</v>
      </c>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75" thickBot="1">
      <c r="C185" s="137"/>
      <c r="D185" s="138">
        <v>143</v>
      </c>
      <c r="E185" s="139">
        <v>9</v>
      </c>
      <c r="F185" s="139" t="s">
        <v>61</v>
      </c>
      <c r="G185" s="158">
        <v>71800414</v>
      </c>
      <c r="H185" s="299" t="s">
        <v>2620</v>
      </c>
      <c r="I185" s="159"/>
      <c r="J185" s="174" t="s">
        <v>2709</v>
      </c>
      <c r="K185" s="159"/>
      <c r="L185" s="159" t="s">
        <v>2984</v>
      </c>
      <c r="M185" s="159" t="s">
        <v>2985</v>
      </c>
      <c r="N185" s="160">
        <v>19</v>
      </c>
      <c r="O185" s="160">
        <v>2</v>
      </c>
      <c r="P185" s="160">
        <v>1967</v>
      </c>
      <c r="Q185" s="139" t="s">
        <v>53</v>
      </c>
      <c r="R185" s="139" t="s">
        <v>2726</v>
      </c>
      <c r="S185" s="161">
        <v>2535103</v>
      </c>
      <c r="T185" s="139" t="s">
        <v>2527</v>
      </c>
      <c r="U185" s="139" t="s">
        <v>2548</v>
      </c>
      <c r="V185" s="139" t="s">
        <v>2615</v>
      </c>
      <c r="W185" s="139">
        <v>6045432000</v>
      </c>
      <c r="X185" s="139">
        <v>3007830701</v>
      </c>
      <c r="Y185" s="438" t="s">
        <v>2986</v>
      </c>
      <c r="Z185" s="139" t="s">
        <v>2529</v>
      </c>
      <c r="AA185" s="139" t="s">
        <v>2549</v>
      </c>
      <c r="AB185" s="139" t="s">
        <v>22</v>
      </c>
      <c r="AC185" s="139" t="s">
        <v>2524</v>
      </c>
      <c r="AD185" s="140" t="s">
        <v>117</v>
      </c>
      <c r="AE185" s="140" t="s">
        <v>41</v>
      </c>
      <c r="AF185" s="162">
        <v>1</v>
      </c>
      <c r="AG185" s="163" t="s">
        <v>253</v>
      </c>
      <c r="AH185" s="164">
        <v>1</v>
      </c>
      <c r="AI185" s="164" t="s">
        <v>600</v>
      </c>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75" thickBot="1">
      <c r="C186" s="137"/>
      <c r="D186" s="138">
        <v>144</v>
      </c>
      <c r="E186" s="420">
        <v>2</v>
      </c>
      <c r="F186" s="139" t="s">
        <v>61</v>
      </c>
      <c r="G186" s="158">
        <v>21627496</v>
      </c>
      <c r="H186" s="299" t="s">
        <v>2685</v>
      </c>
      <c r="I186" s="159"/>
      <c r="J186" s="174" t="s">
        <v>2520</v>
      </c>
      <c r="K186" s="159"/>
      <c r="L186" s="159" t="s">
        <v>2987</v>
      </c>
      <c r="M186" s="159" t="s">
        <v>2608</v>
      </c>
      <c r="N186" s="160">
        <v>7</v>
      </c>
      <c r="O186" s="160">
        <v>6</v>
      </c>
      <c r="P186" s="160">
        <v>1982</v>
      </c>
      <c r="Q186" s="139" t="s">
        <v>51</v>
      </c>
      <c r="R186" s="139" t="s">
        <v>2568</v>
      </c>
      <c r="S186" s="161">
        <v>5028794</v>
      </c>
      <c r="T186" s="139" t="s">
        <v>2527</v>
      </c>
      <c r="U186" s="139" t="s">
        <v>2548</v>
      </c>
      <c r="V186" s="139" t="s">
        <v>2615</v>
      </c>
      <c r="W186" s="139">
        <v>6045432000</v>
      </c>
      <c r="X186" s="139">
        <v>3007830701</v>
      </c>
      <c r="Y186" s="438" t="s">
        <v>2988</v>
      </c>
      <c r="Z186" s="139" t="s">
        <v>2529</v>
      </c>
      <c r="AA186" s="139" t="s">
        <v>2549</v>
      </c>
      <c r="AB186" s="139" t="s">
        <v>22</v>
      </c>
      <c r="AC186" s="139" t="s">
        <v>2524</v>
      </c>
      <c r="AD186" s="140" t="s">
        <v>117</v>
      </c>
      <c r="AE186" s="140" t="s">
        <v>41</v>
      </c>
      <c r="AF186" s="162">
        <v>1</v>
      </c>
      <c r="AG186" s="163" t="s">
        <v>253</v>
      </c>
      <c r="AH186" s="164">
        <v>1</v>
      </c>
      <c r="AI186" s="164" t="s">
        <v>600</v>
      </c>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75" thickBot="1">
      <c r="C187" s="137"/>
      <c r="D187" s="138">
        <v>145</v>
      </c>
      <c r="E187" s="420">
        <v>2</v>
      </c>
      <c r="F187" s="139" t="s">
        <v>61</v>
      </c>
      <c r="G187" s="158">
        <v>1036398688</v>
      </c>
      <c r="H187" s="299" t="s">
        <v>2916</v>
      </c>
      <c r="I187" s="159"/>
      <c r="J187" s="174" t="s">
        <v>2651</v>
      </c>
      <c r="K187" s="159"/>
      <c r="L187" s="159" t="s">
        <v>2987</v>
      </c>
      <c r="M187" s="159" t="s">
        <v>2638</v>
      </c>
      <c r="N187" s="160">
        <v>24</v>
      </c>
      <c r="O187" s="160">
        <v>8</v>
      </c>
      <c r="P187" s="160">
        <v>1993</v>
      </c>
      <c r="Q187" s="139" t="s">
        <v>51</v>
      </c>
      <c r="R187" s="139" t="s">
        <v>2812</v>
      </c>
      <c r="S187" s="161">
        <v>2665688</v>
      </c>
      <c r="T187" s="139" t="s">
        <v>2527</v>
      </c>
      <c r="U187" s="139" t="s">
        <v>2528</v>
      </c>
      <c r="V187" s="139" t="s">
        <v>2615</v>
      </c>
      <c r="W187" s="139">
        <v>6045432000</v>
      </c>
      <c r="X187" s="139">
        <v>3218394651</v>
      </c>
      <c r="Y187" s="438" t="s">
        <v>2989</v>
      </c>
      <c r="Z187" s="139" t="s">
        <v>2529</v>
      </c>
      <c r="AA187" s="139" t="s">
        <v>2549</v>
      </c>
      <c r="AB187" s="139" t="s">
        <v>22</v>
      </c>
      <c r="AC187" s="139" t="s">
        <v>2524</v>
      </c>
      <c r="AD187" s="140" t="s">
        <v>117</v>
      </c>
      <c r="AE187" s="140" t="s">
        <v>41</v>
      </c>
      <c r="AF187" s="162">
        <v>1</v>
      </c>
      <c r="AG187" s="163" t="s">
        <v>253</v>
      </c>
      <c r="AH187" s="164">
        <v>1</v>
      </c>
      <c r="AI187" s="164" t="s">
        <v>600</v>
      </c>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75" thickBot="1">
      <c r="C188" s="137"/>
      <c r="D188" s="138">
        <v>146</v>
      </c>
      <c r="E188" s="420">
        <v>2</v>
      </c>
      <c r="F188" s="139" t="s">
        <v>61</v>
      </c>
      <c r="G188" s="158">
        <v>15382832</v>
      </c>
      <c r="H188" s="299" t="s">
        <v>2624</v>
      </c>
      <c r="I188" s="159"/>
      <c r="J188" s="174"/>
      <c r="K188" s="159"/>
      <c r="L188" s="159" t="s">
        <v>2990</v>
      </c>
      <c r="M188" s="159" t="s">
        <v>2991</v>
      </c>
      <c r="N188" s="160">
        <v>23</v>
      </c>
      <c r="O188" s="160">
        <v>9</v>
      </c>
      <c r="P188" s="160">
        <v>1971</v>
      </c>
      <c r="Q188" s="139" t="s">
        <v>53</v>
      </c>
      <c r="R188" s="139" t="s">
        <v>2569</v>
      </c>
      <c r="S188" s="161">
        <v>3143798</v>
      </c>
      <c r="T188" s="139" t="s">
        <v>2527</v>
      </c>
      <c r="U188" s="139" t="s">
        <v>2623</v>
      </c>
      <c r="V188" s="139" t="s">
        <v>2615</v>
      </c>
      <c r="W188" s="139">
        <v>6045432000</v>
      </c>
      <c r="X188" s="139">
        <v>3122771624</v>
      </c>
      <c r="Y188" s="438" t="s">
        <v>2992</v>
      </c>
      <c r="Z188" s="139" t="s">
        <v>2529</v>
      </c>
      <c r="AA188" s="139" t="s">
        <v>2549</v>
      </c>
      <c r="AB188" s="139" t="s">
        <v>22</v>
      </c>
      <c r="AC188" s="139" t="s">
        <v>2524</v>
      </c>
      <c r="AD188" s="140" t="s">
        <v>117</v>
      </c>
      <c r="AE188" s="140" t="s">
        <v>41</v>
      </c>
      <c r="AF188" s="162">
        <v>1</v>
      </c>
      <c r="AG188" s="163" t="s">
        <v>253</v>
      </c>
      <c r="AH188" s="164">
        <v>1</v>
      </c>
      <c r="AI188" s="164" t="s">
        <v>600</v>
      </c>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75" thickBot="1">
      <c r="C189" s="137"/>
      <c r="D189" s="138">
        <v>147</v>
      </c>
      <c r="E189" s="139">
        <v>3</v>
      </c>
      <c r="F189" s="139" t="s">
        <v>61</v>
      </c>
      <c r="G189" s="158">
        <v>1026153496</v>
      </c>
      <c r="H189" s="299" t="s">
        <v>2815</v>
      </c>
      <c r="I189" s="159"/>
      <c r="J189" s="174" t="s">
        <v>2810</v>
      </c>
      <c r="K189" s="159"/>
      <c r="L189" s="159" t="s">
        <v>2993</v>
      </c>
      <c r="M189" s="159" t="s">
        <v>2994</v>
      </c>
      <c r="N189" s="160">
        <v>6</v>
      </c>
      <c r="O189" s="160">
        <v>8</v>
      </c>
      <c r="P189" s="160">
        <v>1995</v>
      </c>
      <c r="Q189" s="139" t="s">
        <v>53</v>
      </c>
      <c r="R189" s="139" t="s">
        <v>2635</v>
      </c>
      <c r="S189" s="161">
        <v>3613802</v>
      </c>
      <c r="T189" s="139" t="s">
        <v>2547</v>
      </c>
      <c r="U189" s="139" t="s">
        <v>2573</v>
      </c>
      <c r="V189" s="139" t="s">
        <v>2615</v>
      </c>
      <c r="W189" s="139">
        <v>6045432000</v>
      </c>
      <c r="X189" s="139">
        <v>3135344327</v>
      </c>
      <c r="Y189" s="438" t="s">
        <v>2995</v>
      </c>
      <c r="Z189" s="139" t="s">
        <v>2529</v>
      </c>
      <c r="AA189" s="139" t="s">
        <v>2549</v>
      </c>
      <c r="AB189" s="139" t="s">
        <v>22</v>
      </c>
      <c r="AC189" s="139" t="s">
        <v>2524</v>
      </c>
      <c r="AD189" s="140" t="s">
        <v>117</v>
      </c>
      <c r="AE189" s="140" t="s">
        <v>41</v>
      </c>
      <c r="AF189" s="162">
        <v>1</v>
      </c>
      <c r="AG189" s="163" t="s">
        <v>253</v>
      </c>
      <c r="AH189" s="164">
        <v>1</v>
      </c>
      <c r="AI189" s="164" t="s">
        <v>600</v>
      </c>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75" thickBot="1">
      <c r="C190" s="137"/>
      <c r="D190" s="138">
        <v>148</v>
      </c>
      <c r="E190" s="420">
        <v>2</v>
      </c>
      <c r="F190" s="139" t="s">
        <v>61</v>
      </c>
      <c r="G190" s="158">
        <v>10246461</v>
      </c>
      <c r="H190" s="299" t="s">
        <v>2996</v>
      </c>
      <c r="I190" s="159"/>
      <c r="J190" s="174" t="s">
        <v>2997</v>
      </c>
      <c r="K190" s="159"/>
      <c r="L190" s="159" t="s">
        <v>2998</v>
      </c>
      <c r="M190" s="159" t="s">
        <v>2976</v>
      </c>
      <c r="N190" s="160">
        <v>3</v>
      </c>
      <c r="O190" s="160">
        <v>4</v>
      </c>
      <c r="P190" s="160">
        <v>1958</v>
      </c>
      <c r="Q190" s="139" t="s">
        <v>53</v>
      </c>
      <c r="R190" s="139" t="s">
        <v>2999</v>
      </c>
      <c r="S190" s="161">
        <v>4083807</v>
      </c>
      <c r="T190" s="139" t="s">
        <v>2527</v>
      </c>
      <c r="U190" s="139" t="s">
        <v>2548</v>
      </c>
      <c r="V190" s="139" t="s">
        <v>2615</v>
      </c>
      <c r="W190" s="139">
        <v>6045432000</v>
      </c>
      <c r="X190" s="139">
        <v>3148925340</v>
      </c>
      <c r="Y190" s="438" t="s">
        <v>3000</v>
      </c>
      <c r="Z190" s="139" t="s">
        <v>2529</v>
      </c>
      <c r="AA190" s="139" t="s">
        <v>2549</v>
      </c>
      <c r="AB190" s="139" t="s">
        <v>22</v>
      </c>
      <c r="AC190" s="139" t="s">
        <v>2524</v>
      </c>
      <c r="AD190" s="140" t="s">
        <v>117</v>
      </c>
      <c r="AE190" s="140" t="s">
        <v>41</v>
      </c>
      <c r="AF190" s="162">
        <v>1</v>
      </c>
      <c r="AG190" s="163" t="s">
        <v>253</v>
      </c>
      <c r="AH190" s="164">
        <v>1</v>
      </c>
      <c r="AI190" s="164" t="s">
        <v>600</v>
      </c>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75" thickBot="1">
      <c r="C191" s="137"/>
      <c r="D191" s="138">
        <v>149</v>
      </c>
      <c r="E191" s="420">
        <v>2</v>
      </c>
      <c r="F191" s="139" t="s">
        <v>61</v>
      </c>
      <c r="G191" s="158">
        <v>32109879</v>
      </c>
      <c r="H191" s="299" t="s">
        <v>2951</v>
      </c>
      <c r="I191" s="159"/>
      <c r="J191" s="174" t="s">
        <v>3003</v>
      </c>
      <c r="K191" s="159"/>
      <c r="L191" s="159" t="s">
        <v>3002</v>
      </c>
      <c r="M191" s="159" t="s">
        <v>2777</v>
      </c>
      <c r="N191" s="160">
        <v>17</v>
      </c>
      <c r="O191" s="160">
        <v>4</v>
      </c>
      <c r="P191" s="160">
        <v>1979</v>
      </c>
      <c r="Q191" s="139" t="s">
        <v>51</v>
      </c>
      <c r="R191" s="139" t="s">
        <v>2568</v>
      </c>
      <c r="S191" s="161">
        <v>5028794</v>
      </c>
      <c r="T191" s="139" t="s">
        <v>2527</v>
      </c>
      <c r="U191" s="139" t="s">
        <v>2573</v>
      </c>
      <c r="V191" s="139" t="s">
        <v>2615</v>
      </c>
      <c r="W191" s="139">
        <v>6045432000</v>
      </c>
      <c r="X191" s="139">
        <v>3153032439</v>
      </c>
      <c r="Y191" s="438" t="s">
        <v>3001</v>
      </c>
      <c r="Z191" s="139" t="s">
        <v>2529</v>
      </c>
      <c r="AA191" s="139" t="s">
        <v>2549</v>
      </c>
      <c r="AB191" s="139" t="s">
        <v>22</v>
      </c>
      <c r="AC191" s="139" t="s">
        <v>2524</v>
      </c>
      <c r="AD191" s="140" t="s">
        <v>117</v>
      </c>
      <c r="AE191" s="140" t="s">
        <v>41</v>
      </c>
      <c r="AF191" s="162">
        <v>1</v>
      </c>
      <c r="AG191" s="163" t="s">
        <v>253</v>
      </c>
      <c r="AH191" s="164">
        <v>1</v>
      </c>
      <c r="AI191" s="164" t="s">
        <v>600</v>
      </c>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75" thickBot="1">
      <c r="C192" s="137"/>
      <c r="D192" s="138">
        <v>150</v>
      </c>
      <c r="E192" s="420">
        <v>2</v>
      </c>
      <c r="F192" s="139" t="s">
        <v>61</v>
      </c>
      <c r="G192" s="158">
        <v>1036402325</v>
      </c>
      <c r="H192" s="299" t="s">
        <v>3004</v>
      </c>
      <c r="I192" s="159"/>
      <c r="J192" s="174" t="s">
        <v>2636</v>
      </c>
      <c r="K192" s="159"/>
      <c r="L192" s="159" t="s">
        <v>3005</v>
      </c>
      <c r="M192" s="159" t="s">
        <v>2546</v>
      </c>
      <c r="N192" s="160">
        <v>26</v>
      </c>
      <c r="O192" s="160">
        <v>4</v>
      </c>
      <c r="P192" s="160">
        <v>1997</v>
      </c>
      <c r="Q192" s="139" t="s">
        <v>51</v>
      </c>
      <c r="R192" s="139" t="s">
        <v>2569</v>
      </c>
      <c r="S192" s="161">
        <v>3143798</v>
      </c>
      <c r="T192" s="139" t="s">
        <v>2527</v>
      </c>
      <c r="U192" s="139" t="s">
        <v>2573</v>
      </c>
      <c r="V192" s="139" t="s">
        <v>2615</v>
      </c>
      <c r="W192" s="139">
        <v>6045432000</v>
      </c>
      <c r="X192" s="139">
        <v>3137631247</v>
      </c>
      <c r="Y192" s="438" t="s">
        <v>3006</v>
      </c>
      <c r="Z192" s="139" t="s">
        <v>2529</v>
      </c>
      <c r="AA192" s="139" t="s">
        <v>2549</v>
      </c>
      <c r="AB192" s="139" t="s">
        <v>22</v>
      </c>
      <c r="AC192" s="139" t="s">
        <v>2524</v>
      </c>
      <c r="AD192" s="140" t="s">
        <v>117</v>
      </c>
      <c r="AE192" s="140" t="s">
        <v>41</v>
      </c>
      <c r="AF192" s="162">
        <v>1</v>
      </c>
      <c r="AG192" s="163" t="s">
        <v>253</v>
      </c>
      <c r="AH192" s="164">
        <v>1</v>
      </c>
      <c r="AI192" s="164" t="s">
        <v>600</v>
      </c>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75" thickBot="1">
      <c r="C193" s="137"/>
      <c r="D193" s="138">
        <v>151</v>
      </c>
      <c r="E193" s="420">
        <v>2</v>
      </c>
      <c r="F193" s="139" t="s">
        <v>61</v>
      </c>
      <c r="G193" s="158">
        <v>42789896</v>
      </c>
      <c r="H193" s="299" t="s">
        <v>2636</v>
      </c>
      <c r="I193" s="159"/>
      <c r="J193" s="174" t="s">
        <v>2544</v>
      </c>
      <c r="K193" s="159"/>
      <c r="L193" s="159" t="s">
        <v>3007</v>
      </c>
      <c r="M193" s="159" t="s">
        <v>3008</v>
      </c>
      <c r="N193" s="160">
        <v>22</v>
      </c>
      <c r="O193" s="160">
        <v>1</v>
      </c>
      <c r="P193" s="160">
        <v>1972</v>
      </c>
      <c r="Q193" s="139" t="s">
        <v>51</v>
      </c>
      <c r="R193" s="139" t="s">
        <v>2812</v>
      </c>
      <c r="S193" s="161">
        <v>2665688</v>
      </c>
      <c r="T193" s="139" t="s">
        <v>2527</v>
      </c>
      <c r="U193" s="139" t="s">
        <v>2623</v>
      </c>
      <c r="V193" s="139" t="s">
        <v>2615</v>
      </c>
      <c r="W193" s="139">
        <v>6045432000</v>
      </c>
      <c r="X193" s="139">
        <v>3137061120</v>
      </c>
      <c r="Y193" s="438" t="s">
        <v>3009</v>
      </c>
      <c r="Z193" s="139" t="s">
        <v>2529</v>
      </c>
      <c r="AA193" s="139" t="s">
        <v>2549</v>
      </c>
      <c r="AB193" s="139" t="s">
        <v>22</v>
      </c>
      <c r="AC193" s="139" t="s">
        <v>2524</v>
      </c>
      <c r="AD193" s="140" t="s">
        <v>117</v>
      </c>
      <c r="AE193" s="140" t="s">
        <v>41</v>
      </c>
      <c r="AF193" s="162">
        <v>1</v>
      </c>
      <c r="AG193" s="163" t="s">
        <v>253</v>
      </c>
      <c r="AH193" s="164">
        <v>1</v>
      </c>
      <c r="AI193" s="164" t="s">
        <v>600</v>
      </c>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75" thickBot="1">
      <c r="C194" s="137"/>
      <c r="D194" s="138">
        <v>152</v>
      </c>
      <c r="E194" s="420">
        <v>2</v>
      </c>
      <c r="F194" s="139" t="s">
        <v>61</v>
      </c>
      <c r="G194" s="158">
        <v>21527438</v>
      </c>
      <c r="H194" s="299" t="s">
        <v>2624</v>
      </c>
      <c r="I194" s="159"/>
      <c r="J194" s="174" t="s">
        <v>2563</v>
      </c>
      <c r="K194" s="159"/>
      <c r="L194" s="159" t="s">
        <v>3007</v>
      </c>
      <c r="M194" s="159" t="s">
        <v>3011</v>
      </c>
      <c r="N194" s="160">
        <v>15</v>
      </c>
      <c r="O194" s="160">
        <v>7</v>
      </c>
      <c r="P194" s="160">
        <v>1985</v>
      </c>
      <c r="Q194" s="139" t="s">
        <v>51</v>
      </c>
      <c r="R194" s="139" t="s">
        <v>2812</v>
      </c>
      <c r="S194" s="161">
        <v>2665688</v>
      </c>
      <c r="T194" s="139" t="s">
        <v>2527</v>
      </c>
      <c r="U194" s="139" t="s">
        <v>2573</v>
      </c>
      <c r="V194" s="139" t="s">
        <v>2615</v>
      </c>
      <c r="W194" s="139">
        <v>6045432000</v>
      </c>
      <c r="X194" s="139">
        <v>3196507346</v>
      </c>
      <c r="Y194" s="438" t="s">
        <v>3010</v>
      </c>
      <c r="Z194" s="139" t="s">
        <v>2529</v>
      </c>
      <c r="AA194" s="139" t="s">
        <v>2549</v>
      </c>
      <c r="AB194" s="139" t="s">
        <v>22</v>
      </c>
      <c r="AC194" s="139" t="s">
        <v>2524</v>
      </c>
      <c r="AD194" s="140" t="s">
        <v>117</v>
      </c>
      <c r="AE194" s="140" t="s">
        <v>41</v>
      </c>
      <c r="AF194" s="162">
        <v>1</v>
      </c>
      <c r="AG194" s="163" t="s">
        <v>253</v>
      </c>
      <c r="AH194" s="164">
        <v>1</v>
      </c>
      <c r="AI194" s="164" t="s">
        <v>600</v>
      </c>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75" thickBot="1">
      <c r="C195" s="137"/>
      <c r="D195" s="138">
        <v>153</v>
      </c>
      <c r="E195" s="420">
        <v>2</v>
      </c>
      <c r="F195" s="139" t="s">
        <v>61</v>
      </c>
      <c r="G195" s="158">
        <v>1036393166</v>
      </c>
      <c r="H195" s="299" t="s">
        <v>2557</v>
      </c>
      <c r="I195" s="159"/>
      <c r="J195" s="174" t="s">
        <v>2620</v>
      </c>
      <c r="K195" s="159"/>
      <c r="L195" s="159" t="s">
        <v>3007</v>
      </c>
      <c r="M195" s="159" t="s">
        <v>3011</v>
      </c>
      <c r="N195" s="160">
        <v>31</v>
      </c>
      <c r="O195" s="160">
        <v>10</v>
      </c>
      <c r="P195" s="160">
        <v>1987</v>
      </c>
      <c r="Q195" s="139" t="s">
        <v>51</v>
      </c>
      <c r="R195" s="139" t="s">
        <v>2579</v>
      </c>
      <c r="S195" s="161">
        <v>9720055</v>
      </c>
      <c r="T195" s="139" t="s">
        <v>2547</v>
      </c>
      <c r="U195" s="139" t="s">
        <v>2548</v>
      </c>
      <c r="V195" s="139" t="s">
        <v>2615</v>
      </c>
      <c r="W195" s="139">
        <v>6045432000</v>
      </c>
      <c r="X195" s="139">
        <v>3207502248</v>
      </c>
      <c r="Y195" s="438" t="s">
        <v>3012</v>
      </c>
      <c r="Z195" s="139" t="s">
        <v>2529</v>
      </c>
      <c r="AA195" s="139" t="s">
        <v>2549</v>
      </c>
      <c r="AB195" s="139" t="s">
        <v>22</v>
      </c>
      <c r="AC195" s="139" t="s">
        <v>2524</v>
      </c>
      <c r="AD195" s="140" t="s">
        <v>117</v>
      </c>
      <c r="AE195" s="140" t="s">
        <v>41</v>
      </c>
      <c r="AF195" s="162">
        <v>1</v>
      </c>
      <c r="AG195" s="163" t="s">
        <v>253</v>
      </c>
      <c r="AH195" s="164">
        <v>1</v>
      </c>
      <c r="AI195" s="164" t="s">
        <v>600</v>
      </c>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75" thickBot="1">
      <c r="C196" s="137"/>
      <c r="D196" s="138">
        <v>154</v>
      </c>
      <c r="E196" s="420">
        <v>2</v>
      </c>
      <c r="F196" s="139" t="s">
        <v>61</v>
      </c>
      <c r="G196" s="158">
        <v>1036397778</v>
      </c>
      <c r="H196" s="299" t="s">
        <v>2544</v>
      </c>
      <c r="I196" s="159"/>
      <c r="J196" s="174" t="s">
        <v>2652</v>
      </c>
      <c r="K196" s="159"/>
      <c r="L196" s="159" t="s">
        <v>3007</v>
      </c>
      <c r="M196" s="159" t="s">
        <v>2674</v>
      </c>
      <c r="N196" s="160">
        <v>13</v>
      </c>
      <c r="O196" s="160">
        <v>10</v>
      </c>
      <c r="P196" s="160">
        <v>1990</v>
      </c>
      <c r="Q196" s="139" t="s">
        <v>51</v>
      </c>
      <c r="R196" s="139" t="s">
        <v>2812</v>
      </c>
      <c r="S196" s="161">
        <v>2665688</v>
      </c>
      <c r="T196" s="139" t="s">
        <v>2550</v>
      </c>
      <c r="U196" s="139" t="s">
        <v>2623</v>
      </c>
      <c r="V196" s="139" t="s">
        <v>2615</v>
      </c>
      <c r="W196" s="139">
        <v>6045432000</v>
      </c>
      <c r="X196" s="139">
        <v>3016153387</v>
      </c>
      <c r="Y196" s="438" t="s">
        <v>3013</v>
      </c>
      <c r="Z196" s="139" t="s">
        <v>2529</v>
      </c>
      <c r="AA196" s="139" t="s">
        <v>2549</v>
      </c>
      <c r="AB196" s="139" t="s">
        <v>22</v>
      </c>
      <c r="AC196" s="139" t="s">
        <v>2524</v>
      </c>
      <c r="AD196" s="140" t="s">
        <v>117</v>
      </c>
      <c r="AE196" s="140" t="s">
        <v>41</v>
      </c>
      <c r="AF196" s="162">
        <v>1</v>
      </c>
      <c r="AG196" s="163" t="s">
        <v>253</v>
      </c>
      <c r="AH196" s="164">
        <v>1</v>
      </c>
      <c r="AI196" s="164" t="s">
        <v>600</v>
      </c>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75" thickBot="1">
      <c r="C197" s="137"/>
      <c r="D197" s="138">
        <v>155</v>
      </c>
      <c r="E197" s="139">
        <v>4</v>
      </c>
      <c r="F197" s="139" t="s">
        <v>61</v>
      </c>
      <c r="G197" s="158">
        <v>43713510</v>
      </c>
      <c r="H197" s="299" t="s">
        <v>2685</v>
      </c>
      <c r="I197" s="159"/>
      <c r="J197" s="174" t="s">
        <v>2520</v>
      </c>
      <c r="K197" s="159"/>
      <c r="L197" s="159" t="s">
        <v>3007</v>
      </c>
      <c r="M197" s="159" t="s">
        <v>2674</v>
      </c>
      <c r="N197" s="160">
        <v>5</v>
      </c>
      <c r="O197" s="160">
        <v>3</v>
      </c>
      <c r="P197" s="160">
        <v>1976</v>
      </c>
      <c r="Q197" s="139" t="s">
        <v>51</v>
      </c>
      <c r="R197" s="139" t="s">
        <v>2579</v>
      </c>
      <c r="S197" s="161">
        <v>9720055</v>
      </c>
      <c r="T197" s="139" t="s">
        <v>2527</v>
      </c>
      <c r="U197" s="139" t="s">
        <v>2548</v>
      </c>
      <c r="V197" s="139" t="s">
        <v>2615</v>
      </c>
      <c r="W197" s="139">
        <v>6045432000</v>
      </c>
      <c r="X197" s="139">
        <v>3126230506</v>
      </c>
      <c r="Y197" s="438" t="s">
        <v>3014</v>
      </c>
      <c r="Z197" s="139" t="s">
        <v>2529</v>
      </c>
      <c r="AA197" s="139" t="s">
        <v>2549</v>
      </c>
      <c r="AB197" s="139" t="s">
        <v>22</v>
      </c>
      <c r="AC197" s="139" t="s">
        <v>2524</v>
      </c>
      <c r="AD197" s="140" t="s">
        <v>117</v>
      </c>
      <c r="AE197" s="140" t="s">
        <v>41</v>
      </c>
      <c r="AF197" s="162">
        <v>1</v>
      </c>
      <c r="AG197" s="163" t="s">
        <v>253</v>
      </c>
      <c r="AH197" s="164">
        <v>1</v>
      </c>
      <c r="AI197" s="164" t="s">
        <v>600</v>
      </c>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75" thickBot="1">
      <c r="C198" s="137"/>
      <c r="D198" s="138">
        <v>156</v>
      </c>
      <c r="E198" s="420">
        <v>2</v>
      </c>
      <c r="F198" s="139" t="s">
        <v>61</v>
      </c>
      <c r="G198" s="158">
        <v>43712473</v>
      </c>
      <c r="H198" s="299" t="s">
        <v>2520</v>
      </c>
      <c r="I198" s="159"/>
      <c r="J198" s="174" t="s">
        <v>2564</v>
      </c>
      <c r="K198" s="159"/>
      <c r="L198" s="159" t="s">
        <v>3017</v>
      </c>
      <c r="M198" s="159" t="s">
        <v>3016</v>
      </c>
      <c r="N198" s="160">
        <v>15</v>
      </c>
      <c r="O198" s="160">
        <v>12</v>
      </c>
      <c r="P198" s="160">
        <v>1973</v>
      </c>
      <c r="Q198" s="139" t="s">
        <v>51</v>
      </c>
      <c r="R198" s="139" t="s">
        <v>2568</v>
      </c>
      <c r="S198" s="161">
        <v>4349189</v>
      </c>
      <c r="T198" s="139" t="s">
        <v>2527</v>
      </c>
      <c r="U198" s="139" t="s">
        <v>2548</v>
      </c>
      <c r="V198" s="139" t="s">
        <v>2615</v>
      </c>
      <c r="W198" s="139">
        <v>6045432000</v>
      </c>
      <c r="X198" s="139">
        <v>3113804759</v>
      </c>
      <c r="Y198" s="438" t="s">
        <v>3015</v>
      </c>
      <c r="Z198" s="139" t="s">
        <v>2529</v>
      </c>
      <c r="AA198" s="139" t="s">
        <v>2549</v>
      </c>
      <c r="AB198" s="139" t="s">
        <v>22</v>
      </c>
      <c r="AC198" s="139" t="s">
        <v>2524</v>
      </c>
      <c r="AD198" s="140" t="s">
        <v>117</v>
      </c>
      <c r="AE198" s="140" t="s">
        <v>41</v>
      </c>
      <c r="AF198" s="162">
        <v>1</v>
      </c>
      <c r="AG198" s="163" t="s">
        <v>253</v>
      </c>
      <c r="AH198" s="164">
        <v>1</v>
      </c>
      <c r="AI198" s="164" t="s">
        <v>600</v>
      </c>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75" thickBot="1">
      <c r="C199" s="137"/>
      <c r="D199" s="138">
        <v>157</v>
      </c>
      <c r="E199" s="420">
        <v>2</v>
      </c>
      <c r="F199" s="139" t="s">
        <v>61</v>
      </c>
      <c r="G199" s="158">
        <v>43712837</v>
      </c>
      <c r="H199" s="299" t="s">
        <v>2575</v>
      </c>
      <c r="I199" s="159"/>
      <c r="J199" s="174" t="s">
        <v>2791</v>
      </c>
      <c r="K199" s="159"/>
      <c r="L199" s="159" t="s">
        <v>3018</v>
      </c>
      <c r="M199" s="159" t="s">
        <v>3008</v>
      </c>
      <c r="N199" s="160">
        <v>12</v>
      </c>
      <c r="O199" s="160">
        <v>2</v>
      </c>
      <c r="P199" s="160">
        <v>1975</v>
      </c>
      <c r="Q199" s="139" t="s">
        <v>51</v>
      </c>
      <c r="R199" s="139" t="s">
        <v>2635</v>
      </c>
      <c r="S199" s="161">
        <v>3143798</v>
      </c>
      <c r="T199" s="139" t="s">
        <v>2547</v>
      </c>
      <c r="U199" s="139" t="s">
        <v>2548</v>
      </c>
      <c r="V199" s="139" t="s">
        <v>2615</v>
      </c>
      <c r="W199" s="139">
        <v>6045432000</v>
      </c>
      <c r="X199" s="139">
        <v>3207867625</v>
      </c>
      <c r="Y199" s="438" t="s">
        <v>3019</v>
      </c>
      <c r="Z199" s="139" t="s">
        <v>2529</v>
      </c>
      <c r="AA199" s="139" t="s">
        <v>2549</v>
      </c>
      <c r="AB199" s="139" t="s">
        <v>22</v>
      </c>
      <c r="AC199" s="139" t="s">
        <v>2524</v>
      </c>
      <c r="AD199" s="140" t="s">
        <v>117</v>
      </c>
      <c r="AE199" s="140" t="s">
        <v>41</v>
      </c>
      <c r="AF199" s="162">
        <v>1</v>
      </c>
      <c r="AG199" s="163" t="s">
        <v>253</v>
      </c>
      <c r="AH199" s="164">
        <v>1</v>
      </c>
      <c r="AI199" s="164" t="s">
        <v>600</v>
      </c>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75" thickBot="1">
      <c r="C200" s="137"/>
      <c r="D200" s="138">
        <v>158</v>
      </c>
      <c r="E200" s="139">
        <v>9</v>
      </c>
      <c r="F200" s="139" t="s">
        <v>61</v>
      </c>
      <c r="G200" s="158">
        <v>1094948901</v>
      </c>
      <c r="H200" s="299" t="s">
        <v>2556</v>
      </c>
      <c r="I200" s="159"/>
      <c r="J200" s="174" t="s">
        <v>2620</v>
      </c>
      <c r="K200" s="159"/>
      <c r="L200" s="159" t="s">
        <v>3020</v>
      </c>
      <c r="M200" s="159"/>
      <c r="N200" s="160">
        <v>10</v>
      </c>
      <c r="O200" s="160">
        <v>5</v>
      </c>
      <c r="P200" s="160">
        <v>1995</v>
      </c>
      <c r="Q200" s="139" t="s">
        <v>51</v>
      </c>
      <c r="R200" s="139" t="s">
        <v>2568</v>
      </c>
      <c r="S200" s="161">
        <v>4349189</v>
      </c>
      <c r="T200" s="139" t="s">
        <v>2527</v>
      </c>
      <c r="U200" s="139" t="s">
        <v>2548</v>
      </c>
      <c r="V200" s="139" t="s">
        <v>2615</v>
      </c>
      <c r="W200" s="139">
        <v>6045432000</v>
      </c>
      <c r="X200" s="139">
        <v>3177210882</v>
      </c>
      <c r="Y200" s="438" t="s">
        <v>3021</v>
      </c>
      <c r="Z200" s="139" t="s">
        <v>2529</v>
      </c>
      <c r="AA200" s="139" t="s">
        <v>2549</v>
      </c>
      <c r="AB200" s="139" t="s">
        <v>22</v>
      </c>
      <c r="AC200" s="139" t="s">
        <v>2524</v>
      </c>
      <c r="AD200" s="140" t="s">
        <v>117</v>
      </c>
      <c r="AE200" s="140" t="s">
        <v>41</v>
      </c>
      <c r="AF200" s="162">
        <v>1</v>
      </c>
      <c r="AG200" s="163" t="s">
        <v>253</v>
      </c>
      <c r="AH200" s="164">
        <v>1</v>
      </c>
      <c r="AI200" s="164" t="s">
        <v>600</v>
      </c>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75" thickBot="1">
      <c r="C201" s="137"/>
      <c r="D201" s="138">
        <v>159</v>
      </c>
      <c r="E201" s="139">
        <v>4</v>
      </c>
      <c r="F201" s="139" t="s">
        <v>61</v>
      </c>
      <c r="G201" s="158">
        <v>1017276446</v>
      </c>
      <c r="H201" s="299" t="s">
        <v>2554</v>
      </c>
      <c r="I201" s="159"/>
      <c r="J201" s="174" t="s">
        <v>2624</v>
      </c>
      <c r="K201" s="159"/>
      <c r="L201" s="159" t="s">
        <v>3023</v>
      </c>
      <c r="M201" s="159"/>
      <c r="N201" s="160">
        <v>4</v>
      </c>
      <c r="O201" s="160">
        <v>1</v>
      </c>
      <c r="P201" s="160">
        <v>2000</v>
      </c>
      <c r="Q201" s="139" t="s">
        <v>51</v>
      </c>
      <c r="R201" s="139" t="s">
        <v>2582</v>
      </c>
      <c r="S201" s="161">
        <v>3143798</v>
      </c>
      <c r="T201" s="139" t="s">
        <v>2527</v>
      </c>
      <c r="U201" s="139" t="s">
        <v>2573</v>
      </c>
      <c r="V201" s="139" t="s">
        <v>2615</v>
      </c>
      <c r="W201" s="139">
        <v>6045432000</v>
      </c>
      <c r="X201" s="139">
        <v>3244157740</v>
      </c>
      <c r="Y201" s="438" t="s">
        <v>3022</v>
      </c>
      <c r="Z201" s="139" t="s">
        <v>2529</v>
      </c>
      <c r="AA201" s="139" t="s">
        <v>2549</v>
      </c>
      <c r="AB201" s="139" t="s">
        <v>22</v>
      </c>
      <c r="AC201" s="139" t="s">
        <v>2524</v>
      </c>
      <c r="AD201" s="140" t="s">
        <v>117</v>
      </c>
      <c r="AE201" s="140" t="s">
        <v>41</v>
      </c>
      <c r="AF201" s="162">
        <v>1</v>
      </c>
      <c r="AG201" s="163" t="s">
        <v>253</v>
      </c>
      <c r="AH201" s="164">
        <v>1</v>
      </c>
      <c r="AI201" s="164" t="s">
        <v>600</v>
      </c>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75" thickBot="1">
      <c r="C202" s="137"/>
      <c r="D202" s="138">
        <v>160</v>
      </c>
      <c r="E202" s="139">
        <v>4</v>
      </c>
      <c r="F202" s="139" t="s">
        <v>61</v>
      </c>
      <c r="G202" s="158">
        <v>1128477316</v>
      </c>
      <c r="H202" s="299" t="s">
        <v>2695</v>
      </c>
      <c r="I202" s="159"/>
      <c r="J202" s="174" t="s">
        <v>3024</v>
      </c>
      <c r="K202" s="159"/>
      <c r="L202" s="159" t="s">
        <v>3025</v>
      </c>
      <c r="M202" s="159"/>
      <c r="N202" s="160">
        <v>3</v>
      </c>
      <c r="O202" s="160">
        <v>6</v>
      </c>
      <c r="P202" s="160">
        <v>1990</v>
      </c>
      <c r="Q202" s="139" t="s">
        <v>51</v>
      </c>
      <c r="R202" s="139" t="s">
        <v>2582</v>
      </c>
      <c r="S202" s="161">
        <v>3143798</v>
      </c>
      <c r="T202" s="139" t="s">
        <v>2527</v>
      </c>
      <c r="U202" s="139" t="s">
        <v>2573</v>
      </c>
      <c r="V202" s="139" t="s">
        <v>2615</v>
      </c>
      <c r="W202" s="139">
        <v>6045432000</v>
      </c>
      <c r="X202" s="139">
        <v>3002198401</v>
      </c>
      <c r="Y202" s="438" t="s">
        <v>3026</v>
      </c>
      <c r="Z202" s="139" t="s">
        <v>2529</v>
      </c>
      <c r="AA202" s="139" t="s">
        <v>2549</v>
      </c>
      <c r="AB202" s="139" t="s">
        <v>22</v>
      </c>
      <c r="AC202" s="139" t="s">
        <v>2524</v>
      </c>
      <c r="AD202" s="140" t="s">
        <v>117</v>
      </c>
      <c r="AE202" s="140" t="s">
        <v>41</v>
      </c>
      <c r="AF202" s="162">
        <v>1</v>
      </c>
      <c r="AG202" s="163" t="s">
        <v>253</v>
      </c>
      <c r="AH202" s="164">
        <v>1</v>
      </c>
      <c r="AI202" s="164" t="s">
        <v>600</v>
      </c>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75" thickBot="1">
      <c r="C203" s="137"/>
      <c r="D203" s="138">
        <v>161</v>
      </c>
      <c r="E203" s="139">
        <v>9</v>
      </c>
      <c r="F203" s="139" t="s">
        <v>61</v>
      </c>
      <c r="G203" s="158">
        <v>18370497</v>
      </c>
      <c r="H203" s="299" t="s">
        <v>2765</v>
      </c>
      <c r="I203" s="159"/>
      <c r="J203" s="174" t="s">
        <v>3029</v>
      </c>
      <c r="K203" s="159"/>
      <c r="L203" s="159" t="s">
        <v>3028</v>
      </c>
      <c r="M203" s="159" t="s">
        <v>2725</v>
      </c>
      <c r="N203" s="160">
        <v>20</v>
      </c>
      <c r="O203" s="160">
        <v>9</v>
      </c>
      <c r="P203" s="160">
        <v>1980</v>
      </c>
      <c r="Q203" s="139" t="s">
        <v>53</v>
      </c>
      <c r="R203" s="139" t="s">
        <v>2569</v>
      </c>
      <c r="S203" s="161">
        <v>3143798</v>
      </c>
      <c r="T203" s="139" t="s">
        <v>2527</v>
      </c>
      <c r="U203" s="139" t="s">
        <v>2573</v>
      </c>
      <c r="V203" s="139" t="s">
        <v>2615</v>
      </c>
      <c r="W203" s="139">
        <v>6045432000</v>
      </c>
      <c r="X203" s="139">
        <v>3012040151</v>
      </c>
      <c r="Y203" s="438" t="s">
        <v>3027</v>
      </c>
      <c r="Z203" s="139" t="s">
        <v>2529</v>
      </c>
      <c r="AA203" s="139" t="s">
        <v>2549</v>
      </c>
      <c r="AB203" s="139" t="s">
        <v>22</v>
      </c>
      <c r="AC203" s="139" t="s">
        <v>2524</v>
      </c>
      <c r="AD203" s="140" t="s">
        <v>117</v>
      </c>
      <c r="AE203" s="140" t="s">
        <v>41</v>
      </c>
      <c r="AF203" s="162">
        <v>1</v>
      </c>
      <c r="AG203" s="163" t="s">
        <v>253</v>
      </c>
      <c r="AH203" s="164">
        <v>1</v>
      </c>
      <c r="AI203" s="164" t="s">
        <v>600</v>
      </c>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75" thickBot="1">
      <c r="C204" s="137"/>
      <c r="D204" s="138">
        <v>162</v>
      </c>
      <c r="E204" s="139">
        <v>9</v>
      </c>
      <c r="F204" s="139" t="s">
        <v>61</v>
      </c>
      <c r="G204" s="158">
        <v>16511740</v>
      </c>
      <c r="H204" s="299" t="s">
        <v>3030</v>
      </c>
      <c r="I204" s="159"/>
      <c r="J204" s="174" t="s">
        <v>3031</v>
      </c>
      <c r="K204" s="159"/>
      <c r="L204" s="159" t="s">
        <v>3032</v>
      </c>
      <c r="M204" s="159"/>
      <c r="N204" s="160">
        <v>16</v>
      </c>
      <c r="O204" s="160">
        <v>6</v>
      </c>
      <c r="P204" s="160">
        <v>1976</v>
      </c>
      <c r="Q204" s="139" t="s">
        <v>53</v>
      </c>
      <c r="R204" s="139" t="s">
        <v>2726</v>
      </c>
      <c r="S204" s="161">
        <v>2535103</v>
      </c>
      <c r="T204" s="139" t="s">
        <v>3033</v>
      </c>
      <c r="U204" s="139" t="s">
        <v>2528</v>
      </c>
      <c r="V204" s="139" t="s">
        <v>2615</v>
      </c>
      <c r="W204" s="139">
        <v>6045432000</v>
      </c>
      <c r="X204" s="139">
        <v>3152967535</v>
      </c>
      <c r="Y204" s="438" t="s">
        <v>3034</v>
      </c>
      <c r="Z204" s="139" t="s">
        <v>2529</v>
      </c>
      <c r="AA204" s="139" t="s">
        <v>2549</v>
      </c>
      <c r="AB204" s="139" t="s">
        <v>22</v>
      </c>
      <c r="AC204" s="139" t="s">
        <v>2524</v>
      </c>
      <c r="AD204" s="140" t="s">
        <v>117</v>
      </c>
      <c r="AE204" s="140" t="s">
        <v>41</v>
      </c>
      <c r="AF204" s="162">
        <v>1</v>
      </c>
      <c r="AG204" s="163" t="s">
        <v>253</v>
      </c>
      <c r="AH204" s="164">
        <v>1</v>
      </c>
      <c r="AI204" s="164" t="s">
        <v>600</v>
      </c>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75" thickBot="1">
      <c r="C205" s="137"/>
      <c r="D205" s="138">
        <v>163</v>
      </c>
      <c r="E205" s="420">
        <v>2</v>
      </c>
      <c r="F205" s="139" t="s">
        <v>61</v>
      </c>
      <c r="G205" s="158">
        <v>71116849</v>
      </c>
      <c r="H205" s="299" t="s">
        <v>2807</v>
      </c>
      <c r="I205" s="159"/>
      <c r="J205" s="174" t="s">
        <v>2632</v>
      </c>
      <c r="K205" s="159"/>
      <c r="L205" s="159" t="s">
        <v>3037</v>
      </c>
      <c r="M205" s="159" t="s">
        <v>2910</v>
      </c>
      <c r="N205" s="160">
        <v>7</v>
      </c>
      <c r="O205" s="160">
        <v>12</v>
      </c>
      <c r="P205" s="160">
        <v>1979</v>
      </c>
      <c r="Q205" s="139" t="s">
        <v>53</v>
      </c>
      <c r="R205" s="139" t="s">
        <v>3036</v>
      </c>
      <c r="S205" s="161">
        <v>8368827</v>
      </c>
      <c r="T205" s="139" t="s">
        <v>2527</v>
      </c>
      <c r="U205" s="139" t="s">
        <v>2623</v>
      </c>
      <c r="V205" s="139" t="s">
        <v>2615</v>
      </c>
      <c r="W205" s="139">
        <v>6045432000</v>
      </c>
      <c r="X205" s="139">
        <v>3122894261</v>
      </c>
      <c r="Y205" s="438" t="s">
        <v>3035</v>
      </c>
      <c r="Z205" s="139" t="s">
        <v>2529</v>
      </c>
      <c r="AA205" s="139" t="s">
        <v>2549</v>
      </c>
      <c r="AB205" s="139" t="s">
        <v>22</v>
      </c>
      <c r="AC205" s="139" t="s">
        <v>2524</v>
      </c>
      <c r="AD205" s="140" t="s">
        <v>117</v>
      </c>
      <c r="AE205" s="140" t="s">
        <v>41</v>
      </c>
      <c r="AF205" s="162">
        <v>1</v>
      </c>
      <c r="AG205" s="163" t="s">
        <v>253</v>
      </c>
      <c r="AH205" s="164">
        <v>1</v>
      </c>
      <c r="AI205" s="164" t="s">
        <v>600</v>
      </c>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75" thickBot="1">
      <c r="C206" s="137"/>
      <c r="D206" s="138">
        <v>164</v>
      </c>
      <c r="E206" s="420">
        <v>2</v>
      </c>
      <c r="F206" s="139" t="s">
        <v>61</v>
      </c>
      <c r="G206" s="158">
        <v>71116454</v>
      </c>
      <c r="H206" s="299" t="s">
        <v>2620</v>
      </c>
      <c r="I206" s="159"/>
      <c r="J206" s="174" t="s">
        <v>2581</v>
      </c>
      <c r="K206" s="159"/>
      <c r="L206" s="159" t="s">
        <v>3038</v>
      </c>
      <c r="M206" s="159" t="s">
        <v>2746</v>
      </c>
      <c r="N206" s="160">
        <v>23</v>
      </c>
      <c r="O206" s="160">
        <v>9</v>
      </c>
      <c r="P206" s="160">
        <v>1978</v>
      </c>
      <c r="Q206" s="139" t="s">
        <v>53</v>
      </c>
      <c r="R206" s="139" t="s">
        <v>2568</v>
      </c>
      <c r="S206" s="161">
        <v>4349189</v>
      </c>
      <c r="T206" s="139" t="s">
        <v>2527</v>
      </c>
      <c r="U206" s="139" t="s">
        <v>2623</v>
      </c>
      <c r="V206" s="139" t="s">
        <v>2615</v>
      </c>
      <c r="W206" s="139">
        <v>6045432000</v>
      </c>
      <c r="X206" s="139">
        <v>3117735577</v>
      </c>
      <c r="Y206" s="438" t="s">
        <v>3039</v>
      </c>
      <c r="Z206" s="139" t="s">
        <v>2529</v>
      </c>
      <c r="AA206" s="139" t="s">
        <v>2549</v>
      </c>
      <c r="AB206" s="139" t="s">
        <v>22</v>
      </c>
      <c r="AC206" s="139" t="s">
        <v>2524</v>
      </c>
      <c r="AD206" s="140" t="s">
        <v>117</v>
      </c>
      <c r="AE206" s="140" t="s">
        <v>41</v>
      </c>
      <c r="AF206" s="162">
        <v>1</v>
      </c>
      <c r="AG206" s="163" t="s">
        <v>253</v>
      </c>
      <c r="AH206" s="164">
        <v>1</v>
      </c>
      <c r="AI206" s="164" t="s">
        <v>600</v>
      </c>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75" thickBot="1">
      <c r="C207" s="137"/>
      <c r="D207" s="138">
        <v>165</v>
      </c>
      <c r="E207" s="139">
        <v>4</v>
      </c>
      <c r="F207" s="139" t="s">
        <v>61</v>
      </c>
      <c r="G207" s="158">
        <v>15434977</v>
      </c>
      <c r="H207" s="299" t="s">
        <v>3040</v>
      </c>
      <c r="I207" s="159"/>
      <c r="J207" s="174" t="s">
        <v>2803</v>
      </c>
      <c r="K207" s="159"/>
      <c r="L207" s="159" t="s">
        <v>3041</v>
      </c>
      <c r="M207" s="159" t="s">
        <v>3042</v>
      </c>
      <c r="N207" s="160">
        <v>20</v>
      </c>
      <c r="O207" s="160">
        <v>9</v>
      </c>
      <c r="P207" s="160">
        <v>1970</v>
      </c>
      <c r="Q207" s="139" t="s">
        <v>53</v>
      </c>
      <c r="R207" s="139" t="s">
        <v>2582</v>
      </c>
      <c r="S207" s="161">
        <v>3143798</v>
      </c>
      <c r="T207" s="139" t="s">
        <v>2527</v>
      </c>
      <c r="U207" s="139" t="s">
        <v>2548</v>
      </c>
      <c r="V207" s="139" t="s">
        <v>2615</v>
      </c>
      <c r="W207" s="139">
        <v>6045432000</v>
      </c>
      <c r="X207" s="139">
        <v>3137532619</v>
      </c>
      <c r="Y207" s="438" t="s">
        <v>3043</v>
      </c>
      <c r="Z207" s="139" t="s">
        <v>2529</v>
      </c>
      <c r="AA207" s="139" t="s">
        <v>2549</v>
      </c>
      <c r="AB207" s="139" t="s">
        <v>22</v>
      </c>
      <c r="AC207" s="139" t="s">
        <v>2524</v>
      </c>
      <c r="AD207" s="140" t="s">
        <v>117</v>
      </c>
      <c r="AE207" s="140" t="s">
        <v>41</v>
      </c>
      <c r="AF207" s="162">
        <v>1</v>
      </c>
      <c r="AG207" s="163" t="s">
        <v>253</v>
      </c>
      <c r="AH207" s="164">
        <v>1</v>
      </c>
      <c r="AI207" s="164" t="s">
        <v>600</v>
      </c>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75" thickBot="1">
      <c r="C208" s="137"/>
      <c r="D208" s="138">
        <v>166</v>
      </c>
      <c r="E208" s="420">
        <v>2</v>
      </c>
      <c r="F208" s="139" t="s">
        <v>61</v>
      </c>
      <c r="G208" s="158">
        <v>1112764788</v>
      </c>
      <c r="H208" s="299" t="s">
        <v>3044</v>
      </c>
      <c r="I208" s="159"/>
      <c r="J208" s="174" t="s">
        <v>2644</v>
      </c>
      <c r="K208" s="159"/>
      <c r="L208" s="159" t="s">
        <v>3045</v>
      </c>
      <c r="M208" s="159" t="s">
        <v>3046</v>
      </c>
      <c r="N208" s="160">
        <v>29</v>
      </c>
      <c r="O208" s="160">
        <v>7</v>
      </c>
      <c r="P208" s="160">
        <v>1988</v>
      </c>
      <c r="Q208" s="139" t="s">
        <v>53</v>
      </c>
      <c r="R208" s="139" t="s">
        <v>2635</v>
      </c>
      <c r="S208" s="161">
        <v>3143798</v>
      </c>
      <c r="T208" s="139" t="s">
        <v>2527</v>
      </c>
      <c r="U208" s="139" t="s">
        <v>2548</v>
      </c>
      <c r="V208" s="139" t="s">
        <v>2615</v>
      </c>
      <c r="W208" s="139">
        <v>6045432000</v>
      </c>
      <c r="X208" s="139">
        <v>3226774625</v>
      </c>
      <c r="Y208" s="438" t="s">
        <v>3047</v>
      </c>
      <c r="Z208" s="139" t="s">
        <v>2529</v>
      </c>
      <c r="AA208" s="139" t="s">
        <v>2549</v>
      </c>
      <c r="AB208" s="139" t="s">
        <v>22</v>
      </c>
      <c r="AC208" s="139" t="s">
        <v>2524</v>
      </c>
      <c r="AD208" s="140" t="s">
        <v>117</v>
      </c>
      <c r="AE208" s="140" t="s">
        <v>41</v>
      </c>
      <c r="AF208" s="162">
        <v>1</v>
      </c>
      <c r="AG208" s="163" t="s">
        <v>253</v>
      </c>
      <c r="AH208" s="164">
        <v>1</v>
      </c>
      <c r="AI208" s="164" t="s">
        <v>600</v>
      </c>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75" thickBot="1">
      <c r="C209" s="137"/>
      <c r="D209" s="138">
        <v>167</v>
      </c>
      <c r="E209" s="420">
        <v>2</v>
      </c>
      <c r="F209" s="139" t="s">
        <v>61</v>
      </c>
      <c r="G209" s="158">
        <v>1036393188</v>
      </c>
      <c r="H209" s="299" t="s">
        <v>2652</v>
      </c>
      <c r="I209" s="159"/>
      <c r="J209" s="174" t="s">
        <v>2555</v>
      </c>
      <c r="K209" s="159"/>
      <c r="L209" s="159" t="s">
        <v>3048</v>
      </c>
      <c r="M209" s="159"/>
      <c r="N209" s="160">
        <v>11</v>
      </c>
      <c r="O209" s="160">
        <v>11</v>
      </c>
      <c r="P209" s="160">
        <v>1987</v>
      </c>
      <c r="Q209" s="139" t="s">
        <v>51</v>
      </c>
      <c r="R209" s="139" t="s">
        <v>2812</v>
      </c>
      <c r="S209" s="161">
        <v>2665688</v>
      </c>
      <c r="T209" s="139" t="s">
        <v>2527</v>
      </c>
      <c r="U209" s="139" t="s">
        <v>2573</v>
      </c>
      <c r="V209" s="139" t="s">
        <v>2615</v>
      </c>
      <c r="W209" s="139">
        <v>6045432000</v>
      </c>
      <c r="X209" s="139">
        <v>3206573396</v>
      </c>
      <c r="Y209" s="438" t="s">
        <v>3049</v>
      </c>
      <c r="Z209" s="139" t="s">
        <v>2529</v>
      </c>
      <c r="AA209" s="139" t="s">
        <v>2549</v>
      </c>
      <c r="AB209" s="139" t="s">
        <v>22</v>
      </c>
      <c r="AC209" s="139" t="s">
        <v>2524</v>
      </c>
      <c r="AD209" s="140" t="s">
        <v>117</v>
      </c>
      <c r="AE209" s="140" t="s">
        <v>41</v>
      </c>
      <c r="AF209" s="162">
        <v>1</v>
      </c>
      <c r="AG209" s="163" t="s">
        <v>253</v>
      </c>
      <c r="AH209" s="164">
        <v>1</v>
      </c>
      <c r="AI209" s="164" t="s">
        <v>600</v>
      </c>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75" thickBot="1">
      <c r="C210" s="137"/>
      <c r="D210" s="138">
        <v>168</v>
      </c>
      <c r="E210" s="420">
        <v>2</v>
      </c>
      <c r="F210" s="139" t="s">
        <v>61</v>
      </c>
      <c r="G210" s="158">
        <v>1036423886</v>
      </c>
      <c r="H210" s="299" t="s">
        <v>2576</v>
      </c>
      <c r="I210" s="159"/>
      <c r="J210" s="174" t="s">
        <v>2641</v>
      </c>
      <c r="K210" s="159"/>
      <c r="L210" s="159" t="s">
        <v>3062</v>
      </c>
      <c r="M210" s="159" t="s">
        <v>3061</v>
      </c>
      <c r="N210" s="160">
        <v>17</v>
      </c>
      <c r="O210" s="160">
        <v>12</v>
      </c>
      <c r="P210" s="160">
        <v>1993</v>
      </c>
      <c r="Q210" s="139" t="s">
        <v>51</v>
      </c>
      <c r="R210" s="139" t="s">
        <v>2678</v>
      </c>
      <c r="S210" s="161">
        <v>4349189</v>
      </c>
      <c r="T210" s="139" t="s">
        <v>2527</v>
      </c>
      <c r="U210" s="139" t="s">
        <v>2528</v>
      </c>
      <c r="V210" s="139" t="s">
        <v>2615</v>
      </c>
      <c r="W210" s="139">
        <v>6045432000</v>
      </c>
      <c r="X210" s="139">
        <v>3148899353</v>
      </c>
      <c r="Y210" s="438" t="s">
        <v>3050</v>
      </c>
      <c r="Z210" s="139" t="s">
        <v>2529</v>
      </c>
      <c r="AA210" s="139" t="s">
        <v>2549</v>
      </c>
      <c r="AB210" s="139" t="s">
        <v>22</v>
      </c>
      <c r="AC210" s="139" t="s">
        <v>2524</v>
      </c>
      <c r="AD210" s="140" t="s">
        <v>117</v>
      </c>
      <c r="AE210" s="140" t="s">
        <v>41</v>
      </c>
      <c r="AF210" s="162">
        <v>1</v>
      </c>
      <c r="AG210" s="163" t="s">
        <v>253</v>
      </c>
      <c r="AH210" s="164">
        <v>1</v>
      </c>
      <c r="AI210" s="164" t="s">
        <v>600</v>
      </c>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75" thickBot="1">
      <c r="C211" s="137"/>
      <c r="D211" s="138">
        <v>169</v>
      </c>
      <c r="E211" s="420">
        <v>2</v>
      </c>
      <c r="F211" s="139" t="s">
        <v>61</v>
      </c>
      <c r="G211" s="158">
        <v>35604145</v>
      </c>
      <c r="H211" s="299" t="s">
        <v>3063</v>
      </c>
      <c r="I211" s="159"/>
      <c r="J211" s="174" t="s">
        <v>3064</v>
      </c>
      <c r="K211" s="159"/>
      <c r="L211" s="159" t="s">
        <v>3065</v>
      </c>
      <c r="M211" s="159"/>
      <c r="N211" s="160">
        <v>12</v>
      </c>
      <c r="O211" s="160">
        <v>10</v>
      </c>
      <c r="P211" s="160">
        <v>1975</v>
      </c>
      <c r="Q211" s="139" t="s">
        <v>51</v>
      </c>
      <c r="R211" s="139" t="s">
        <v>2757</v>
      </c>
      <c r="S211" s="161">
        <v>2535103</v>
      </c>
      <c r="T211" s="139" t="s">
        <v>2547</v>
      </c>
      <c r="U211" s="139" t="s">
        <v>2573</v>
      </c>
      <c r="V211" s="139" t="s">
        <v>2615</v>
      </c>
      <c r="W211" s="139">
        <v>6045432000</v>
      </c>
      <c r="X211" s="139">
        <v>3113883379</v>
      </c>
      <c r="Y211" s="438" t="s">
        <v>3051</v>
      </c>
      <c r="Z211" s="139" t="s">
        <v>2529</v>
      </c>
      <c r="AA211" s="139" t="s">
        <v>2549</v>
      </c>
      <c r="AB211" s="139" t="s">
        <v>22</v>
      </c>
      <c r="AC211" s="139" t="s">
        <v>2524</v>
      </c>
      <c r="AD211" s="140" t="s">
        <v>117</v>
      </c>
      <c r="AE211" s="140" t="s">
        <v>41</v>
      </c>
      <c r="AF211" s="162">
        <v>1</v>
      </c>
      <c r="AG211" s="163" t="s">
        <v>253</v>
      </c>
      <c r="AH211" s="164">
        <v>1</v>
      </c>
      <c r="AI211" s="164" t="s">
        <v>600</v>
      </c>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75" thickBot="1">
      <c r="C212" s="137"/>
      <c r="D212" s="138">
        <v>170</v>
      </c>
      <c r="E212" s="420">
        <v>2</v>
      </c>
      <c r="F212" s="139" t="s">
        <v>61</v>
      </c>
      <c r="G212" s="158">
        <v>1040051759</v>
      </c>
      <c r="H212" s="299" t="s">
        <v>2636</v>
      </c>
      <c r="I212" s="159"/>
      <c r="J212" s="174" t="s">
        <v>2636</v>
      </c>
      <c r="K212" s="159"/>
      <c r="L212" s="159" t="s">
        <v>3066</v>
      </c>
      <c r="M212" s="159" t="s">
        <v>3067</v>
      </c>
      <c r="N212" s="160">
        <v>30</v>
      </c>
      <c r="O212" s="160">
        <v>12</v>
      </c>
      <c r="P212" s="160">
        <v>1999</v>
      </c>
      <c r="Q212" s="139" t="s">
        <v>51</v>
      </c>
      <c r="R212" s="139" t="s">
        <v>2812</v>
      </c>
      <c r="S212" s="161">
        <v>2665688</v>
      </c>
      <c r="T212" s="139" t="s">
        <v>2527</v>
      </c>
      <c r="U212" s="139" t="s">
        <v>2623</v>
      </c>
      <c r="V212" s="139" t="s">
        <v>2615</v>
      </c>
      <c r="W212" s="139">
        <v>6045432000</v>
      </c>
      <c r="X212" s="139">
        <v>3135229827</v>
      </c>
      <c r="Y212" s="438" t="s">
        <v>3052</v>
      </c>
      <c r="Z212" s="139" t="s">
        <v>2529</v>
      </c>
      <c r="AA212" s="139" t="s">
        <v>2549</v>
      </c>
      <c r="AB212" s="139" t="s">
        <v>22</v>
      </c>
      <c r="AC212" s="139" t="s">
        <v>2524</v>
      </c>
      <c r="AD212" s="140" t="s">
        <v>117</v>
      </c>
      <c r="AE212" s="140" t="s">
        <v>41</v>
      </c>
      <c r="AF212" s="162">
        <v>1</v>
      </c>
      <c r="AG212" s="163" t="s">
        <v>253</v>
      </c>
      <c r="AH212" s="164">
        <v>1</v>
      </c>
      <c r="AI212" s="164" t="s">
        <v>600</v>
      </c>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75" thickBot="1">
      <c r="C213" s="137"/>
      <c r="D213" s="138">
        <v>171</v>
      </c>
      <c r="E213" s="139">
        <v>4</v>
      </c>
      <c r="F213" s="139" t="s">
        <v>61</v>
      </c>
      <c r="G213" s="158">
        <v>1036338043</v>
      </c>
      <c r="H213" s="299" t="s">
        <v>3068</v>
      </c>
      <c r="I213" s="159"/>
      <c r="J213" s="174" t="s">
        <v>2951</v>
      </c>
      <c r="K213" s="159"/>
      <c r="L213" s="159" t="s">
        <v>3069</v>
      </c>
      <c r="M213" s="159" t="s">
        <v>2665</v>
      </c>
      <c r="N213" s="160">
        <v>6</v>
      </c>
      <c r="O213" s="160">
        <v>6</v>
      </c>
      <c r="P213" s="160">
        <v>1992</v>
      </c>
      <c r="Q213" s="139" t="s">
        <v>53</v>
      </c>
      <c r="R213" s="139" t="s">
        <v>2582</v>
      </c>
      <c r="S213" s="161">
        <v>3143798</v>
      </c>
      <c r="T213" s="139" t="s">
        <v>2527</v>
      </c>
      <c r="U213" s="139" t="s">
        <v>2573</v>
      </c>
      <c r="V213" s="139" t="s">
        <v>2615</v>
      </c>
      <c r="W213" s="139">
        <v>6045432000</v>
      </c>
      <c r="X213" s="139">
        <v>3005441063</v>
      </c>
      <c r="Y213" s="438" t="s">
        <v>3053</v>
      </c>
      <c r="Z213" s="139" t="s">
        <v>2529</v>
      </c>
      <c r="AA213" s="139" t="s">
        <v>2549</v>
      </c>
      <c r="AB213" s="139" t="s">
        <v>22</v>
      </c>
      <c r="AC213" s="139" t="s">
        <v>2524</v>
      </c>
      <c r="AD213" s="140" t="s">
        <v>117</v>
      </c>
      <c r="AE213" s="140" t="s">
        <v>41</v>
      </c>
      <c r="AF213" s="162">
        <v>1</v>
      </c>
      <c r="AG213" s="163" t="s">
        <v>253</v>
      </c>
      <c r="AH213" s="164">
        <v>1</v>
      </c>
      <c r="AI213" s="164" t="s">
        <v>600</v>
      </c>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75" thickBot="1">
      <c r="C214" s="137"/>
      <c r="D214" s="138">
        <v>172</v>
      </c>
      <c r="E214" s="420">
        <v>2</v>
      </c>
      <c r="F214" s="139" t="s">
        <v>61</v>
      </c>
      <c r="G214" s="158">
        <v>1035230465</v>
      </c>
      <c r="H214" s="299" t="s">
        <v>2563</v>
      </c>
      <c r="I214" s="159"/>
      <c r="J214" s="174" t="s">
        <v>3070</v>
      </c>
      <c r="K214" s="159"/>
      <c r="L214" s="159" t="s">
        <v>3071</v>
      </c>
      <c r="M214" s="159" t="s">
        <v>3072</v>
      </c>
      <c r="N214" s="160">
        <v>1</v>
      </c>
      <c r="O214" s="160">
        <v>10</v>
      </c>
      <c r="P214" s="160">
        <v>1994</v>
      </c>
      <c r="Q214" s="139" t="s">
        <v>51</v>
      </c>
      <c r="R214" s="139" t="s">
        <v>2568</v>
      </c>
      <c r="S214" s="161">
        <v>4349189</v>
      </c>
      <c r="T214" s="139" t="s">
        <v>2550</v>
      </c>
      <c r="U214" s="139" t="s">
        <v>2573</v>
      </c>
      <c r="V214" s="139" t="s">
        <v>2615</v>
      </c>
      <c r="W214" s="139">
        <v>6045432000</v>
      </c>
      <c r="X214" s="139">
        <v>3145917389</v>
      </c>
      <c r="Y214" s="438" t="s">
        <v>3054</v>
      </c>
      <c r="Z214" s="139" t="s">
        <v>2529</v>
      </c>
      <c r="AA214" s="139" t="s">
        <v>2549</v>
      </c>
      <c r="AB214" s="139" t="s">
        <v>22</v>
      </c>
      <c r="AC214" s="139" t="s">
        <v>2524</v>
      </c>
      <c r="AD214" s="140" t="s">
        <v>117</v>
      </c>
      <c r="AE214" s="140" t="s">
        <v>41</v>
      </c>
      <c r="AF214" s="162">
        <v>1</v>
      </c>
      <c r="AG214" s="163" t="s">
        <v>253</v>
      </c>
      <c r="AH214" s="164">
        <v>1</v>
      </c>
      <c r="AI214" s="164" t="s">
        <v>600</v>
      </c>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75" thickBot="1">
      <c r="C215" s="137"/>
      <c r="D215" s="138">
        <v>173</v>
      </c>
      <c r="E215" s="420">
        <v>2</v>
      </c>
      <c r="F215" s="139" t="s">
        <v>61</v>
      </c>
      <c r="G215" s="158">
        <v>1036398963</v>
      </c>
      <c r="H215" s="299" t="s">
        <v>2652</v>
      </c>
      <c r="I215" s="159"/>
      <c r="J215" s="174" t="s">
        <v>3073</v>
      </c>
      <c r="K215" s="159"/>
      <c r="L215" s="159" t="s">
        <v>3074</v>
      </c>
      <c r="M215" s="159" t="s">
        <v>2674</v>
      </c>
      <c r="N215" s="160">
        <v>4</v>
      </c>
      <c r="O215" s="160">
        <v>12</v>
      </c>
      <c r="P215" s="160">
        <v>1993</v>
      </c>
      <c r="Q215" s="139" t="s">
        <v>51</v>
      </c>
      <c r="R215" s="139" t="s">
        <v>2812</v>
      </c>
      <c r="S215" s="161">
        <v>2665688</v>
      </c>
      <c r="T215" s="139" t="s">
        <v>2547</v>
      </c>
      <c r="U215" s="139" t="s">
        <v>2528</v>
      </c>
      <c r="V215" s="139" t="s">
        <v>2615</v>
      </c>
      <c r="W215" s="139">
        <v>6045432000</v>
      </c>
      <c r="X215" s="139">
        <v>3146001168</v>
      </c>
      <c r="Y215" s="438" t="s">
        <v>3055</v>
      </c>
      <c r="Z215" s="139" t="s">
        <v>2529</v>
      </c>
      <c r="AA215" s="139" t="s">
        <v>2549</v>
      </c>
      <c r="AB215" s="139" t="s">
        <v>22</v>
      </c>
      <c r="AC215" s="139" t="s">
        <v>2524</v>
      </c>
      <c r="AD215" s="140" t="s">
        <v>117</v>
      </c>
      <c r="AE215" s="140" t="s">
        <v>41</v>
      </c>
      <c r="AF215" s="162">
        <v>1</v>
      </c>
      <c r="AG215" s="163" t="s">
        <v>253</v>
      </c>
      <c r="AH215" s="164">
        <v>1</v>
      </c>
      <c r="AI215" s="164" t="s">
        <v>600</v>
      </c>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75" thickBot="1">
      <c r="C216" s="137"/>
      <c r="D216" s="138">
        <v>174</v>
      </c>
      <c r="E216" s="420">
        <v>2</v>
      </c>
      <c r="F216" s="139" t="s">
        <v>61</v>
      </c>
      <c r="G216" s="158">
        <v>1037236402</v>
      </c>
      <c r="H216" s="299" t="s">
        <v>2557</v>
      </c>
      <c r="I216" s="159"/>
      <c r="J216" s="174" t="s">
        <v>2563</v>
      </c>
      <c r="K216" s="159"/>
      <c r="L216" s="159" t="s">
        <v>3075</v>
      </c>
      <c r="M216" s="159" t="s">
        <v>2863</v>
      </c>
      <c r="N216" s="160">
        <v>12</v>
      </c>
      <c r="O216" s="160">
        <v>3</v>
      </c>
      <c r="P216" s="160">
        <v>1988</v>
      </c>
      <c r="Q216" s="139" t="s">
        <v>51</v>
      </c>
      <c r="R216" s="139" t="s">
        <v>2579</v>
      </c>
      <c r="S216" s="161">
        <v>9720055</v>
      </c>
      <c r="T216" s="139" t="s">
        <v>2527</v>
      </c>
      <c r="U216" s="139" t="s">
        <v>2548</v>
      </c>
      <c r="V216" s="139" t="s">
        <v>2615</v>
      </c>
      <c r="W216" s="139">
        <v>6045432000</v>
      </c>
      <c r="X216" s="139">
        <v>3105973624</v>
      </c>
      <c r="Y216" s="438" t="s">
        <v>3056</v>
      </c>
      <c r="Z216" s="139" t="s">
        <v>2529</v>
      </c>
      <c r="AA216" s="139" t="s">
        <v>2549</v>
      </c>
      <c r="AB216" s="139" t="s">
        <v>22</v>
      </c>
      <c r="AC216" s="139" t="s">
        <v>2524</v>
      </c>
      <c r="AD216" s="140" t="s">
        <v>117</v>
      </c>
      <c r="AE216" s="140" t="s">
        <v>41</v>
      </c>
      <c r="AF216" s="162">
        <v>1</v>
      </c>
      <c r="AG216" s="163" t="s">
        <v>253</v>
      </c>
      <c r="AH216" s="164">
        <v>1</v>
      </c>
      <c r="AI216" s="164" t="s">
        <v>600</v>
      </c>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75" thickBot="1">
      <c r="C217" s="137"/>
      <c r="D217" s="138">
        <v>175</v>
      </c>
      <c r="E217" s="420">
        <v>2</v>
      </c>
      <c r="F217" s="139" t="s">
        <v>61</v>
      </c>
      <c r="G217" s="158">
        <v>1036394237</v>
      </c>
      <c r="H217" s="299" t="s">
        <v>2592</v>
      </c>
      <c r="I217" s="159"/>
      <c r="J217" s="174" t="s">
        <v>2620</v>
      </c>
      <c r="K217" s="159"/>
      <c r="L217" s="159" t="s">
        <v>3076</v>
      </c>
      <c r="M217" s="159"/>
      <c r="N217" s="160">
        <v>7</v>
      </c>
      <c r="O217" s="160">
        <v>9</v>
      </c>
      <c r="P217" s="160">
        <v>1988</v>
      </c>
      <c r="Q217" s="139" t="s">
        <v>51</v>
      </c>
      <c r="R217" s="139" t="s">
        <v>2579</v>
      </c>
      <c r="S217" s="161">
        <v>9720055</v>
      </c>
      <c r="T217" s="139" t="s">
        <v>2527</v>
      </c>
      <c r="U217" s="139" t="s">
        <v>2548</v>
      </c>
      <c r="V217" s="139" t="s">
        <v>2615</v>
      </c>
      <c r="W217" s="139">
        <v>6045432000</v>
      </c>
      <c r="X217" s="139">
        <v>3206066953</v>
      </c>
      <c r="Y217" s="438" t="s">
        <v>3057</v>
      </c>
      <c r="Z217" s="139" t="s">
        <v>2529</v>
      </c>
      <c r="AA217" s="139" t="s">
        <v>2549</v>
      </c>
      <c r="AB217" s="139" t="s">
        <v>22</v>
      </c>
      <c r="AC217" s="139" t="s">
        <v>2524</v>
      </c>
      <c r="AD217" s="140" t="s">
        <v>117</v>
      </c>
      <c r="AE217" s="140" t="s">
        <v>41</v>
      </c>
      <c r="AF217" s="162">
        <v>1</v>
      </c>
      <c r="AG217" s="163" t="s">
        <v>253</v>
      </c>
      <c r="AH217" s="164">
        <v>1</v>
      </c>
      <c r="AI217" s="164" t="s">
        <v>600</v>
      </c>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75" thickBot="1">
      <c r="C218" s="137"/>
      <c r="D218" s="138">
        <v>176</v>
      </c>
      <c r="E218" s="420">
        <v>2</v>
      </c>
      <c r="F218" s="139" t="s">
        <v>61</v>
      </c>
      <c r="G218" s="158">
        <v>1001455491</v>
      </c>
      <c r="H218" s="299" t="s">
        <v>3077</v>
      </c>
      <c r="I218" s="159"/>
      <c r="J218" s="174" t="s">
        <v>2652</v>
      </c>
      <c r="K218" s="159"/>
      <c r="L218" s="159" t="s">
        <v>3078</v>
      </c>
      <c r="M218" s="159"/>
      <c r="N218" s="160">
        <v>30</v>
      </c>
      <c r="O218" s="160">
        <v>3</v>
      </c>
      <c r="P218" s="160">
        <v>2000</v>
      </c>
      <c r="Q218" s="139" t="s">
        <v>51</v>
      </c>
      <c r="R218" s="139" t="s">
        <v>2812</v>
      </c>
      <c r="S218" s="161">
        <v>2665688</v>
      </c>
      <c r="T218" s="139" t="s">
        <v>2527</v>
      </c>
      <c r="U218" s="139" t="s">
        <v>2573</v>
      </c>
      <c r="V218" s="139" t="s">
        <v>2615</v>
      </c>
      <c r="W218" s="139">
        <v>6045432000</v>
      </c>
      <c r="X218" s="139">
        <v>3146753980</v>
      </c>
      <c r="Y218" s="438" t="s">
        <v>3058</v>
      </c>
      <c r="Z218" s="139" t="s">
        <v>2529</v>
      </c>
      <c r="AA218" s="139" t="s">
        <v>2549</v>
      </c>
      <c r="AB218" s="139" t="s">
        <v>22</v>
      </c>
      <c r="AC218" s="139" t="s">
        <v>2524</v>
      </c>
      <c r="AD218" s="140" t="s">
        <v>117</v>
      </c>
      <c r="AE218" s="140" t="s">
        <v>41</v>
      </c>
      <c r="AF218" s="162">
        <v>1</v>
      </c>
      <c r="AG218" s="163" t="s">
        <v>253</v>
      </c>
      <c r="AH218" s="164">
        <v>1</v>
      </c>
      <c r="AI218" s="164" t="s">
        <v>600</v>
      </c>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75" thickBot="1">
      <c r="C219" s="137"/>
      <c r="D219" s="138">
        <v>177</v>
      </c>
      <c r="E219" s="420">
        <v>2</v>
      </c>
      <c r="F219" s="139" t="s">
        <v>61</v>
      </c>
      <c r="G219" s="158">
        <v>1036394663</v>
      </c>
      <c r="H219" s="299" t="s">
        <v>2684</v>
      </c>
      <c r="I219" s="159"/>
      <c r="J219" s="174" t="s">
        <v>3083</v>
      </c>
      <c r="K219" s="159"/>
      <c r="L219" s="159" t="s">
        <v>3082</v>
      </c>
      <c r="M219" s="159"/>
      <c r="N219" s="160">
        <v>31</v>
      </c>
      <c r="O219" s="160">
        <v>7</v>
      </c>
      <c r="P219" s="160">
        <v>1989</v>
      </c>
      <c r="Q219" s="139" t="s">
        <v>51</v>
      </c>
      <c r="R219" s="139" t="s">
        <v>2812</v>
      </c>
      <c r="S219" s="161">
        <v>2665688</v>
      </c>
      <c r="T219" s="139" t="s">
        <v>2547</v>
      </c>
      <c r="U219" s="139" t="s">
        <v>2548</v>
      </c>
      <c r="V219" s="139" t="s">
        <v>2615</v>
      </c>
      <c r="W219" s="139">
        <v>6045432000</v>
      </c>
      <c r="X219" s="139">
        <v>3108633174</v>
      </c>
      <c r="Y219" s="438" t="s">
        <v>3060</v>
      </c>
      <c r="Z219" s="139" t="s">
        <v>2529</v>
      </c>
      <c r="AA219" s="139" t="s">
        <v>2549</v>
      </c>
      <c r="AB219" s="139" t="s">
        <v>22</v>
      </c>
      <c r="AC219" s="139" t="s">
        <v>2524</v>
      </c>
      <c r="AD219" s="140" t="s">
        <v>117</v>
      </c>
      <c r="AE219" s="140" t="s">
        <v>41</v>
      </c>
      <c r="AF219" s="162">
        <v>1</v>
      </c>
      <c r="AG219" s="163" t="s">
        <v>253</v>
      </c>
      <c r="AH219" s="164">
        <v>1</v>
      </c>
      <c r="AI219" s="164" t="s">
        <v>600</v>
      </c>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75" thickBot="1">
      <c r="C220" s="137"/>
      <c r="D220" s="138">
        <v>178</v>
      </c>
      <c r="E220" s="420">
        <v>2</v>
      </c>
      <c r="F220" s="139" t="s">
        <v>61</v>
      </c>
      <c r="G220" s="158">
        <v>1115183025</v>
      </c>
      <c r="H220" s="299" t="s">
        <v>3079</v>
      </c>
      <c r="I220" s="159"/>
      <c r="J220" s="174" t="s">
        <v>3080</v>
      </c>
      <c r="K220" s="159"/>
      <c r="L220" s="159" t="s">
        <v>3081</v>
      </c>
      <c r="M220" s="159"/>
      <c r="N220" s="160">
        <v>28</v>
      </c>
      <c r="O220" s="160">
        <v>11</v>
      </c>
      <c r="P220" s="160">
        <v>1986</v>
      </c>
      <c r="Q220" s="139" t="s">
        <v>51</v>
      </c>
      <c r="R220" s="139" t="s">
        <v>2568</v>
      </c>
      <c r="S220" s="161">
        <v>4349189</v>
      </c>
      <c r="T220" s="139" t="s">
        <v>2527</v>
      </c>
      <c r="U220" s="139" t="s">
        <v>2573</v>
      </c>
      <c r="V220" s="139" t="s">
        <v>2615</v>
      </c>
      <c r="W220" s="139">
        <v>6045432000</v>
      </c>
      <c r="X220" s="139">
        <v>3002545310</v>
      </c>
      <c r="Y220" s="438" t="s">
        <v>3059</v>
      </c>
      <c r="Z220" s="139" t="s">
        <v>2529</v>
      </c>
      <c r="AA220" s="139" t="s">
        <v>2549</v>
      </c>
      <c r="AB220" s="139" t="s">
        <v>22</v>
      </c>
      <c r="AC220" s="139" t="s">
        <v>2524</v>
      </c>
      <c r="AD220" s="140" t="s">
        <v>117</v>
      </c>
      <c r="AE220" s="140" t="s">
        <v>41</v>
      </c>
      <c r="AF220" s="162">
        <v>1</v>
      </c>
      <c r="AG220" s="163" t="s">
        <v>253</v>
      </c>
      <c r="AH220" s="164">
        <v>1</v>
      </c>
      <c r="AI220" s="164" t="s">
        <v>600</v>
      </c>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687" customFormat="1" ht="15.75" thickBot="1">
      <c r="C221" s="663"/>
      <c r="D221" s="664">
        <v>179</v>
      </c>
      <c r="E221" s="665">
        <v>2</v>
      </c>
      <c r="F221" s="666" t="s">
        <v>61</v>
      </c>
      <c r="G221" s="667">
        <v>1036395376</v>
      </c>
      <c r="H221" s="668" t="s">
        <v>2627</v>
      </c>
      <c r="I221" s="669"/>
      <c r="J221" s="670" t="s">
        <v>2563</v>
      </c>
      <c r="K221" s="669"/>
      <c r="L221" s="669" t="s">
        <v>3140</v>
      </c>
      <c r="M221" s="669" t="s">
        <v>2721</v>
      </c>
      <c r="N221" s="671">
        <v>23</v>
      </c>
      <c r="O221" s="671">
        <v>4</v>
      </c>
      <c r="P221" s="671">
        <v>1990</v>
      </c>
      <c r="Q221" s="666" t="s">
        <v>51</v>
      </c>
      <c r="R221" s="666" t="s">
        <v>2812</v>
      </c>
      <c r="S221" s="672">
        <v>2665688</v>
      </c>
      <c r="T221" s="666" t="s">
        <v>2527</v>
      </c>
      <c r="U221" s="666" t="s">
        <v>2528</v>
      </c>
      <c r="V221" s="666" t="s">
        <v>3951</v>
      </c>
      <c r="W221" s="666">
        <v>6045432000</v>
      </c>
      <c r="X221" s="666">
        <v>3206430455</v>
      </c>
      <c r="Y221" s="673" t="s">
        <v>3952</v>
      </c>
      <c r="Z221" s="666" t="s">
        <v>2529</v>
      </c>
      <c r="AA221" s="666" t="s">
        <v>2549</v>
      </c>
      <c r="AB221" s="666" t="s">
        <v>22</v>
      </c>
      <c r="AC221" s="666" t="s">
        <v>2524</v>
      </c>
      <c r="AD221" s="674" t="s">
        <v>117</v>
      </c>
      <c r="AE221" s="674" t="s">
        <v>41</v>
      </c>
      <c r="AF221" s="675">
        <v>1</v>
      </c>
      <c r="AG221" s="676" t="s">
        <v>253</v>
      </c>
      <c r="AH221" s="677">
        <v>1</v>
      </c>
      <c r="AI221" s="677" t="s">
        <v>600</v>
      </c>
      <c r="AJ221" s="678"/>
      <c r="AK221" s="679"/>
      <c r="AL221" s="680"/>
      <c r="AM221" s="666"/>
      <c r="AN221" s="666"/>
      <c r="AO221" s="681"/>
      <c r="AP221" s="682"/>
      <c r="AQ221" s="683"/>
      <c r="AR221" s="683"/>
      <c r="AS221" s="683"/>
      <c r="AT221" s="683"/>
      <c r="AU221" s="683"/>
      <c r="AV221" s="684"/>
      <c r="AW221" s="685"/>
      <c r="AX221" s="683"/>
      <c r="AY221" s="683"/>
      <c r="AZ221" s="683"/>
      <c r="BA221" s="683"/>
      <c r="BB221" s="683"/>
      <c r="BC221" s="683"/>
      <c r="BD221" s="683"/>
      <c r="BE221" s="683"/>
      <c r="BF221" s="683"/>
      <c r="BG221" s="683"/>
      <c r="BH221" s="683"/>
      <c r="BI221" s="683"/>
      <c r="BJ221" s="683"/>
      <c r="BK221" s="683"/>
      <c r="BL221" s="683"/>
      <c r="BM221" s="683"/>
      <c r="BN221" s="683"/>
      <c r="BO221" s="683"/>
      <c r="BP221" s="683"/>
      <c r="BQ221" s="683"/>
      <c r="BR221" s="683"/>
      <c r="BS221" s="683"/>
      <c r="BT221" s="684"/>
      <c r="BU221" s="686"/>
      <c r="GE221" s="688"/>
      <c r="GK221" s="688"/>
    </row>
    <row r="222" spans="3:193" s="687" customFormat="1" ht="15.75" thickBot="1">
      <c r="C222" s="663"/>
      <c r="D222" s="664">
        <v>180</v>
      </c>
      <c r="E222" s="666">
        <v>4</v>
      </c>
      <c r="F222" s="666" t="s">
        <v>61</v>
      </c>
      <c r="G222" s="667">
        <v>3662962</v>
      </c>
      <c r="H222" s="668" t="s">
        <v>2581</v>
      </c>
      <c r="I222" s="669"/>
      <c r="J222" s="670" t="s">
        <v>2520</v>
      </c>
      <c r="K222" s="669"/>
      <c r="L222" s="669" t="s">
        <v>3953</v>
      </c>
      <c r="M222" s="669" t="s">
        <v>3297</v>
      </c>
      <c r="N222" s="671">
        <v>17</v>
      </c>
      <c r="O222" s="671">
        <v>8</v>
      </c>
      <c r="P222" s="671">
        <v>1985</v>
      </c>
      <c r="Q222" s="666" t="s">
        <v>53</v>
      </c>
      <c r="R222" s="666" t="s">
        <v>2582</v>
      </c>
      <c r="S222" s="672">
        <v>3143798</v>
      </c>
      <c r="T222" s="666" t="s">
        <v>2527</v>
      </c>
      <c r="U222" s="666" t="s">
        <v>2623</v>
      </c>
      <c r="V222" s="666" t="s">
        <v>3954</v>
      </c>
      <c r="W222" s="666">
        <v>6045432000</v>
      </c>
      <c r="X222" s="666">
        <v>3206450128</v>
      </c>
      <c r="Y222" s="673" t="s">
        <v>3955</v>
      </c>
      <c r="Z222" s="666" t="s">
        <v>2529</v>
      </c>
      <c r="AA222" s="666" t="s">
        <v>2549</v>
      </c>
      <c r="AB222" s="666" t="s">
        <v>22</v>
      </c>
      <c r="AC222" s="666" t="s">
        <v>2524</v>
      </c>
      <c r="AD222" s="674" t="s">
        <v>117</v>
      </c>
      <c r="AE222" s="674" t="s">
        <v>41</v>
      </c>
      <c r="AF222" s="675">
        <v>1</v>
      </c>
      <c r="AG222" s="676" t="s">
        <v>253</v>
      </c>
      <c r="AH222" s="677">
        <v>1</v>
      </c>
      <c r="AI222" s="677" t="s">
        <v>600</v>
      </c>
      <c r="AJ222" s="678"/>
      <c r="AK222" s="679"/>
      <c r="AL222" s="680"/>
      <c r="AM222" s="666"/>
      <c r="AN222" s="666"/>
      <c r="AO222" s="681"/>
      <c r="AP222" s="682"/>
      <c r="AQ222" s="683"/>
      <c r="AR222" s="683"/>
      <c r="AS222" s="683"/>
      <c r="AT222" s="683"/>
      <c r="AU222" s="683"/>
      <c r="AV222" s="684"/>
      <c r="AW222" s="685"/>
      <c r="AX222" s="683"/>
      <c r="AY222" s="683"/>
      <c r="AZ222" s="683"/>
      <c r="BA222" s="683"/>
      <c r="BB222" s="683"/>
      <c r="BC222" s="683"/>
      <c r="BD222" s="683"/>
      <c r="BE222" s="683"/>
      <c r="BF222" s="683"/>
      <c r="BG222" s="683"/>
      <c r="BH222" s="683"/>
      <c r="BI222" s="683"/>
      <c r="BJ222" s="683"/>
      <c r="BK222" s="683"/>
      <c r="BL222" s="683"/>
      <c r="BM222" s="683"/>
      <c r="BN222" s="683"/>
      <c r="BO222" s="683"/>
      <c r="BP222" s="683"/>
      <c r="BQ222" s="683"/>
      <c r="BR222" s="683"/>
      <c r="BS222" s="683"/>
      <c r="BT222" s="684"/>
      <c r="BU222" s="686"/>
      <c r="GE222" s="688"/>
      <c r="GK222" s="688"/>
    </row>
    <row r="223" spans="3:193" s="687" customFormat="1" ht="15.75" thickBot="1">
      <c r="C223" s="663"/>
      <c r="D223" s="664">
        <v>181</v>
      </c>
      <c r="E223" s="666">
        <v>4</v>
      </c>
      <c r="F223" s="666" t="s">
        <v>61</v>
      </c>
      <c r="G223" s="667">
        <v>1152436089</v>
      </c>
      <c r="H223" s="668" t="s">
        <v>2636</v>
      </c>
      <c r="I223" s="669"/>
      <c r="J223" s="670" t="s">
        <v>2673</v>
      </c>
      <c r="K223" s="669"/>
      <c r="L223" s="669" t="s">
        <v>3956</v>
      </c>
      <c r="M223" s="669" t="s">
        <v>2830</v>
      </c>
      <c r="N223" s="671">
        <v>3</v>
      </c>
      <c r="O223" s="671">
        <v>11</v>
      </c>
      <c r="P223" s="671">
        <v>1990</v>
      </c>
      <c r="Q223" s="666" t="s">
        <v>53</v>
      </c>
      <c r="R223" s="666" t="s">
        <v>2582</v>
      </c>
      <c r="S223" s="672">
        <v>3143798</v>
      </c>
      <c r="T223" s="666" t="s">
        <v>2527</v>
      </c>
      <c r="U223" s="666" t="s">
        <v>2623</v>
      </c>
      <c r="V223" s="666" t="s">
        <v>3957</v>
      </c>
      <c r="W223" s="666">
        <v>6045432000</v>
      </c>
      <c r="X223" s="666">
        <v>3242539244</v>
      </c>
      <c r="Y223" s="695" t="s">
        <v>3958</v>
      </c>
      <c r="Z223" s="666" t="s">
        <v>2529</v>
      </c>
      <c r="AA223" s="666" t="s">
        <v>2549</v>
      </c>
      <c r="AB223" s="666" t="s">
        <v>22</v>
      </c>
      <c r="AC223" s="666" t="s">
        <v>2524</v>
      </c>
      <c r="AD223" s="674" t="s">
        <v>117</v>
      </c>
      <c r="AE223" s="674" t="s">
        <v>41</v>
      </c>
      <c r="AF223" s="675">
        <v>1</v>
      </c>
      <c r="AG223" s="676" t="s">
        <v>253</v>
      </c>
      <c r="AH223" s="677">
        <v>1</v>
      </c>
      <c r="AI223" s="677" t="s">
        <v>600</v>
      </c>
      <c r="AJ223" s="678"/>
      <c r="AK223" s="679"/>
      <c r="AL223" s="680"/>
      <c r="AM223" s="666"/>
      <c r="AN223" s="666"/>
      <c r="AO223" s="681"/>
      <c r="AP223" s="682"/>
      <c r="AQ223" s="683"/>
      <c r="AR223" s="683"/>
      <c r="AS223" s="683"/>
      <c r="AT223" s="683"/>
      <c r="AU223" s="683"/>
      <c r="AV223" s="684"/>
      <c r="AW223" s="685"/>
      <c r="AX223" s="683"/>
      <c r="AY223" s="683"/>
      <c r="AZ223" s="683"/>
      <c r="BA223" s="683"/>
      <c r="BB223" s="683"/>
      <c r="BC223" s="683"/>
      <c r="BD223" s="683"/>
      <c r="BE223" s="683"/>
      <c r="BF223" s="683"/>
      <c r="BG223" s="683"/>
      <c r="BH223" s="683"/>
      <c r="BI223" s="683"/>
      <c r="BJ223" s="683"/>
      <c r="BK223" s="683"/>
      <c r="BL223" s="683"/>
      <c r="BM223" s="683"/>
      <c r="BN223" s="683"/>
      <c r="BO223" s="683"/>
      <c r="BP223" s="683"/>
      <c r="BQ223" s="683"/>
      <c r="BR223" s="683"/>
      <c r="BS223" s="683"/>
      <c r="BT223" s="684"/>
      <c r="BU223" s="686"/>
      <c r="GE223" s="688"/>
      <c r="GK223" s="688"/>
    </row>
    <row r="224" spans="3:193" s="144" customFormat="1" ht="15.75" thickBot="1">
      <c r="C224" s="137"/>
      <c r="D224" s="138">
        <v>182</v>
      </c>
      <c r="E224" s="139">
        <v>9</v>
      </c>
      <c r="F224" s="139" t="s">
        <v>61</v>
      </c>
      <c r="G224" s="158">
        <v>15432003</v>
      </c>
      <c r="H224" s="299" t="s">
        <v>2878</v>
      </c>
      <c r="I224" s="159"/>
      <c r="J224" s="174" t="s">
        <v>2673</v>
      </c>
      <c r="K224" s="159"/>
      <c r="L224" s="159" t="s">
        <v>3084</v>
      </c>
      <c r="M224" s="159" t="s">
        <v>2867</v>
      </c>
      <c r="N224" s="160">
        <v>6</v>
      </c>
      <c r="O224" s="160">
        <v>4</v>
      </c>
      <c r="P224" s="160">
        <v>1968</v>
      </c>
      <c r="Q224" s="139" t="s">
        <v>53</v>
      </c>
      <c r="R224" s="139" t="s">
        <v>3085</v>
      </c>
      <c r="S224" s="161">
        <v>4451291</v>
      </c>
      <c r="T224" s="139" t="s">
        <v>2547</v>
      </c>
      <c r="U224" s="139" t="s">
        <v>2548</v>
      </c>
      <c r="V224" s="139" t="s">
        <v>2615</v>
      </c>
      <c r="W224" s="139">
        <v>6045432000</v>
      </c>
      <c r="X224" s="139">
        <v>3113744923</v>
      </c>
      <c r="Y224" s="416" t="s">
        <v>3712</v>
      </c>
      <c r="Z224" s="139" t="s">
        <v>2529</v>
      </c>
      <c r="AA224" s="139" t="s">
        <v>2549</v>
      </c>
      <c r="AB224" s="139" t="s">
        <v>22</v>
      </c>
      <c r="AC224" s="139" t="s">
        <v>2524</v>
      </c>
      <c r="AD224" s="140" t="s">
        <v>117</v>
      </c>
      <c r="AE224" s="140" t="s">
        <v>41</v>
      </c>
      <c r="AF224" s="162">
        <v>1</v>
      </c>
      <c r="AG224" s="163" t="s">
        <v>253</v>
      </c>
      <c r="AH224" s="164">
        <v>1</v>
      </c>
      <c r="AI224" s="164" t="s">
        <v>600</v>
      </c>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75" thickBot="1">
      <c r="C225" s="137"/>
      <c r="D225" s="138">
        <v>183</v>
      </c>
      <c r="E225" s="139">
        <v>9</v>
      </c>
      <c r="F225" s="139" t="s">
        <v>61</v>
      </c>
      <c r="G225" s="158">
        <v>71111207</v>
      </c>
      <c r="H225" s="299" t="s">
        <v>2651</v>
      </c>
      <c r="I225" s="159"/>
      <c r="J225" s="174" t="s">
        <v>2916</v>
      </c>
      <c r="K225" s="159"/>
      <c r="L225" s="159" t="s">
        <v>3086</v>
      </c>
      <c r="M225" s="159" t="s">
        <v>2867</v>
      </c>
      <c r="N225" s="160">
        <v>9</v>
      </c>
      <c r="O225" s="160">
        <v>8</v>
      </c>
      <c r="P225" s="160">
        <v>1959</v>
      </c>
      <c r="Q225" s="139" t="s">
        <v>53</v>
      </c>
      <c r="R225" s="139" t="s">
        <v>3085</v>
      </c>
      <c r="S225" s="161">
        <v>4451291</v>
      </c>
      <c r="T225" s="139" t="s">
        <v>2527</v>
      </c>
      <c r="U225" s="139" t="s">
        <v>2548</v>
      </c>
      <c r="V225" s="139" t="s">
        <v>2615</v>
      </c>
      <c r="W225" s="139">
        <v>6045432000</v>
      </c>
      <c r="X225" s="139">
        <v>3146227798</v>
      </c>
      <c r="Y225" s="416" t="s">
        <v>3712</v>
      </c>
      <c r="Z225" s="139" t="s">
        <v>2529</v>
      </c>
      <c r="AA225" s="139" t="s">
        <v>2549</v>
      </c>
      <c r="AB225" s="139" t="s">
        <v>22</v>
      </c>
      <c r="AC225" s="139" t="s">
        <v>2524</v>
      </c>
      <c r="AD225" s="140" t="s">
        <v>117</v>
      </c>
      <c r="AE225" s="140" t="s">
        <v>41</v>
      </c>
      <c r="AF225" s="162">
        <v>1</v>
      </c>
      <c r="AG225" s="163" t="s">
        <v>253</v>
      </c>
      <c r="AH225" s="164">
        <v>1</v>
      </c>
      <c r="AI225" s="164" t="s">
        <v>600</v>
      </c>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75" thickBot="1">
      <c r="C226" s="137"/>
      <c r="D226" s="138">
        <v>184</v>
      </c>
      <c r="E226" s="139">
        <v>9</v>
      </c>
      <c r="F226" s="139" t="s">
        <v>61</v>
      </c>
      <c r="G226" s="158">
        <v>71116108</v>
      </c>
      <c r="H226" s="299" t="s">
        <v>2520</v>
      </c>
      <c r="I226" s="159"/>
      <c r="J226" s="174" t="s">
        <v>2685</v>
      </c>
      <c r="K226" s="159"/>
      <c r="L226" s="159" t="s">
        <v>3087</v>
      </c>
      <c r="M226" s="159" t="s">
        <v>3088</v>
      </c>
      <c r="N226" s="160">
        <v>4</v>
      </c>
      <c r="O226" s="160">
        <v>11</v>
      </c>
      <c r="P226" s="160">
        <v>1975</v>
      </c>
      <c r="Q226" s="139" t="s">
        <v>53</v>
      </c>
      <c r="R226" s="139" t="s">
        <v>3085</v>
      </c>
      <c r="S226" s="161">
        <v>4451291</v>
      </c>
      <c r="T226" s="139" t="s">
        <v>2547</v>
      </c>
      <c r="U226" s="139" t="s">
        <v>2548</v>
      </c>
      <c r="V226" s="139" t="s">
        <v>2615</v>
      </c>
      <c r="W226" s="139">
        <v>6045432000</v>
      </c>
      <c r="X226" s="139">
        <v>3146310863</v>
      </c>
      <c r="Y226" s="416" t="s">
        <v>3712</v>
      </c>
      <c r="Z226" s="139" t="s">
        <v>2529</v>
      </c>
      <c r="AA226" s="139" t="s">
        <v>2549</v>
      </c>
      <c r="AB226" s="139" t="s">
        <v>22</v>
      </c>
      <c r="AC226" s="139" t="s">
        <v>2524</v>
      </c>
      <c r="AD226" s="140" t="s">
        <v>117</v>
      </c>
      <c r="AE226" s="140" t="s">
        <v>41</v>
      </c>
      <c r="AF226" s="162">
        <v>1</v>
      </c>
      <c r="AG226" s="163" t="s">
        <v>253</v>
      </c>
      <c r="AH226" s="164">
        <v>1</v>
      </c>
      <c r="AI226" s="164" t="s">
        <v>600</v>
      </c>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34" customFormat="1" ht="26.25" thickBot="1">
      <c r="C227" s="419"/>
      <c r="D227" s="138">
        <v>185</v>
      </c>
      <c r="E227" s="139">
        <v>9</v>
      </c>
      <c r="F227" s="420" t="s">
        <v>61</v>
      </c>
      <c r="G227" s="421">
        <v>71118807</v>
      </c>
      <c r="H227" s="422" t="s">
        <v>3089</v>
      </c>
      <c r="I227" s="423"/>
      <c r="J227" s="424" t="s">
        <v>2709</v>
      </c>
      <c r="K227" s="423"/>
      <c r="L227" s="423" t="s">
        <v>3090</v>
      </c>
      <c r="M227" s="423" t="s">
        <v>2578</v>
      </c>
      <c r="N227" s="425">
        <v>30</v>
      </c>
      <c r="O227" s="425">
        <v>6</v>
      </c>
      <c r="P227" s="425">
        <v>1985</v>
      </c>
      <c r="Q227" s="420" t="s">
        <v>53</v>
      </c>
      <c r="R227" s="420" t="s">
        <v>3085</v>
      </c>
      <c r="S227" s="426">
        <v>4451291</v>
      </c>
      <c r="T227" s="420" t="s">
        <v>2527</v>
      </c>
      <c r="U227" s="420" t="s">
        <v>2548</v>
      </c>
      <c r="V227" s="420" t="s">
        <v>2615</v>
      </c>
      <c r="W227" s="420">
        <v>6045432000</v>
      </c>
      <c r="X227" s="420">
        <v>3006507580</v>
      </c>
      <c r="Y227" s="416" t="s">
        <v>3712</v>
      </c>
      <c r="Z227" s="420" t="s">
        <v>2529</v>
      </c>
      <c r="AA227" s="420" t="s">
        <v>2549</v>
      </c>
      <c r="AB227" s="420" t="s">
        <v>22</v>
      </c>
      <c r="AC227" s="420" t="s">
        <v>2524</v>
      </c>
      <c r="AD227" s="427" t="s">
        <v>117</v>
      </c>
      <c r="AE227" s="427" t="s">
        <v>41</v>
      </c>
      <c r="AF227" s="428">
        <v>1</v>
      </c>
      <c r="AG227" s="429" t="s">
        <v>253</v>
      </c>
      <c r="AH227" s="164">
        <v>1</v>
      </c>
      <c r="AI227" s="164" t="s">
        <v>601</v>
      </c>
      <c r="AJ227" s="36"/>
      <c r="AK227" s="430"/>
      <c r="AL227" s="431"/>
      <c r="AM227" s="420"/>
      <c r="AN227" s="420"/>
      <c r="AO227" s="432"/>
      <c r="AP227" s="433"/>
      <c r="AQ227" s="434"/>
      <c r="AR227" s="434"/>
      <c r="AS227" s="434"/>
      <c r="AT227" s="434"/>
      <c r="AU227" s="434"/>
      <c r="AV227" s="435"/>
      <c r="AW227" s="436"/>
      <c r="AX227" s="434"/>
      <c r="AY227" s="434"/>
      <c r="AZ227" s="434"/>
      <c r="BA227" s="434"/>
      <c r="BB227" s="434"/>
      <c r="BC227" s="434"/>
      <c r="BD227" s="434"/>
      <c r="BE227" s="434"/>
      <c r="BF227" s="434"/>
      <c r="BG227" s="434"/>
      <c r="BH227" s="434"/>
      <c r="BI227" s="434"/>
      <c r="BJ227" s="434"/>
      <c r="BK227" s="434"/>
      <c r="BL227" s="434"/>
      <c r="BM227" s="434"/>
      <c r="BN227" s="434"/>
      <c r="BO227" s="434"/>
      <c r="BP227" s="434"/>
      <c r="BQ227" s="434"/>
      <c r="BR227" s="434"/>
      <c r="BS227" s="434"/>
      <c r="BT227" s="435"/>
      <c r="BU227" s="437"/>
      <c r="GE227" s="59"/>
      <c r="GK227" s="59"/>
    </row>
    <row r="228" spans="3:193" s="144" customFormat="1" ht="15.75" thickBot="1">
      <c r="C228" s="137"/>
      <c r="D228" s="138">
        <v>186</v>
      </c>
      <c r="E228" s="139">
        <v>9</v>
      </c>
      <c r="F228" s="139" t="s">
        <v>61</v>
      </c>
      <c r="G228" s="158">
        <v>15434321</v>
      </c>
      <c r="H228" s="299" t="s">
        <v>2576</v>
      </c>
      <c r="I228" s="159"/>
      <c r="J228" s="174" t="s">
        <v>2906</v>
      </c>
      <c r="K228" s="159"/>
      <c r="L228" s="159" t="s">
        <v>3091</v>
      </c>
      <c r="M228" s="159" t="s">
        <v>3092</v>
      </c>
      <c r="N228" s="160">
        <v>27</v>
      </c>
      <c r="O228" s="160">
        <v>3</v>
      </c>
      <c r="P228" s="160">
        <v>1969</v>
      </c>
      <c r="Q228" s="139" t="s">
        <v>53</v>
      </c>
      <c r="R228" s="139" t="s">
        <v>3085</v>
      </c>
      <c r="S228" s="426">
        <v>4451291</v>
      </c>
      <c r="T228" s="420" t="s">
        <v>2527</v>
      </c>
      <c r="U228" s="420" t="s">
        <v>2548</v>
      </c>
      <c r="V228" s="139" t="s">
        <v>2615</v>
      </c>
      <c r="W228" s="139">
        <v>6045432000</v>
      </c>
      <c r="X228" s="139">
        <v>3108290367</v>
      </c>
      <c r="Y228" s="416" t="s">
        <v>3712</v>
      </c>
      <c r="Z228" s="139" t="s">
        <v>2529</v>
      </c>
      <c r="AA228" s="139" t="s">
        <v>2549</v>
      </c>
      <c r="AB228" s="139" t="s">
        <v>22</v>
      </c>
      <c r="AC228" s="139" t="s">
        <v>2524</v>
      </c>
      <c r="AD228" s="140" t="s">
        <v>117</v>
      </c>
      <c r="AE228" s="140" t="s">
        <v>41</v>
      </c>
      <c r="AF228" s="162">
        <v>1</v>
      </c>
      <c r="AG228" s="163" t="s">
        <v>253</v>
      </c>
      <c r="AH228" s="164">
        <v>1</v>
      </c>
      <c r="AI228" s="164" t="s">
        <v>600</v>
      </c>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75" thickBot="1">
      <c r="C229" s="137"/>
      <c r="D229" s="138">
        <v>187</v>
      </c>
      <c r="E229" s="139">
        <v>9</v>
      </c>
      <c r="F229" s="139" t="s">
        <v>61</v>
      </c>
      <c r="G229" s="158">
        <v>71111927</v>
      </c>
      <c r="H229" s="299" t="s">
        <v>2632</v>
      </c>
      <c r="I229" s="159"/>
      <c r="J229" s="174" t="s">
        <v>2632</v>
      </c>
      <c r="K229" s="159"/>
      <c r="L229" s="159" t="s">
        <v>3093</v>
      </c>
      <c r="M229" s="159" t="s">
        <v>3094</v>
      </c>
      <c r="N229" s="160">
        <v>31</v>
      </c>
      <c r="O229" s="160">
        <v>1</v>
      </c>
      <c r="P229" s="160">
        <v>1964</v>
      </c>
      <c r="Q229" s="139" t="s">
        <v>53</v>
      </c>
      <c r="R229" s="139" t="s">
        <v>3085</v>
      </c>
      <c r="S229" s="426">
        <v>4451291</v>
      </c>
      <c r="T229" s="420" t="s">
        <v>2527</v>
      </c>
      <c r="U229" s="420" t="s">
        <v>2548</v>
      </c>
      <c r="V229" s="139" t="s">
        <v>2615</v>
      </c>
      <c r="W229" s="139">
        <v>6045432000</v>
      </c>
      <c r="X229" s="139">
        <v>3194954923</v>
      </c>
      <c r="Y229" s="416" t="s">
        <v>3712</v>
      </c>
      <c r="Z229" s="139" t="s">
        <v>2529</v>
      </c>
      <c r="AA229" s="139" t="s">
        <v>2549</v>
      </c>
      <c r="AB229" s="139" t="s">
        <v>22</v>
      </c>
      <c r="AC229" s="139" t="s">
        <v>2524</v>
      </c>
      <c r="AD229" s="140" t="s">
        <v>117</v>
      </c>
      <c r="AE229" s="140" t="s">
        <v>41</v>
      </c>
      <c r="AF229" s="162">
        <v>1</v>
      </c>
      <c r="AG229" s="163" t="s">
        <v>253</v>
      </c>
      <c r="AH229" s="164">
        <v>1</v>
      </c>
      <c r="AI229" s="164" t="s">
        <v>600</v>
      </c>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75" thickBot="1">
      <c r="C230" s="137"/>
      <c r="D230" s="138">
        <v>188</v>
      </c>
      <c r="E230" s="139">
        <v>9</v>
      </c>
      <c r="F230" s="139" t="s">
        <v>61</v>
      </c>
      <c r="G230" s="158">
        <v>71112543</v>
      </c>
      <c r="H230" s="299" t="s">
        <v>2520</v>
      </c>
      <c r="I230" s="159"/>
      <c r="J230" s="174" t="s">
        <v>2557</v>
      </c>
      <c r="K230" s="159"/>
      <c r="L230" s="159" t="s">
        <v>2773</v>
      </c>
      <c r="M230" s="159" t="s">
        <v>2774</v>
      </c>
      <c r="N230" s="160">
        <v>24</v>
      </c>
      <c r="O230" s="160">
        <v>11</v>
      </c>
      <c r="P230" s="160">
        <v>1966</v>
      </c>
      <c r="Q230" s="139" t="s">
        <v>53</v>
      </c>
      <c r="R230" s="139" t="s">
        <v>3085</v>
      </c>
      <c r="S230" s="426">
        <v>4451291</v>
      </c>
      <c r="T230" s="139" t="s">
        <v>2527</v>
      </c>
      <c r="U230" s="139" t="s">
        <v>2548</v>
      </c>
      <c r="V230" s="139" t="s">
        <v>2615</v>
      </c>
      <c r="W230" s="139">
        <v>6045432000</v>
      </c>
      <c r="X230" s="139">
        <v>3116203614</v>
      </c>
      <c r="Y230" s="416" t="s">
        <v>3712</v>
      </c>
      <c r="Z230" s="139" t="s">
        <v>2529</v>
      </c>
      <c r="AA230" s="139" t="s">
        <v>2549</v>
      </c>
      <c r="AB230" s="139" t="s">
        <v>22</v>
      </c>
      <c r="AC230" s="139" t="s">
        <v>2524</v>
      </c>
      <c r="AD230" s="140" t="s">
        <v>117</v>
      </c>
      <c r="AE230" s="140" t="s">
        <v>41</v>
      </c>
      <c r="AF230" s="162">
        <v>1</v>
      </c>
      <c r="AG230" s="163" t="s">
        <v>253</v>
      </c>
      <c r="AH230" s="164">
        <v>1</v>
      </c>
      <c r="AI230" s="164" t="s">
        <v>600</v>
      </c>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75" thickBot="1">
      <c r="C231" s="137"/>
      <c r="D231" s="138">
        <v>189</v>
      </c>
      <c r="E231" s="139">
        <v>9</v>
      </c>
      <c r="F231" s="139" t="s">
        <v>61</v>
      </c>
      <c r="G231" s="158">
        <v>71112220</v>
      </c>
      <c r="H231" s="299" t="s">
        <v>2563</v>
      </c>
      <c r="I231" s="159"/>
      <c r="J231" s="174" t="s">
        <v>2563</v>
      </c>
      <c r="K231" s="159"/>
      <c r="L231" s="159" t="s">
        <v>3095</v>
      </c>
      <c r="M231" s="159" t="s">
        <v>2867</v>
      </c>
      <c r="N231" s="160">
        <v>2</v>
      </c>
      <c r="O231" s="160">
        <v>8</v>
      </c>
      <c r="P231" s="160">
        <v>1963</v>
      </c>
      <c r="Q231" s="139" t="s">
        <v>53</v>
      </c>
      <c r="R231" s="139" t="s">
        <v>3085</v>
      </c>
      <c r="S231" s="426">
        <v>4451291</v>
      </c>
      <c r="T231" s="139" t="s">
        <v>2527</v>
      </c>
      <c r="U231" s="139" t="s">
        <v>2548</v>
      </c>
      <c r="V231" s="139" t="s">
        <v>2615</v>
      </c>
      <c r="W231" s="139">
        <v>6045432000</v>
      </c>
      <c r="X231" s="139">
        <v>3114348883</v>
      </c>
      <c r="Y231" s="416" t="s">
        <v>3712</v>
      </c>
      <c r="Z231" s="139" t="s">
        <v>2529</v>
      </c>
      <c r="AA231" s="139" t="s">
        <v>2549</v>
      </c>
      <c r="AB231" s="139" t="s">
        <v>22</v>
      </c>
      <c r="AC231" s="139" t="s">
        <v>2524</v>
      </c>
      <c r="AD231" s="140" t="s">
        <v>117</v>
      </c>
      <c r="AE231" s="140" t="s">
        <v>41</v>
      </c>
      <c r="AF231" s="162">
        <v>1</v>
      </c>
      <c r="AG231" s="163" t="s">
        <v>253</v>
      </c>
      <c r="AH231" s="164">
        <v>1</v>
      </c>
      <c r="AI231" s="164" t="s">
        <v>600</v>
      </c>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75" thickBot="1">
      <c r="C232" s="137"/>
      <c r="D232" s="138">
        <v>190</v>
      </c>
      <c r="E232" s="139">
        <v>9</v>
      </c>
      <c r="F232" s="139" t="s">
        <v>61</v>
      </c>
      <c r="G232" s="158">
        <v>71111675</v>
      </c>
      <c r="H232" s="299" t="s">
        <v>2943</v>
      </c>
      <c r="I232" s="159"/>
      <c r="J232" s="174" t="s">
        <v>2592</v>
      </c>
      <c r="K232" s="159"/>
      <c r="L232" s="159" t="s">
        <v>3096</v>
      </c>
      <c r="M232" s="159" t="s">
        <v>2566</v>
      </c>
      <c r="N232" s="160">
        <v>29</v>
      </c>
      <c r="O232" s="160">
        <v>9</v>
      </c>
      <c r="P232" s="160">
        <v>1963</v>
      </c>
      <c r="Q232" s="139" t="s">
        <v>53</v>
      </c>
      <c r="R232" s="139" t="s">
        <v>3085</v>
      </c>
      <c r="S232" s="426">
        <v>4451291</v>
      </c>
      <c r="T232" s="139" t="s">
        <v>2547</v>
      </c>
      <c r="U232" s="139" t="s">
        <v>2548</v>
      </c>
      <c r="V232" s="139" t="s">
        <v>2615</v>
      </c>
      <c r="W232" s="139">
        <v>6045432000</v>
      </c>
      <c r="X232" s="139">
        <v>3195355668</v>
      </c>
      <c r="Y232" s="416" t="s">
        <v>3712</v>
      </c>
      <c r="Z232" s="139" t="s">
        <v>2529</v>
      </c>
      <c r="AA232" s="139" t="s">
        <v>2549</v>
      </c>
      <c r="AB232" s="139" t="s">
        <v>22</v>
      </c>
      <c r="AC232" s="139" t="s">
        <v>2524</v>
      </c>
      <c r="AD232" s="140" t="s">
        <v>117</v>
      </c>
      <c r="AE232" s="140" t="s">
        <v>41</v>
      </c>
      <c r="AF232" s="162">
        <v>1</v>
      </c>
      <c r="AG232" s="163" t="s">
        <v>253</v>
      </c>
      <c r="AH232" s="164">
        <v>1</v>
      </c>
      <c r="AI232" s="164" t="s">
        <v>600</v>
      </c>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75" thickBot="1">
      <c r="C233" s="137"/>
      <c r="D233" s="138">
        <v>191</v>
      </c>
      <c r="E233" s="139">
        <v>9</v>
      </c>
      <c r="F233" s="139" t="s">
        <v>61</v>
      </c>
      <c r="G233" s="158">
        <v>71110990</v>
      </c>
      <c r="H233" s="299" t="s">
        <v>2555</v>
      </c>
      <c r="I233" s="159"/>
      <c r="J233" s="174" t="s">
        <v>2710</v>
      </c>
      <c r="K233" s="159"/>
      <c r="L233" s="159" t="s">
        <v>3097</v>
      </c>
      <c r="M233" s="159" t="s">
        <v>2730</v>
      </c>
      <c r="N233" s="160">
        <v>7</v>
      </c>
      <c r="O233" s="160">
        <v>7</v>
      </c>
      <c r="P233" s="160">
        <v>1960</v>
      </c>
      <c r="Q233" s="139" t="s">
        <v>53</v>
      </c>
      <c r="R233" s="139" t="s">
        <v>3085</v>
      </c>
      <c r="S233" s="426">
        <v>4451291</v>
      </c>
      <c r="T233" s="139" t="s">
        <v>2547</v>
      </c>
      <c r="U233" s="139" t="s">
        <v>2548</v>
      </c>
      <c r="V233" s="139" t="s">
        <v>2615</v>
      </c>
      <c r="W233" s="139">
        <v>6045432000</v>
      </c>
      <c r="X233" s="139">
        <v>3213988737</v>
      </c>
      <c r="Y233" s="416" t="s">
        <v>3712</v>
      </c>
      <c r="Z233" s="139" t="s">
        <v>2529</v>
      </c>
      <c r="AA233" s="139" t="s">
        <v>2549</v>
      </c>
      <c r="AB233" s="139" t="s">
        <v>22</v>
      </c>
      <c r="AC233" s="139" t="s">
        <v>2524</v>
      </c>
      <c r="AD233" s="140" t="s">
        <v>117</v>
      </c>
      <c r="AE233" s="140" t="s">
        <v>41</v>
      </c>
      <c r="AF233" s="162">
        <v>1</v>
      </c>
      <c r="AG233" s="163" t="s">
        <v>253</v>
      </c>
      <c r="AH233" s="164">
        <v>1</v>
      </c>
      <c r="AI233" s="164" t="s">
        <v>600</v>
      </c>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75" thickBot="1">
      <c r="C234" s="137"/>
      <c r="D234" s="138">
        <v>192</v>
      </c>
      <c r="E234" s="139">
        <v>9</v>
      </c>
      <c r="F234" s="139" t="s">
        <v>61</v>
      </c>
      <c r="G234" s="158">
        <v>7111582</v>
      </c>
      <c r="H234" s="299" t="s">
        <v>2554</v>
      </c>
      <c r="I234" s="159"/>
      <c r="J234" s="174" t="s">
        <v>2655</v>
      </c>
      <c r="K234" s="159"/>
      <c r="L234" s="159" t="s">
        <v>2784</v>
      </c>
      <c r="M234" s="159" t="s">
        <v>2867</v>
      </c>
      <c r="N234" s="160">
        <v>30</v>
      </c>
      <c r="O234" s="160">
        <v>87</v>
      </c>
      <c r="P234" s="160">
        <v>1972</v>
      </c>
      <c r="Q234" s="139" t="s">
        <v>53</v>
      </c>
      <c r="R234" s="139" t="s">
        <v>3085</v>
      </c>
      <c r="S234" s="426">
        <v>4451291</v>
      </c>
      <c r="T234" s="139" t="s">
        <v>2547</v>
      </c>
      <c r="U234" s="139" t="s">
        <v>2548</v>
      </c>
      <c r="V234" s="139" t="s">
        <v>2615</v>
      </c>
      <c r="W234" s="139">
        <v>6045432000</v>
      </c>
      <c r="X234" s="139">
        <v>3116112071</v>
      </c>
      <c r="Y234" s="416" t="s">
        <v>3712</v>
      </c>
      <c r="Z234" s="139" t="s">
        <v>2529</v>
      </c>
      <c r="AA234" s="139" t="s">
        <v>2549</v>
      </c>
      <c r="AB234" s="139" t="s">
        <v>22</v>
      </c>
      <c r="AC234" s="139" t="s">
        <v>2524</v>
      </c>
      <c r="AD234" s="140" t="s">
        <v>117</v>
      </c>
      <c r="AE234" s="140" t="s">
        <v>41</v>
      </c>
      <c r="AF234" s="162">
        <v>1</v>
      </c>
      <c r="AG234" s="163" t="s">
        <v>253</v>
      </c>
      <c r="AH234" s="164">
        <v>1</v>
      </c>
      <c r="AI234" s="164" t="s">
        <v>600</v>
      </c>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75" thickBot="1">
      <c r="C235" s="137"/>
      <c r="D235" s="138">
        <v>193</v>
      </c>
      <c r="E235" s="139">
        <v>9</v>
      </c>
      <c r="F235" s="139" t="s">
        <v>61</v>
      </c>
      <c r="G235" s="158">
        <v>71111505</v>
      </c>
      <c r="H235" s="299" t="s">
        <v>2575</v>
      </c>
      <c r="I235" s="159"/>
      <c r="J235" s="174" t="s">
        <v>2854</v>
      </c>
      <c r="K235" s="159"/>
      <c r="L235" s="159" t="s">
        <v>2784</v>
      </c>
      <c r="M235" s="159" t="s">
        <v>2867</v>
      </c>
      <c r="N235" s="160">
        <v>7</v>
      </c>
      <c r="O235" s="160">
        <v>11</v>
      </c>
      <c r="P235" s="160">
        <v>1962</v>
      </c>
      <c r="Q235" s="139" t="s">
        <v>53</v>
      </c>
      <c r="R235" s="139" t="s">
        <v>3085</v>
      </c>
      <c r="S235" s="426">
        <v>4451291</v>
      </c>
      <c r="T235" s="139" t="s">
        <v>2547</v>
      </c>
      <c r="U235" s="139" t="s">
        <v>2548</v>
      </c>
      <c r="V235" s="139" t="s">
        <v>2615</v>
      </c>
      <c r="W235" s="139">
        <v>6045432000</v>
      </c>
      <c r="X235" s="139">
        <v>3136875492</v>
      </c>
      <c r="Y235" s="416" t="s">
        <v>3712</v>
      </c>
      <c r="Z235" s="139" t="s">
        <v>2529</v>
      </c>
      <c r="AA235" s="139" t="s">
        <v>2549</v>
      </c>
      <c r="AB235" s="139" t="s">
        <v>22</v>
      </c>
      <c r="AC235" s="139" t="s">
        <v>2524</v>
      </c>
      <c r="AD235" s="140" t="s">
        <v>117</v>
      </c>
      <c r="AE235" s="140" t="s">
        <v>41</v>
      </c>
      <c r="AF235" s="162">
        <v>1</v>
      </c>
      <c r="AG235" s="163" t="s">
        <v>253</v>
      </c>
      <c r="AH235" s="164">
        <v>1</v>
      </c>
      <c r="AI235" s="164" t="s">
        <v>600</v>
      </c>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75" thickBot="1">
      <c r="C236" s="137"/>
      <c r="D236" s="138">
        <v>194</v>
      </c>
      <c r="E236" s="139">
        <v>9</v>
      </c>
      <c r="F236" s="139" t="s">
        <v>61</v>
      </c>
      <c r="G236" s="158">
        <v>71112330</v>
      </c>
      <c r="H236" s="299" t="s">
        <v>2592</v>
      </c>
      <c r="I236" s="159"/>
      <c r="J236" s="174" t="s">
        <v>2576</v>
      </c>
      <c r="K236" s="159"/>
      <c r="L236" s="159" t="s">
        <v>2774</v>
      </c>
      <c r="M236" s="159" t="s">
        <v>3098</v>
      </c>
      <c r="N236" s="160">
        <v>31</v>
      </c>
      <c r="O236" s="160">
        <v>3</v>
      </c>
      <c r="P236" s="160">
        <v>1965</v>
      </c>
      <c r="Q236" s="139" t="s">
        <v>53</v>
      </c>
      <c r="R236" s="139" t="s">
        <v>3085</v>
      </c>
      <c r="S236" s="161">
        <v>2957110</v>
      </c>
      <c r="T236" s="139" t="s">
        <v>2527</v>
      </c>
      <c r="U236" s="139" t="s">
        <v>2573</v>
      </c>
      <c r="V236" s="139" t="s">
        <v>2615</v>
      </c>
      <c r="W236" s="139">
        <v>6045432000</v>
      </c>
      <c r="X236" s="139">
        <v>3194131446</v>
      </c>
      <c r="Y236" s="416" t="s">
        <v>3712</v>
      </c>
      <c r="Z236" s="139" t="s">
        <v>2529</v>
      </c>
      <c r="AA236" s="139" t="s">
        <v>2549</v>
      </c>
      <c r="AB236" s="139" t="s">
        <v>22</v>
      </c>
      <c r="AC236" s="139" t="s">
        <v>2524</v>
      </c>
      <c r="AD236" s="140" t="s">
        <v>117</v>
      </c>
      <c r="AE236" s="140" t="s">
        <v>41</v>
      </c>
      <c r="AF236" s="162">
        <v>1</v>
      </c>
      <c r="AG236" s="163" t="s">
        <v>253</v>
      </c>
      <c r="AH236" s="164">
        <v>1</v>
      </c>
      <c r="AI236" s="164" t="s">
        <v>600</v>
      </c>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75" thickBot="1">
      <c r="C237" s="137"/>
      <c r="D237" s="138">
        <v>195</v>
      </c>
      <c r="E237" s="139">
        <v>9</v>
      </c>
      <c r="F237" s="139" t="s">
        <v>61</v>
      </c>
      <c r="G237" s="158">
        <v>70352078</v>
      </c>
      <c r="H237" s="299" t="s">
        <v>2544</v>
      </c>
      <c r="I237" s="159"/>
      <c r="J237" s="174" t="s">
        <v>2803</v>
      </c>
      <c r="K237" s="159"/>
      <c r="L237" s="159" t="s">
        <v>3099</v>
      </c>
      <c r="M237" s="159" t="s">
        <v>2546</v>
      </c>
      <c r="N237" s="160">
        <v>31</v>
      </c>
      <c r="O237" s="160">
        <v>12</v>
      </c>
      <c r="P237" s="160">
        <v>1969</v>
      </c>
      <c r="Q237" s="139" t="s">
        <v>53</v>
      </c>
      <c r="R237" s="139" t="s">
        <v>3085</v>
      </c>
      <c r="S237" s="426">
        <v>4451291</v>
      </c>
      <c r="T237" s="139" t="s">
        <v>2547</v>
      </c>
      <c r="U237" s="139" t="s">
        <v>2548</v>
      </c>
      <c r="V237" s="139" t="s">
        <v>2615</v>
      </c>
      <c r="W237" s="139">
        <v>6045432000</v>
      </c>
      <c r="X237" s="139">
        <v>3113454699</v>
      </c>
      <c r="Y237" s="416" t="s">
        <v>3712</v>
      </c>
      <c r="Z237" s="139" t="s">
        <v>2529</v>
      </c>
      <c r="AA237" s="139" t="s">
        <v>2549</v>
      </c>
      <c r="AB237" s="139" t="s">
        <v>22</v>
      </c>
      <c r="AC237" s="139" t="s">
        <v>2524</v>
      </c>
      <c r="AD237" s="140" t="s">
        <v>117</v>
      </c>
      <c r="AE237" s="140" t="s">
        <v>41</v>
      </c>
      <c r="AF237" s="162">
        <v>1</v>
      </c>
      <c r="AG237" s="163" t="s">
        <v>253</v>
      </c>
      <c r="AH237" s="164">
        <v>1</v>
      </c>
      <c r="AI237" s="164" t="s">
        <v>600</v>
      </c>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75" thickBot="1">
      <c r="C238" s="137"/>
      <c r="D238" s="138">
        <v>196</v>
      </c>
      <c r="E238" s="139">
        <v>9</v>
      </c>
      <c r="F238" s="139" t="s">
        <v>61</v>
      </c>
      <c r="G238" s="158">
        <v>71113250</v>
      </c>
      <c r="H238" s="299" t="s">
        <v>2898</v>
      </c>
      <c r="I238" s="159"/>
      <c r="J238" s="174" t="s">
        <v>2555</v>
      </c>
      <c r="K238" s="159"/>
      <c r="L238" s="159" t="s">
        <v>3100</v>
      </c>
      <c r="M238" s="159" t="s">
        <v>2910</v>
      </c>
      <c r="N238" s="160">
        <v>9</v>
      </c>
      <c r="O238" s="160">
        <v>1</v>
      </c>
      <c r="P238" s="160">
        <v>1969</v>
      </c>
      <c r="Q238" s="139" t="s">
        <v>53</v>
      </c>
      <c r="R238" s="139" t="s">
        <v>3085</v>
      </c>
      <c r="S238" s="426">
        <v>4451291</v>
      </c>
      <c r="T238" s="139" t="s">
        <v>2527</v>
      </c>
      <c r="U238" s="139" t="s">
        <v>2548</v>
      </c>
      <c r="V238" s="139" t="s">
        <v>2615</v>
      </c>
      <c r="W238" s="139">
        <v>6045432000</v>
      </c>
      <c r="X238" s="139">
        <v>3136995018</v>
      </c>
      <c r="Y238" s="416" t="s">
        <v>3712</v>
      </c>
      <c r="Z238" s="139" t="s">
        <v>2529</v>
      </c>
      <c r="AA238" s="139" t="s">
        <v>2549</v>
      </c>
      <c r="AB238" s="139" t="s">
        <v>22</v>
      </c>
      <c r="AC238" s="139" t="s">
        <v>2524</v>
      </c>
      <c r="AD238" s="140" t="s">
        <v>117</v>
      </c>
      <c r="AE238" s="140" t="s">
        <v>41</v>
      </c>
      <c r="AF238" s="162">
        <v>1</v>
      </c>
      <c r="AG238" s="163" t="s">
        <v>253</v>
      </c>
      <c r="AH238" s="164">
        <v>1</v>
      </c>
      <c r="AI238" s="164" t="s">
        <v>600</v>
      </c>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75" thickBot="1">
      <c r="C239" s="137"/>
      <c r="D239" s="138">
        <v>197</v>
      </c>
      <c r="E239" s="139">
        <v>9</v>
      </c>
      <c r="F239" s="139" t="s">
        <v>61</v>
      </c>
      <c r="G239" s="158">
        <v>71113417</v>
      </c>
      <c r="H239" s="299" t="s">
        <v>2706</v>
      </c>
      <c r="I239" s="159"/>
      <c r="J239" s="174" t="s">
        <v>2555</v>
      </c>
      <c r="K239" s="159"/>
      <c r="L239" s="159" t="s">
        <v>3101</v>
      </c>
      <c r="M239" s="159" t="s">
        <v>3102</v>
      </c>
      <c r="N239" s="160">
        <v>18</v>
      </c>
      <c r="O239" s="160">
        <v>7</v>
      </c>
      <c r="P239" s="160">
        <v>1969</v>
      </c>
      <c r="Q239" s="139" t="s">
        <v>53</v>
      </c>
      <c r="R239" s="139" t="s">
        <v>3085</v>
      </c>
      <c r="S239" s="426">
        <v>4451291</v>
      </c>
      <c r="T239" s="139" t="s">
        <v>2547</v>
      </c>
      <c r="U239" s="139" t="s">
        <v>2548</v>
      </c>
      <c r="V239" s="139" t="s">
        <v>2615</v>
      </c>
      <c r="W239" s="139">
        <v>6045432000</v>
      </c>
      <c r="X239" s="139">
        <v>3193370125</v>
      </c>
      <c r="Y239" s="416" t="s">
        <v>3712</v>
      </c>
      <c r="Z239" s="139" t="s">
        <v>2529</v>
      </c>
      <c r="AA239" s="139" t="s">
        <v>2549</v>
      </c>
      <c r="AB239" s="139" t="s">
        <v>22</v>
      </c>
      <c r="AC239" s="139" t="s">
        <v>2524</v>
      </c>
      <c r="AD239" s="140" t="s">
        <v>117</v>
      </c>
      <c r="AE239" s="140" t="s">
        <v>41</v>
      </c>
      <c r="AF239" s="162">
        <v>1</v>
      </c>
      <c r="AG239" s="163" t="s">
        <v>253</v>
      </c>
      <c r="AH239" s="164">
        <v>1</v>
      </c>
      <c r="AI239" s="164" t="s">
        <v>600</v>
      </c>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75" thickBot="1">
      <c r="C240" s="137"/>
      <c r="D240" s="138">
        <v>198</v>
      </c>
      <c r="E240" s="139">
        <v>9</v>
      </c>
      <c r="F240" s="139" t="s">
        <v>61</v>
      </c>
      <c r="G240" s="158">
        <v>71115321</v>
      </c>
      <c r="H240" s="299" t="s">
        <v>2575</v>
      </c>
      <c r="I240" s="159"/>
      <c r="J240" s="174" t="s">
        <v>2557</v>
      </c>
      <c r="K240" s="159"/>
      <c r="L240" s="159" t="s">
        <v>3101</v>
      </c>
      <c r="M240" s="159" t="s">
        <v>3102</v>
      </c>
      <c r="N240" s="160">
        <v>10</v>
      </c>
      <c r="O240" s="160">
        <v>8</v>
      </c>
      <c r="P240" s="160">
        <v>1976</v>
      </c>
      <c r="Q240" s="139" t="s">
        <v>53</v>
      </c>
      <c r="R240" s="139" t="s">
        <v>3085</v>
      </c>
      <c r="S240" s="161">
        <v>3415195</v>
      </c>
      <c r="T240" s="139" t="s">
        <v>2547</v>
      </c>
      <c r="U240" s="139" t="s">
        <v>2548</v>
      </c>
      <c r="V240" s="139" t="s">
        <v>2615</v>
      </c>
      <c r="W240" s="139">
        <v>6045432000</v>
      </c>
      <c r="X240" s="139">
        <v>3137418838</v>
      </c>
      <c r="Y240" s="416" t="s">
        <v>3712</v>
      </c>
      <c r="Z240" s="139" t="s">
        <v>2529</v>
      </c>
      <c r="AA240" s="139" t="s">
        <v>2549</v>
      </c>
      <c r="AB240" s="139" t="s">
        <v>22</v>
      </c>
      <c r="AC240" s="139" t="s">
        <v>2524</v>
      </c>
      <c r="AD240" s="140" t="s">
        <v>117</v>
      </c>
      <c r="AE240" s="140" t="s">
        <v>41</v>
      </c>
      <c r="AF240" s="162">
        <v>1</v>
      </c>
      <c r="AG240" s="163" t="s">
        <v>253</v>
      </c>
      <c r="AH240" s="164">
        <v>1</v>
      </c>
      <c r="AI240" s="164" t="s">
        <v>600</v>
      </c>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75" thickBot="1">
      <c r="C241" s="137"/>
      <c r="D241" s="138">
        <v>199</v>
      </c>
      <c r="E241" s="139">
        <v>9</v>
      </c>
      <c r="F241" s="139" t="s">
        <v>61</v>
      </c>
      <c r="G241" s="158">
        <v>71110781</v>
      </c>
      <c r="H241" s="299" t="s">
        <v>2557</v>
      </c>
      <c r="I241" s="159"/>
      <c r="J241" s="174" t="s">
        <v>2604</v>
      </c>
      <c r="K241" s="159"/>
      <c r="L241" s="159" t="s">
        <v>2833</v>
      </c>
      <c r="M241" s="159" t="s">
        <v>3103</v>
      </c>
      <c r="N241" s="160">
        <v>28</v>
      </c>
      <c r="O241" s="160">
        <v>7</v>
      </c>
      <c r="P241" s="160">
        <v>1960</v>
      </c>
      <c r="Q241" s="139" t="s">
        <v>53</v>
      </c>
      <c r="R241" s="139" t="s">
        <v>3085</v>
      </c>
      <c r="S241" s="426">
        <v>4451291</v>
      </c>
      <c r="T241" s="139" t="s">
        <v>2547</v>
      </c>
      <c r="U241" s="139" t="s">
        <v>2548</v>
      </c>
      <c r="V241" s="139" t="s">
        <v>2615</v>
      </c>
      <c r="W241" s="139">
        <v>6045432000</v>
      </c>
      <c r="X241" s="139">
        <v>3172911873</v>
      </c>
      <c r="Y241" s="416" t="s">
        <v>3712</v>
      </c>
      <c r="Z241" s="139" t="s">
        <v>2529</v>
      </c>
      <c r="AA241" s="139" t="s">
        <v>2549</v>
      </c>
      <c r="AB241" s="139" t="s">
        <v>22</v>
      </c>
      <c r="AC241" s="139" t="s">
        <v>2524</v>
      </c>
      <c r="AD241" s="140" t="s">
        <v>117</v>
      </c>
      <c r="AE241" s="140" t="s">
        <v>41</v>
      </c>
      <c r="AF241" s="162">
        <v>1</v>
      </c>
      <c r="AG241" s="163" t="s">
        <v>253</v>
      </c>
      <c r="AH241" s="164">
        <v>1</v>
      </c>
      <c r="AI241" s="164" t="s">
        <v>600</v>
      </c>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75" thickBot="1">
      <c r="C242" s="137"/>
      <c r="D242" s="138">
        <v>200</v>
      </c>
      <c r="E242" s="139">
        <v>9</v>
      </c>
      <c r="F242" s="139" t="s">
        <v>61</v>
      </c>
      <c r="G242" s="158">
        <v>71113294</v>
      </c>
      <c r="H242" s="299" t="s">
        <v>2652</v>
      </c>
      <c r="I242" s="159"/>
      <c r="J242" s="174" t="s">
        <v>2592</v>
      </c>
      <c r="K242" s="159"/>
      <c r="L242" s="159" t="s">
        <v>2860</v>
      </c>
      <c r="M242" s="159" t="s">
        <v>2565</v>
      </c>
      <c r="N242" s="160">
        <v>27</v>
      </c>
      <c r="O242" s="160">
        <v>2</v>
      </c>
      <c r="P242" s="160">
        <v>1969</v>
      </c>
      <c r="Q242" s="139" t="s">
        <v>53</v>
      </c>
      <c r="R242" s="139" t="s">
        <v>3085</v>
      </c>
      <c r="S242" s="426">
        <v>4451291</v>
      </c>
      <c r="T242" s="139" t="s">
        <v>2527</v>
      </c>
      <c r="U242" s="139" t="s">
        <v>2548</v>
      </c>
      <c r="V242" s="139" t="s">
        <v>2615</v>
      </c>
      <c r="W242" s="139">
        <v>6045432000</v>
      </c>
      <c r="X242" s="139">
        <v>3006673799</v>
      </c>
      <c r="Y242" s="416" t="s">
        <v>3712</v>
      </c>
      <c r="Z242" s="139" t="s">
        <v>2529</v>
      </c>
      <c r="AA242" s="139" t="s">
        <v>2549</v>
      </c>
      <c r="AB242" s="139" t="s">
        <v>22</v>
      </c>
      <c r="AC242" s="139" t="s">
        <v>2524</v>
      </c>
      <c r="AD242" s="140" t="s">
        <v>117</v>
      </c>
      <c r="AE242" s="140" t="s">
        <v>41</v>
      </c>
      <c r="AF242" s="162">
        <v>1</v>
      </c>
      <c r="AG242" s="163" t="s">
        <v>253</v>
      </c>
      <c r="AH242" s="164">
        <v>1</v>
      </c>
      <c r="AI242" s="164" t="s">
        <v>600</v>
      </c>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75" thickBot="1">
      <c r="C243" s="137"/>
      <c r="D243" s="138">
        <v>201</v>
      </c>
      <c r="E243" s="139">
        <v>9</v>
      </c>
      <c r="F243" s="139" t="s">
        <v>61</v>
      </c>
      <c r="G243" s="158">
        <v>71113393</v>
      </c>
      <c r="H243" s="299" t="s">
        <v>2652</v>
      </c>
      <c r="I243" s="159"/>
      <c r="J243" s="174" t="s">
        <v>2854</v>
      </c>
      <c r="K243" s="159"/>
      <c r="L243" s="159" t="s">
        <v>2860</v>
      </c>
      <c r="M243" s="159" t="s">
        <v>2785</v>
      </c>
      <c r="N243" s="160">
        <v>3</v>
      </c>
      <c r="O243" s="160">
        <v>9</v>
      </c>
      <c r="P243" s="160">
        <v>1971</v>
      </c>
      <c r="Q243" s="139" t="s">
        <v>53</v>
      </c>
      <c r="R243" s="139" t="s">
        <v>3085</v>
      </c>
      <c r="S243" s="161">
        <v>3415195</v>
      </c>
      <c r="T243" s="139" t="s">
        <v>2527</v>
      </c>
      <c r="U243" s="139" t="s">
        <v>2548</v>
      </c>
      <c r="V243" s="139" t="s">
        <v>2615</v>
      </c>
      <c r="W243" s="139">
        <v>6045432000</v>
      </c>
      <c r="X243" s="139">
        <v>3113477639</v>
      </c>
      <c r="Y243" s="416" t="s">
        <v>3712</v>
      </c>
      <c r="Z243" s="139" t="s">
        <v>2529</v>
      </c>
      <c r="AA243" s="139" t="s">
        <v>2549</v>
      </c>
      <c r="AB243" s="139" t="s">
        <v>22</v>
      </c>
      <c r="AC243" s="139" t="s">
        <v>2524</v>
      </c>
      <c r="AD243" s="140" t="s">
        <v>117</v>
      </c>
      <c r="AE243" s="140" t="s">
        <v>41</v>
      </c>
      <c r="AF243" s="162">
        <v>1</v>
      </c>
      <c r="AG243" s="163" t="s">
        <v>253</v>
      </c>
      <c r="AH243" s="164">
        <v>1</v>
      </c>
      <c r="AI243" s="164" t="s">
        <v>600</v>
      </c>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75" thickBot="1">
      <c r="C244" s="137"/>
      <c r="D244" s="138">
        <v>202</v>
      </c>
      <c r="E244" s="139">
        <v>9</v>
      </c>
      <c r="F244" s="139" t="s">
        <v>61</v>
      </c>
      <c r="G244" s="158">
        <v>71114069</v>
      </c>
      <c r="H244" s="299" t="s">
        <v>2709</v>
      </c>
      <c r="I244" s="159"/>
      <c r="J244" s="174" t="s">
        <v>2854</v>
      </c>
      <c r="K244" s="159"/>
      <c r="L244" s="159" t="s">
        <v>2860</v>
      </c>
      <c r="M244" s="159" t="s">
        <v>3104</v>
      </c>
      <c r="N244" s="160">
        <v>10</v>
      </c>
      <c r="O244" s="160">
        <v>10</v>
      </c>
      <c r="P244" s="160">
        <v>1971</v>
      </c>
      <c r="Q244" s="139" t="s">
        <v>53</v>
      </c>
      <c r="R244" s="139" t="s">
        <v>3085</v>
      </c>
      <c r="S244" s="161">
        <v>4451291</v>
      </c>
      <c r="T244" s="139" t="s">
        <v>2527</v>
      </c>
      <c r="U244" s="139" t="s">
        <v>2548</v>
      </c>
      <c r="V244" s="139" t="s">
        <v>2615</v>
      </c>
      <c r="W244" s="139">
        <v>6045432000</v>
      </c>
      <c r="X244" s="139">
        <v>3207598574</v>
      </c>
      <c r="Y244" s="416" t="s">
        <v>3712</v>
      </c>
      <c r="Z244" s="139" t="s">
        <v>2529</v>
      </c>
      <c r="AA244" s="139" t="s">
        <v>2549</v>
      </c>
      <c r="AB244" s="139" t="s">
        <v>22</v>
      </c>
      <c r="AC244" s="139" t="s">
        <v>2524</v>
      </c>
      <c r="AD244" s="140" t="s">
        <v>117</v>
      </c>
      <c r="AE244" s="140" t="s">
        <v>41</v>
      </c>
      <c r="AF244" s="162">
        <v>1</v>
      </c>
      <c r="AG244" s="163" t="s">
        <v>253</v>
      </c>
      <c r="AH244" s="164">
        <v>1</v>
      </c>
      <c r="AI244" s="164" t="s">
        <v>600</v>
      </c>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75" thickBot="1">
      <c r="C245" s="137"/>
      <c r="D245" s="138">
        <v>203</v>
      </c>
      <c r="E245" s="139">
        <v>9</v>
      </c>
      <c r="F245" s="139" t="s">
        <v>61</v>
      </c>
      <c r="G245" s="158">
        <v>1036395346</v>
      </c>
      <c r="H245" s="299" t="s">
        <v>3079</v>
      </c>
      <c r="I245" s="159"/>
      <c r="J245" s="174" t="s">
        <v>2543</v>
      </c>
      <c r="K245" s="159"/>
      <c r="L245" s="159" t="s">
        <v>2844</v>
      </c>
      <c r="M245" s="159" t="s">
        <v>2526</v>
      </c>
      <c r="N245" s="160">
        <v>4</v>
      </c>
      <c r="O245" s="160">
        <v>5</v>
      </c>
      <c r="P245" s="160">
        <v>1990</v>
      </c>
      <c r="Q245" s="139" t="s">
        <v>53</v>
      </c>
      <c r="R245" s="139" t="s">
        <v>3085</v>
      </c>
      <c r="S245" s="161">
        <v>2957110</v>
      </c>
      <c r="T245" s="139" t="s">
        <v>2547</v>
      </c>
      <c r="U245" s="139" t="s">
        <v>2548</v>
      </c>
      <c r="V245" s="139" t="s">
        <v>2615</v>
      </c>
      <c r="W245" s="139">
        <v>6045432000</v>
      </c>
      <c r="X245" s="139">
        <v>3217740861</v>
      </c>
      <c r="Y245" s="416" t="s">
        <v>3712</v>
      </c>
      <c r="Z245" s="139" t="s">
        <v>2529</v>
      </c>
      <c r="AA245" s="139" t="s">
        <v>2549</v>
      </c>
      <c r="AB245" s="139" t="s">
        <v>22</v>
      </c>
      <c r="AC245" s="139" t="s">
        <v>2524</v>
      </c>
      <c r="AD245" s="140" t="s">
        <v>117</v>
      </c>
      <c r="AE245" s="140" t="s">
        <v>41</v>
      </c>
      <c r="AF245" s="162">
        <v>1</v>
      </c>
      <c r="AG245" s="163" t="s">
        <v>253</v>
      </c>
      <c r="AH245" s="164">
        <v>1</v>
      </c>
      <c r="AI245" s="164" t="s">
        <v>600</v>
      </c>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75" thickBot="1">
      <c r="C246" s="137"/>
      <c r="D246" s="138">
        <v>204</v>
      </c>
      <c r="E246" s="139">
        <v>9</v>
      </c>
      <c r="F246" s="139" t="s">
        <v>61</v>
      </c>
      <c r="G246" s="158">
        <v>71111511</v>
      </c>
      <c r="H246" s="299" t="s">
        <v>2652</v>
      </c>
      <c r="I246" s="159"/>
      <c r="J246" s="174" t="s">
        <v>3079</v>
      </c>
      <c r="K246" s="159"/>
      <c r="L246" s="159" t="s">
        <v>3105</v>
      </c>
      <c r="M246" s="159" t="s">
        <v>2566</v>
      </c>
      <c r="N246" s="160">
        <v>18</v>
      </c>
      <c r="O246" s="160">
        <v>3</v>
      </c>
      <c r="P246" s="160">
        <v>1963</v>
      </c>
      <c r="Q246" s="139" t="s">
        <v>53</v>
      </c>
      <c r="R246" s="139" t="s">
        <v>3085</v>
      </c>
      <c r="S246" s="161">
        <v>4451291</v>
      </c>
      <c r="T246" s="139" t="s">
        <v>2547</v>
      </c>
      <c r="U246" s="139" t="s">
        <v>2548</v>
      </c>
      <c r="V246" s="139" t="s">
        <v>2615</v>
      </c>
      <c r="W246" s="139">
        <v>6045432000</v>
      </c>
      <c r="X246" s="139">
        <v>3122680911</v>
      </c>
      <c r="Y246" s="416" t="s">
        <v>3712</v>
      </c>
      <c r="Z246" s="139" t="s">
        <v>2529</v>
      </c>
      <c r="AA246" s="139" t="s">
        <v>2549</v>
      </c>
      <c r="AB246" s="139" t="s">
        <v>22</v>
      </c>
      <c r="AC246" s="139" t="s">
        <v>2524</v>
      </c>
      <c r="AD246" s="140" t="s">
        <v>117</v>
      </c>
      <c r="AE246" s="140" t="s">
        <v>41</v>
      </c>
      <c r="AF246" s="162">
        <v>1</v>
      </c>
      <c r="AG246" s="163" t="s">
        <v>253</v>
      </c>
      <c r="AH246" s="164">
        <v>1</v>
      </c>
      <c r="AI246" s="164" t="s">
        <v>600</v>
      </c>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75" thickBot="1">
      <c r="C247" s="137"/>
      <c r="D247" s="138">
        <v>205</v>
      </c>
      <c r="E247" s="420">
        <v>2</v>
      </c>
      <c r="F247" s="139" t="s">
        <v>61</v>
      </c>
      <c r="G247" s="158">
        <v>43466257</v>
      </c>
      <c r="H247" s="299" t="s">
        <v>2706</v>
      </c>
      <c r="I247" s="159"/>
      <c r="J247" s="174" t="s">
        <v>2592</v>
      </c>
      <c r="K247" s="159"/>
      <c r="L247" s="159" t="s">
        <v>3106</v>
      </c>
      <c r="M247" s="159" t="s">
        <v>3107</v>
      </c>
      <c r="N247" s="160">
        <v>24</v>
      </c>
      <c r="O247" s="160">
        <v>2</v>
      </c>
      <c r="P247" s="160">
        <v>1965</v>
      </c>
      <c r="Q247" s="139" t="s">
        <v>51</v>
      </c>
      <c r="R247" s="139" t="s">
        <v>3108</v>
      </c>
      <c r="S247" s="161">
        <v>3415195</v>
      </c>
      <c r="T247" s="139" t="s">
        <v>2547</v>
      </c>
      <c r="U247" s="139" t="s">
        <v>2623</v>
      </c>
      <c r="V247" s="139" t="s">
        <v>2615</v>
      </c>
      <c r="W247" s="139">
        <v>6045432000</v>
      </c>
      <c r="X247" s="139">
        <v>3202176400</v>
      </c>
      <c r="Y247" s="416" t="s">
        <v>3712</v>
      </c>
      <c r="Z247" s="139" t="s">
        <v>2529</v>
      </c>
      <c r="AA247" s="139" t="s">
        <v>2549</v>
      </c>
      <c r="AB247" s="139" t="s">
        <v>22</v>
      </c>
      <c r="AC247" s="139" t="s">
        <v>2524</v>
      </c>
      <c r="AD247" s="140" t="s">
        <v>117</v>
      </c>
      <c r="AE247" s="140" t="s">
        <v>41</v>
      </c>
      <c r="AF247" s="162">
        <v>1</v>
      </c>
      <c r="AG247" s="163" t="s">
        <v>253</v>
      </c>
      <c r="AH247" s="164">
        <v>1</v>
      </c>
      <c r="AI247" s="164" t="s">
        <v>600</v>
      </c>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75" thickBot="1">
      <c r="C248" s="137"/>
      <c r="D248" s="138">
        <v>206</v>
      </c>
      <c r="E248" s="420">
        <v>2</v>
      </c>
      <c r="F248" s="139" t="s">
        <v>61</v>
      </c>
      <c r="G248" s="158">
        <v>43466271</v>
      </c>
      <c r="H248" s="299" t="s">
        <v>3109</v>
      </c>
      <c r="I248" s="159"/>
      <c r="J248" s="174" t="s">
        <v>2807</v>
      </c>
      <c r="K248" s="159"/>
      <c r="L248" s="159" t="s">
        <v>2546</v>
      </c>
      <c r="M248" s="159" t="s">
        <v>3110</v>
      </c>
      <c r="N248" s="160">
        <v>24</v>
      </c>
      <c r="O248" s="160">
        <v>1</v>
      </c>
      <c r="P248" s="160">
        <v>1965</v>
      </c>
      <c r="Q248" s="139" t="s">
        <v>51</v>
      </c>
      <c r="R248" s="139" t="s">
        <v>3108</v>
      </c>
      <c r="S248" s="161">
        <v>3415195</v>
      </c>
      <c r="T248" s="139" t="s">
        <v>2527</v>
      </c>
      <c r="U248" s="139" t="s">
        <v>2548</v>
      </c>
      <c r="V248" s="139" t="s">
        <v>2615</v>
      </c>
      <c r="W248" s="139">
        <v>6045432000</v>
      </c>
      <c r="X248" s="139">
        <v>3202176400</v>
      </c>
      <c r="Y248" s="416" t="s">
        <v>3712</v>
      </c>
      <c r="Z248" s="139" t="s">
        <v>2529</v>
      </c>
      <c r="AA248" s="139" t="s">
        <v>2549</v>
      </c>
      <c r="AB248" s="139" t="s">
        <v>22</v>
      </c>
      <c r="AC248" s="139" t="s">
        <v>2524</v>
      </c>
      <c r="AD248" s="140" t="s">
        <v>117</v>
      </c>
      <c r="AE248" s="140" t="s">
        <v>41</v>
      </c>
      <c r="AF248" s="162">
        <v>1</v>
      </c>
      <c r="AG248" s="163" t="s">
        <v>253</v>
      </c>
      <c r="AH248" s="164">
        <v>1</v>
      </c>
      <c r="AI248" s="164" t="s">
        <v>600</v>
      </c>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75" thickBot="1">
      <c r="C249" s="137"/>
      <c r="D249" s="138">
        <v>207</v>
      </c>
      <c r="E249" s="420">
        <v>2</v>
      </c>
      <c r="F249" s="139" t="s">
        <v>61</v>
      </c>
      <c r="G249" s="158">
        <v>39187106</v>
      </c>
      <c r="H249" s="299" t="s">
        <v>2673</v>
      </c>
      <c r="I249" s="159"/>
      <c r="J249" s="174" t="s">
        <v>2636</v>
      </c>
      <c r="K249" s="159"/>
      <c r="L249" s="159" t="s">
        <v>2546</v>
      </c>
      <c r="M249" s="159" t="s">
        <v>3111</v>
      </c>
      <c r="N249" s="160">
        <v>23</v>
      </c>
      <c r="O249" s="160">
        <v>5</v>
      </c>
      <c r="P249" s="160">
        <v>1973</v>
      </c>
      <c r="Q249" s="139" t="s">
        <v>51</v>
      </c>
      <c r="R249" s="139" t="s">
        <v>3108</v>
      </c>
      <c r="S249" s="161">
        <v>4451291</v>
      </c>
      <c r="T249" s="139" t="s">
        <v>2547</v>
      </c>
      <c r="U249" s="139" t="s">
        <v>2548</v>
      </c>
      <c r="V249" s="139" t="s">
        <v>2615</v>
      </c>
      <c r="W249" s="139">
        <v>6045432000</v>
      </c>
      <c r="X249" s="139">
        <v>3234074841</v>
      </c>
      <c r="Y249" s="416" t="s">
        <v>3712</v>
      </c>
      <c r="Z249" s="139" t="s">
        <v>2529</v>
      </c>
      <c r="AA249" s="139" t="s">
        <v>2549</v>
      </c>
      <c r="AB249" s="139" t="s">
        <v>22</v>
      </c>
      <c r="AC249" s="139" t="s">
        <v>2524</v>
      </c>
      <c r="AD249" s="140" t="s">
        <v>117</v>
      </c>
      <c r="AE249" s="140" t="s">
        <v>41</v>
      </c>
      <c r="AF249" s="162">
        <v>1</v>
      </c>
      <c r="AG249" s="163" t="s">
        <v>253</v>
      </c>
      <c r="AH249" s="164">
        <v>1</v>
      </c>
      <c r="AI249" s="164" t="s">
        <v>600</v>
      </c>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75" thickBot="1">
      <c r="C250" s="137"/>
      <c r="D250" s="138">
        <v>208</v>
      </c>
      <c r="E250" s="139">
        <v>9</v>
      </c>
      <c r="F250" s="139" t="s">
        <v>61</v>
      </c>
      <c r="G250" s="158">
        <v>71113029</v>
      </c>
      <c r="H250" s="299" t="s">
        <v>2652</v>
      </c>
      <c r="I250" s="159"/>
      <c r="J250" s="174" t="s">
        <v>2581</v>
      </c>
      <c r="K250" s="159"/>
      <c r="L250" s="159" t="s">
        <v>2657</v>
      </c>
      <c r="M250" s="159" t="s">
        <v>2867</v>
      </c>
      <c r="N250" s="160">
        <v>24</v>
      </c>
      <c r="O250" s="160">
        <v>4</v>
      </c>
      <c r="P250" s="160">
        <v>1968</v>
      </c>
      <c r="Q250" s="139" t="s">
        <v>53</v>
      </c>
      <c r="R250" s="139" t="s">
        <v>3085</v>
      </c>
      <c r="S250" s="161">
        <v>4451291</v>
      </c>
      <c r="T250" s="139" t="s">
        <v>2547</v>
      </c>
      <c r="U250" s="139" t="s">
        <v>2548</v>
      </c>
      <c r="V250" s="139" t="s">
        <v>2615</v>
      </c>
      <c r="W250" s="139">
        <v>6045432000</v>
      </c>
      <c r="X250" s="139">
        <v>3138866159</v>
      </c>
      <c r="Y250" s="416" t="s">
        <v>3712</v>
      </c>
      <c r="Z250" s="139" t="s">
        <v>2529</v>
      </c>
      <c r="AA250" s="139" t="s">
        <v>2549</v>
      </c>
      <c r="AB250" s="139" t="s">
        <v>22</v>
      </c>
      <c r="AC250" s="139" t="s">
        <v>2524</v>
      </c>
      <c r="AD250" s="140" t="s">
        <v>117</v>
      </c>
      <c r="AE250" s="140" t="s">
        <v>41</v>
      </c>
      <c r="AF250" s="162">
        <v>1</v>
      </c>
      <c r="AG250" s="163" t="s">
        <v>253</v>
      </c>
      <c r="AH250" s="164">
        <v>1</v>
      </c>
      <c r="AI250" s="164" t="s">
        <v>600</v>
      </c>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75" thickBot="1">
      <c r="C251" s="137"/>
      <c r="D251" s="138">
        <v>209</v>
      </c>
      <c r="E251" s="139">
        <v>9</v>
      </c>
      <c r="F251" s="139" t="s">
        <v>61</v>
      </c>
      <c r="G251" s="158">
        <v>71111640</v>
      </c>
      <c r="H251" s="299" t="s">
        <v>2916</v>
      </c>
      <c r="I251" s="159"/>
      <c r="J251" s="174" t="s">
        <v>2620</v>
      </c>
      <c r="K251" s="159"/>
      <c r="L251" s="159" t="s">
        <v>3112</v>
      </c>
      <c r="M251" s="159" t="s">
        <v>2867</v>
      </c>
      <c r="N251" s="160">
        <v>4</v>
      </c>
      <c r="O251" s="160">
        <v>8</v>
      </c>
      <c r="P251" s="160">
        <v>1963</v>
      </c>
      <c r="Q251" s="139" t="s">
        <v>53</v>
      </c>
      <c r="R251" s="139" t="s">
        <v>3085</v>
      </c>
      <c r="S251" s="161">
        <v>4451291</v>
      </c>
      <c r="T251" s="139" t="s">
        <v>2547</v>
      </c>
      <c r="U251" s="139" t="s">
        <v>2548</v>
      </c>
      <c r="V251" s="139" t="s">
        <v>2615</v>
      </c>
      <c r="W251" s="139">
        <v>6045432000</v>
      </c>
      <c r="X251" s="139">
        <v>3137626940</v>
      </c>
      <c r="Y251" s="416" t="s">
        <v>3712</v>
      </c>
      <c r="Z251" s="139" t="s">
        <v>2529</v>
      </c>
      <c r="AA251" s="139" t="s">
        <v>2549</v>
      </c>
      <c r="AB251" s="139" t="s">
        <v>22</v>
      </c>
      <c r="AC251" s="139" t="s">
        <v>2524</v>
      </c>
      <c r="AD251" s="140" t="s">
        <v>117</v>
      </c>
      <c r="AE251" s="140" t="s">
        <v>41</v>
      </c>
      <c r="AF251" s="162">
        <v>1</v>
      </c>
      <c r="AG251" s="163" t="s">
        <v>253</v>
      </c>
      <c r="AH251" s="164">
        <v>1</v>
      </c>
      <c r="AI251" s="164" t="s">
        <v>600</v>
      </c>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75" thickBot="1">
      <c r="C252" s="137"/>
      <c r="D252" s="138">
        <v>210</v>
      </c>
      <c r="E252" s="139">
        <v>9</v>
      </c>
      <c r="F252" s="139" t="s">
        <v>61</v>
      </c>
      <c r="G252" s="158">
        <v>71111705</v>
      </c>
      <c r="H252" s="299" t="s">
        <v>2520</v>
      </c>
      <c r="I252" s="159"/>
      <c r="J252" s="174" t="s">
        <v>2544</v>
      </c>
      <c r="K252" s="159"/>
      <c r="L252" s="159" t="s">
        <v>2984</v>
      </c>
      <c r="M252" s="159" t="s">
        <v>2867</v>
      </c>
      <c r="N252" s="160">
        <v>3</v>
      </c>
      <c r="O252" s="160">
        <v>11</v>
      </c>
      <c r="P252" s="160">
        <v>1963</v>
      </c>
      <c r="Q252" s="139" t="s">
        <v>53</v>
      </c>
      <c r="R252" s="139" t="s">
        <v>3085</v>
      </c>
      <c r="S252" s="161">
        <v>4451291</v>
      </c>
      <c r="T252" s="139" t="s">
        <v>2547</v>
      </c>
      <c r="U252" s="139" t="s">
        <v>2548</v>
      </c>
      <c r="V252" s="139" t="s">
        <v>2615</v>
      </c>
      <c r="W252" s="139">
        <v>6045432000</v>
      </c>
      <c r="X252" s="139">
        <v>3148192502</v>
      </c>
      <c r="Y252" s="416" t="s">
        <v>3712</v>
      </c>
      <c r="Z252" s="139" t="s">
        <v>2529</v>
      </c>
      <c r="AA252" s="139" t="s">
        <v>2549</v>
      </c>
      <c r="AB252" s="139" t="s">
        <v>22</v>
      </c>
      <c r="AC252" s="139" t="s">
        <v>2524</v>
      </c>
      <c r="AD252" s="140" t="s">
        <v>117</v>
      </c>
      <c r="AE252" s="140" t="s">
        <v>41</v>
      </c>
      <c r="AF252" s="162">
        <v>1</v>
      </c>
      <c r="AG252" s="163" t="s">
        <v>253</v>
      </c>
      <c r="AH252" s="164">
        <v>1</v>
      </c>
      <c r="AI252" s="164" t="s">
        <v>600</v>
      </c>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34" customFormat="1" ht="26.25" thickBot="1">
      <c r="C253" s="419"/>
      <c r="D253" s="138">
        <v>211</v>
      </c>
      <c r="E253" s="139">
        <v>9</v>
      </c>
      <c r="F253" s="420" t="s">
        <v>61</v>
      </c>
      <c r="G253" s="421">
        <v>1036392525</v>
      </c>
      <c r="H253" s="422" t="s">
        <v>2575</v>
      </c>
      <c r="I253" s="423"/>
      <c r="J253" s="424" t="s">
        <v>2555</v>
      </c>
      <c r="K253" s="423"/>
      <c r="L253" s="423" t="s">
        <v>3113</v>
      </c>
      <c r="M253" s="423" t="s">
        <v>2587</v>
      </c>
      <c r="N253" s="425">
        <v>24</v>
      </c>
      <c r="O253" s="425">
        <v>11</v>
      </c>
      <c r="P253" s="425">
        <v>1986</v>
      </c>
      <c r="Q253" s="420" t="s">
        <v>53</v>
      </c>
      <c r="R253" s="420" t="s">
        <v>3085</v>
      </c>
      <c r="S253" s="426">
        <v>4451291</v>
      </c>
      <c r="T253" s="420" t="s">
        <v>2547</v>
      </c>
      <c r="U253" s="420" t="s">
        <v>2528</v>
      </c>
      <c r="V253" s="420" t="s">
        <v>2615</v>
      </c>
      <c r="W253" s="420">
        <v>6045432000</v>
      </c>
      <c r="X253" s="420">
        <v>3203779948</v>
      </c>
      <c r="Y253" s="416" t="s">
        <v>3712</v>
      </c>
      <c r="Z253" s="420" t="s">
        <v>2529</v>
      </c>
      <c r="AA253" s="420" t="s">
        <v>2549</v>
      </c>
      <c r="AB253" s="420" t="s">
        <v>22</v>
      </c>
      <c r="AC253" s="420" t="s">
        <v>2524</v>
      </c>
      <c r="AD253" s="427" t="s">
        <v>117</v>
      </c>
      <c r="AE253" s="427" t="s">
        <v>41</v>
      </c>
      <c r="AF253" s="428">
        <v>1</v>
      </c>
      <c r="AG253" s="429" t="s">
        <v>253</v>
      </c>
      <c r="AH253" s="164">
        <v>1</v>
      </c>
      <c r="AI253" s="164" t="s">
        <v>601</v>
      </c>
      <c r="AJ253" s="36"/>
      <c r="AK253" s="430"/>
      <c r="AL253" s="431"/>
      <c r="AM253" s="420"/>
      <c r="AN253" s="420"/>
      <c r="AO253" s="432"/>
      <c r="AP253" s="433"/>
      <c r="AQ253" s="434"/>
      <c r="AR253" s="434"/>
      <c r="AS253" s="434"/>
      <c r="AT253" s="434"/>
      <c r="AU253" s="434"/>
      <c r="AV253" s="435"/>
      <c r="AW253" s="436"/>
      <c r="AX253" s="434"/>
      <c r="AY253" s="434"/>
      <c r="AZ253" s="434"/>
      <c r="BA253" s="434"/>
      <c r="BB253" s="434"/>
      <c r="BC253" s="434"/>
      <c r="BD253" s="434"/>
      <c r="BE253" s="434"/>
      <c r="BF253" s="434"/>
      <c r="BG253" s="434"/>
      <c r="BH253" s="434"/>
      <c r="BI253" s="434"/>
      <c r="BJ253" s="434"/>
      <c r="BK253" s="434"/>
      <c r="BL253" s="434"/>
      <c r="BM253" s="434"/>
      <c r="BN253" s="434"/>
      <c r="BO253" s="434"/>
      <c r="BP253" s="434"/>
      <c r="BQ253" s="434"/>
      <c r="BR253" s="434"/>
      <c r="BS253" s="434"/>
      <c r="BT253" s="435"/>
      <c r="BU253" s="437"/>
      <c r="GE253" s="59"/>
      <c r="GK253" s="59"/>
    </row>
    <row r="254" spans="3:193" s="144" customFormat="1" ht="15.75" thickBot="1">
      <c r="C254" s="137"/>
      <c r="D254" s="138">
        <v>212</v>
      </c>
      <c r="E254" s="139">
        <v>9</v>
      </c>
      <c r="F254" s="139" t="s">
        <v>61</v>
      </c>
      <c r="G254" s="158">
        <v>75036951</v>
      </c>
      <c r="H254" s="299" t="s">
        <v>3114</v>
      </c>
      <c r="I254" s="159"/>
      <c r="J254" s="174" t="s">
        <v>2636</v>
      </c>
      <c r="K254" s="159"/>
      <c r="L254" s="159" t="s">
        <v>2998</v>
      </c>
      <c r="M254" s="159" t="s">
        <v>2976</v>
      </c>
      <c r="N254" s="160">
        <v>18</v>
      </c>
      <c r="O254" s="160">
        <v>4</v>
      </c>
      <c r="P254" s="160">
        <v>1966</v>
      </c>
      <c r="Q254" s="139" t="s">
        <v>53</v>
      </c>
      <c r="R254" s="139" t="s">
        <v>3085</v>
      </c>
      <c r="S254" s="161">
        <v>4451291</v>
      </c>
      <c r="T254" s="139" t="s">
        <v>2547</v>
      </c>
      <c r="U254" s="139" t="s">
        <v>2548</v>
      </c>
      <c r="V254" s="139" t="s">
        <v>2615</v>
      </c>
      <c r="W254" s="139">
        <v>6045432000</v>
      </c>
      <c r="X254" s="139">
        <v>3105488299</v>
      </c>
      <c r="Y254" s="416" t="s">
        <v>3712</v>
      </c>
      <c r="Z254" s="139" t="s">
        <v>2529</v>
      </c>
      <c r="AA254" s="139" t="s">
        <v>2549</v>
      </c>
      <c r="AB254" s="139" t="s">
        <v>22</v>
      </c>
      <c r="AC254" s="139" t="s">
        <v>2524</v>
      </c>
      <c r="AD254" s="140" t="s">
        <v>117</v>
      </c>
      <c r="AE254" s="140" t="s">
        <v>41</v>
      </c>
      <c r="AF254" s="162">
        <v>1</v>
      </c>
      <c r="AG254" s="163" t="s">
        <v>253</v>
      </c>
      <c r="AH254" s="164">
        <v>1</v>
      </c>
      <c r="AI254" s="164" t="s">
        <v>600</v>
      </c>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75" thickBot="1">
      <c r="C255" s="137"/>
      <c r="D255" s="138">
        <v>213</v>
      </c>
      <c r="E255" s="139">
        <v>9</v>
      </c>
      <c r="F255" s="139" t="s">
        <v>61</v>
      </c>
      <c r="G255" s="158">
        <v>71114360</v>
      </c>
      <c r="H255" s="299" t="s">
        <v>2576</v>
      </c>
      <c r="I255" s="159"/>
      <c r="J255" s="174" t="s">
        <v>2576</v>
      </c>
      <c r="K255" s="159"/>
      <c r="L255" s="159" t="s">
        <v>2998</v>
      </c>
      <c r="M255" s="159" t="s">
        <v>2976</v>
      </c>
      <c r="N255" s="160">
        <v>10</v>
      </c>
      <c r="O255" s="160">
        <v>3</v>
      </c>
      <c r="P255" s="160">
        <v>1792</v>
      </c>
      <c r="Q255" s="139" t="s">
        <v>53</v>
      </c>
      <c r="R255" s="139" t="s">
        <v>3085</v>
      </c>
      <c r="S255" s="161">
        <v>2957110</v>
      </c>
      <c r="T255" s="139" t="s">
        <v>2527</v>
      </c>
      <c r="U255" s="139" t="s">
        <v>2528</v>
      </c>
      <c r="V255" s="139" t="s">
        <v>2615</v>
      </c>
      <c r="W255" s="139">
        <v>6045432000</v>
      </c>
      <c r="X255" s="139">
        <v>3104250146</v>
      </c>
      <c r="Y255" s="416" t="s">
        <v>3712</v>
      </c>
      <c r="Z255" s="139" t="s">
        <v>2529</v>
      </c>
      <c r="AA255" s="139" t="s">
        <v>2549</v>
      </c>
      <c r="AB255" s="139" t="s">
        <v>22</v>
      </c>
      <c r="AC255" s="139" t="s">
        <v>2524</v>
      </c>
      <c r="AD255" s="140" t="s">
        <v>117</v>
      </c>
      <c r="AE255" s="140" t="s">
        <v>41</v>
      </c>
      <c r="AF255" s="162">
        <v>1</v>
      </c>
      <c r="AG255" s="163" t="s">
        <v>253</v>
      </c>
      <c r="AH255" s="164">
        <v>1</v>
      </c>
      <c r="AI255" s="164" t="s">
        <v>600</v>
      </c>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75" thickBot="1">
      <c r="C256" s="137"/>
      <c r="D256" s="138">
        <v>214</v>
      </c>
      <c r="E256" s="139">
        <v>9</v>
      </c>
      <c r="F256" s="139" t="s">
        <v>61</v>
      </c>
      <c r="G256" s="158">
        <v>71111460</v>
      </c>
      <c r="H256" s="299" t="s">
        <v>2604</v>
      </c>
      <c r="I256" s="159"/>
      <c r="J256" s="174" t="s">
        <v>2898</v>
      </c>
      <c r="K256" s="159"/>
      <c r="L256" s="159" t="s">
        <v>3115</v>
      </c>
      <c r="M256" s="159" t="s">
        <v>2566</v>
      </c>
      <c r="N256" s="160">
        <v>2</v>
      </c>
      <c r="O256" s="160">
        <v>12</v>
      </c>
      <c r="P256" s="160">
        <v>1963</v>
      </c>
      <c r="Q256" s="139" t="s">
        <v>53</v>
      </c>
      <c r="R256" s="139" t="s">
        <v>3085</v>
      </c>
      <c r="S256" s="161">
        <v>4451291</v>
      </c>
      <c r="T256" s="139" t="s">
        <v>2527</v>
      </c>
      <c r="U256" s="139" t="s">
        <v>2548</v>
      </c>
      <c r="V256" s="139" t="s">
        <v>2615</v>
      </c>
      <c r="W256" s="139">
        <v>6045432000</v>
      </c>
      <c r="X256" s="139">
        <v>3107087376</v>
      </c>
      <c r="Y256" s="416" t="s">
        <v>3712</v>
      </c>
      <c r="Z256" s="139" t="s">
        <v>2529</v>
      </c>
      <c r="AA256" s="139" t="s">
        <v>2549</v>
      </c>
      <c r="AB256" s="139" t="s">
        <v>22</v>
      </c>
      <c r="AC256" s="139" t="s">
        <v>2524</v>
      </c>
      <c r="AD256" s="140" t="s">
        <v>117</v>
      </c>
      <c r="AE256" s="140" t="s">
        <v>41</v>
      </c>
      <c r="AF256" s="162">
        <v>1</v>
      </c>
      <c r="AG256" s="163" t="s">
        <v>253</v>
      </c>
      <c r="AH256" s="164">
        <v>1</v>
      </c>
      <c r="AI256" s="164" t="s">
        <v>600</v>
      </c>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5.75" thickBot="1">
      <c r="C257" s="137"/>
      <c r="D257" s="138">
        <v>215</v>
      </c>
      <c r="E257" s="139">
        <v>9</v>
      </c>
      <c r="F257" s="139" t="s">
        <v>61</v>
      </c>
      <c r="G257" s="158">
        <v>15432682</v>
      </c>
      <c r="H257" s="299" t="s">
        <v>2807</v>
      </c>
      <c r="I257" s="159"/>
      <c r="J257" s="174" t="s">
        <v>2733</v>
      </c>
      <c r="K257" s="159"/>
      <c r="L257" s="159" t="s">
        <v>3116</v>
      </c>
      <c r="M257" s="159" t="s">
        <v>2785</v>
      </c>
      <c r="N257" s="160">
        <v>4</v>
      </c>
      <c r="O257" s="160">
        <v>2</v>
      </c>
      <c r="P257" s="160">
        <v>1969</v>
      </c>
      <c r="Q257" s="139" t="s">
        <v>53</v>
      </c>
      <c r="R257" s="139" t="s">
        <v>3085</v>
      </c>
      <c r="S257" s="161">
        <v>4451291</v>
      </c>
      <c r="T257" s="139" t="s">
        <v>2547</v>
      </c>
      <c r="U257" s="139" t="s">
        <v>2548</v>
      </c>
      <c r="V257" s="139" t="s">
        <v>2615</v>
      </c>
      <c r="W257" s="139">
        <v>6045432000</v>
      </c>
      <c r="X257" s="139">
        <v>3128326458</v>
      </c>
      <c r="Y257" s="416" t="s">
        <v>3712</v>
      </c>
      <c r="Z257" s="139" t="s">
        <v>2529</v>
      </c>
      <c r="AA257" s="139" t="s">
        <v>2549</v>
      </c>
      <c r="AB257" s="139" t="s">
        <v>22</v>
      </c>
      <c r="AC257" s="139" t="s">
        <v>2524</v>
      </c>
      <c r="AD257" s="140" t="s">
        <v>117</v>
      </c>
      <c r="AE257" s="140" t="s">
        <v>41</v>
      </c>
      <c r="AF257" s="162">
        <v>1</v>
      </c>
      <c r="AG257" s="163" t="s">
        <v>253</v>
      </c>
      <c r="AH257" s="164">
        <v>1</v>
      </c>
      <c r="AI257" s="164" t="s">
        <v>600</v>
      </c>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5.75" thickBot="1">
      <c r="C258" s="137"/>
      <c r="D258" s="138">
        <v>216</v>
      </c>
      <c r="E258" s="139">
        <v>2</v>
      </c>
      <c r="F258" s="139" t="s">
        <v>61</v>
      </c>
      <c r="G258" s="158">
        <v>1035391874</v>
      </c>
      <c r="H258" s="299" t="s">
        <v>3587</v>
      </c>
      <c r="I258" s="159"/>
      <c r="J258" s="174" t="s">
        <v>3714</v>
      </c>
      <c r="K258" s="159"/>
      <c r="L258" s="159" t="s">
        <v>3401</v>
      </c>
      <c r="M258" s="159"/>
      <c r="N258" s="160">
        <v>15</v>
      </c>
      <c r="O258" s="160">
        <v>8</v>
      </c>
      <c r="P258" s="160">
        <v>1996</v>
      </c>
      <c r="Q258" s="139" t="s">
        <v>51</v>
      </c>
      <c r="R258" s="139" t="s">
        <v>3639</v>
      </c>
      <c r="S258" s="161">
        <v>1300000</v>
      </c>
      <c r="T258" s="139" t="s">
        <v>2527</v>
      </c>
      <c r="U258" s="139" t="s">
        <v>3716</v>
      </c>
      <c r="V258" s="139" t="s">
        <v>2615</v>
      </c>
      <c r="W258" s="139"/>
      <c r="X258" s="139">
        <v>3117757421</v>
      </c>
      <c r="Y258" s="416" t="s">
        <v>3712</v>
      </c>
      <c r="Z258" s="139" t="s">
        <v>2529</v>
      </c>
      <c r="AA258" s="139" t="s">
        <v>2549</v>
      </c>
      <c r="AB258" s="139" t="s">
        <v>22</v>
      </c>
      <c r="AC258" s="139" t="s">
        <v>2524</v>
      </c>
      <c r="AD258" s="140" t="s">
        <v>117</v>
      </c>
      <c r="AE258" s="140" t="s">
        <v>41</v>
      </c>
      <c r="AF258" s="162">
        <v>23</v>
      </c>
      <c r="AG258" s="163" t="str">
        <f>+VLOOKUP(AF258,'Cód. Tipo de trabajador cotz'!$A$49:$L$62,2,0)</f>
        <v>Estudiantes Decreto 055 de 2015</v>
      </c>
      <c r="AH258" s="164">
        <v>1</v>
      </c>
      <c r="AI258" s="164" t="s">
        <v>600</v>
      </c>
      <c r="AJ258" s="36">
        <v>1841201</v>
      </c>
      <c r="AK258" s="493">
        <v>45383</v>
      </c>
      <c r="AL258" s="493">
        <v>45505</v>
      </c>
      <c r="AM258" s="164">
        <v>4</v>
      </c>
      <c r="AN258" s="139" t="s">
        <v>589</v>
      </c>
      <c r="AO258" s="166">
        <v>5200000</v>
      </c>
      <c r="AP258" s="167" t="s">
        <v>112</v>
      </c>
      <c r="AQ258" s="168" t="s">
        <v>112</v>
      </c>
      <c r="AR258" s="168" t="s">
        <v>112</v>
      </c>
      <c r="AS258" s="168" t="s">
        <v>112</v>
      </c>
      <c r="AT258" s="168" t="s">
        <v>112</v>
      </c>
      <c r="AU258" s="168"/>
      <c r="AV258" s="169"/>
      <c r="AW258" s="170"/>
      <c r="AX258" s="168"/>
      <c r="AY258" s="168"/>
      <c r="AZ258" s="168"/>
      <c r="BA258" s="168"/>
      <c r="BB258" s="168"/>
      <c r="BC258" s="168" t="s">
        <v>112</v>
      </c>
      <c r="BD258" s="168" t="s">
        <v>112</v>
      </c>
      <c r="BE258" s="168" t="s">
        <v>112</v>
      </c>
      <c r="BF258" s="168" t="s">
        <v>112</v>
      </c>
      <c r="BG258" s="168" t="s">
        <v>112</v>
      </c>
      <c r="BH258" s="168" t="s">
        <v>112</v>
      </c>
      <c r="BI258" s="168" t="s">
        <v>112</v>
      </c>
      <c r="BJ258" s="168" t="s">
        <v>112</v>
      </c>
      <c r="BK258" s="168" t="s">
        <v>112</v>
      </c>
      <c r="BL258" s="168" t="s">
        <v>112</v>
      </c>
      <c r="BM258" s="168" t="s">
        <v>112</v>
      </c>
      <c r="BN258" s="168"/>
      <c r="BO258" s="168"/>
      <c r="BP258" s="168"/>
      <c r="BQ258" s="168"/>
      <c r="BR258" s="168"/>
      <c r="BS258" s="168"/>
      <c r="BT258" s="169"/>
      <c r="BU258" s="145"/>
      <c r="GE258" s="59"/>
      <c r="GK258" s="59"/>
    </row>
    <row r="259" spans="2:193" s="144" customFormat="1" ht="15.75" thickBot="1">
      <c r="C259" s="137"/>
      <c r="D259" s="138">
        <v>217</v>
      </c>
      <c r="E259" s="139">
        <v>2</v>
      </c>
      <c r="F259" s="139" t="s">
        <v>61</v>
      </c>
      <c r="G259" s="158">
        <v>1005728427</v>
      </c>
      <c r="H259" s="299" t="s">
        <v>3629</v>
      </c>
      <c r="I259" s="159"/>
      <c r="J259" s="174" t="s">
        <v>3630</v>
      </c>
      <c r="K259" s="159"/>
      <c r="L259" s="159" t="s">
        <v>3631</v>
      </c>
      <c r="M259" s="159"/>
      <c r="N259" s="160">
        <v>17</v>
      </c>
      <c r="O259" s="160">
        <v>8</v>
      </c>
      <c r="P259" s="160">
        <v>1997</v>
      </c>
      <c r="Q259" s="139" t="s">
        <v>51</v>
      </c>
      <c r="R259" s="139" t="s">
        <v>3715</v>
      </c>
      <c r="S259" s="161">
        <v>1300000</v>
      </c>
      <c r="T259" s="139" t="s">
        <v>2527</v>
      </c>
      <c r="U259" s="139" t="s">
        <v>3716</v>
      </c>
      <c r="V259" s="139" t="s">
        <v>2615</v>
      </c>
      <c r="W259" s="139"/>
      <c r="X259" s="139">
        <v>3008760989</v>
      </c>
      <c r="Y259" s="416" t="s">
        <v>3712</v>
      </c>
      <c r="Z259" s="139" t="s">
        <v>2529</v>
      </c>
      <c r="AA259" s="139" t="s">
        <v>2549</v>
      </c>
      <c r="AB259" s="139" t="s">
        <v>22</v>
      </c>
      <c r="AC259" s="139" t="s">
        <v>2524</v>
      </c>
      <c r="AD259" s="140" t="s">
        <v>117</v>
      </c>
      <c r="AE259" s="140" t="s">
        <v>41</v>
      </c>
      <c r="AF259" s="162">
        <v>23</v>
      </c>
      <c r="AG259" s="163" t="str">
        <f>+VLOOKUP(AF259,'Cód. Tipo de trabajador cotz'!$A$49:$L$62,2,0)</f>
        <v>Estudiantes Decreto 055 de 2015</v>
      </c>
      <c r="AH259" s="164">
        <v>1</v>
      </c>
      <c r="AI259" s="164" t="s">
        <v>600</v>
      </c>
      <c r="AJ259" s="36">
        <v>1841201</v>
      </c>
      <c r="AK259" s="493">
        <v>45337</v>
      </c>
      <c r="AL259" s="493">
        <v>45427</v>
      </c>
      <c r="AM259" s="164">
        <v>3</v>
      </c>
      <c r="AN259" s="139" t="s">
        <v>589</v>
      </c>
      <c r="AO259" s="166">
        <v>3900000</v>
      </c>
      <c r="AP259" s="167" t="s">
        <v>112</v>
      </c>
      <c r="AQ259" s="168" t="s">
        <v>112</v>
      </c>
      <c r="AR259" s="168" t="s">
        <v>112</v>
      </c>
      <c r="AS259" s="168" t="s">
        <v>112</v>
      </c>
      <c r="AT259" s="168" t="s">
        <v>112</v>
      </c>
      <c r="AU259" s="168"/>
      <c r="AV259" s="169"/>
      <c r="AW259" s="170"/>
      <c r="AX259" s="168"/>
      <c r="AY259" s="168"/>
      <c r="AZ259" s="168"/>
      <c r="BA259" s="168"/>
      <c r="BB259" s="168"/>
      <c r="BC259" s="168" t="s">
        <v>112</v>
      </c>
      <c r="BD259" s="168" t="s">
        <v>112</v>
      </c>
      <c r="BE259" s="168" t="s">
        <v>112</v>
      </c>
      <c r="BF259" s="168" t="s">
        <v>112</v>
      </c>
      <c r="BG259" s="168" t="s">
        <v>112</v>
      </c>
      <c r="BH259" s="168" t="s">
        <v>112</v>
      </c>
      <c r="BI259" s="168" t="s">
        <v>112</v>
      </c>
      <c r="BJ259" s="168" t="s">
        <v>112</v>
      </c>
      <c r="BK259" s="168" t="s">
        <v>112</v>
      </c>
      <c r="BL259" s="168" t="s">
        <v>112</v>
      </c>
      <c r="BM259" s="168" t="s">
        <v>112</v>
      </c>
      <c r="BN259" s="168"/>
      <c r="BO259" s="168"/>
      <c r="BP259" s="168"/>
      <c r="BQ259" s="168"/>
      <c r="BR259" s="168"/>
      <c r="BS259" s="168"/>
      <c r="BT259" s="169"/>
      <c r="BU259" s="145"/>
      <c r="GE259" s="59"/>
      <c r="GK259" s="59"/>
    </row>
    <row r="260" spans="2:193" s="144" customFormat="1" ht="15">
      <c r="C260" s="137"/>
      <c r="D260" s="138">
        <v>218</v>
      </c>
      <c r="E260" s="139">
        <v>2</v>
      </c>
      <c r="F260" s="139" t="s">
        <v>61</v>
      </c>
      <c r="G260" s="158">
        <v>1036394026</v>
      </c>
      <c r="H260" s="299" t="s">
        <v>3361</v>
      </c>
      <c r="I260" s="159"/>
      <c r="J260" s="174" t="s">
        <v>2659</v>
      </c>
      <c r="K260" s="159"/>
      <c r="L260" s="159" t="s">
        <v>3632</v>
      </c>
      <c r="M260" s="159" t="s">
        <v>3350</v>
      </c>
      <c r="N260" s="160">
        <v>15</v>
      </c>
      <c r="O260" s="160">
        <v>11</v>
      </c>
      <c r="P260" s="160">
        <v>1988</v>
      </c>
      <c r="Q260" s="139" t="s">
        <v>53</v>
      </c>
      <c r="R260" s="139" t="s">
        <v>3639</v>
      </c>
      <c r="S260" s="161">
        <v>1300000</v>
      </c>
      <c r="T260" s="139" t="s">
        <v>2547</v>
      </c>
      <c r="U260" s="139" t="s">
        <v>3716</v>
      </c>
      <c r="V260" s="139" t="s">
        <v>2615</v>
      </c>
      <c r="W260" s="139"/>
      <c r="X260" s="139">
        <v>3122901234</v>
      </c>
      <c r="Y260" s="416" t="s">
        <v>3712</v>
      </c>
      <c r="Z260" s="139" t="s">
        <v>2529</v>
      </c>
      <c r="AA260" s="139" t="s">
        <v>2549</v>
      </c>
      <c r="AB260" s="696" t="s">
        <v>22</v>
      </c>
      <c r="AC260" s="696" t="s">
        <v>2524</v>
      </c>
      <c r="AD260" s="697" t="s">
        <v>117</v>
      </c>
      <c r="AE260" s="697" t="s">
        <v>41</v>
      </c>
      <c r="AF260" s="698">
        <v>23</v>
      </c>
      <c r="AG260" s="699" t="str">
        <f>+VLOOKUP(AF260,'Cód. Tipo de trabajador cotz'!$A$49:$L$62,2,0)</f>
        <v>Estudiantes Decreto 055 de 2015</v>
      </c>
      <c r="AH260" s="164">
        <v>1</v>
      </c>
      <c r="AI260" s="164" t="s">
        <v>600</v>
      </c>
      <c r="AJ260" s="700">
        <v>1841201</v>
      </c>
      <c r="AK260" s="701">
        <v>45353</v>
      </c>
      <c r="AL260" s="701">
        <v>45626</v>
      </c>
      <c r="AM260" s="164">
        <v>8</v>
      </c>
      <c r="AN260" s="696" t="s">
        <v>589</v>
      </c>
      <c r="AO260" s="702">
        <v>10400000</v>
      </c>
      <c r="AP260" s="703" t="s">
        <v>112</v>
      </c>
      <c r="AQ260" s="704" t="s">
        <v>112</v>
      </c>
      <c r="AR260" s="704" t="s">
        <v>112</v>
      </c>
      <c r="AS260" s="704" t="s">
        <v>112</v>
      </c>
      <c r="AT260" s="704" t="s">
        <v>112</v>
      </c>
      <c r="AU260" s="704"/>
      <c r="AV260" s="705"/>
      <c r="AW260" s="706"/>
      <c r="AX260" s="704"/>
      <c r="AY260" s="704"/>
      <c r="AZ260" s="704"/>
      <c r="BA260" s="704"/>
      <c r="BB260" s="704"/>
      <c r="BC260" s="704" t="s">
        <v>112</v>
      </c>
      <c r="BD260" s="704" t="s">
        <v>112</v>
      </c>
      <c r="BE260" s="704" t="s">
        <v>112</v>
      </c>
      <c r="BF260" s="704" t="s">
        <v>112</v>
      </c>
      <c r="BG260" s="704" t="s">
        <v>112</v>
      </c>
      <c r="BH260" s="704" t="s">
        <v>112</v>
      </c>
      <c r="BI260" s="704" t="s">
        <v>112</v>
      </c>
      <c r="BJ260" s="704" t="s">
        <v>112</v>
      </c>
      <c r="BK260" s="704" t="s">
        <v>112</v>
      </c>
      <c r="BL260" s="704" t="s">
        <v>112</v>
      </c>
      <c r="BM260" s="704" t="s">
        <v>112</v>
      </c>
      <c r="BN260" s="704"/>
      <c r="BO260" s="704"/>
      <c r="BP260" s="704"/>
      <c r="BQ260" s="704"/>
      <c r="BR260" s="704"/>
      <c r="BS260" s="704"/>
      <c r="BT260" s="705"/>
      <c r="BU260" s="145"/>
      <c r="GE260" s="59"/>
      <c r="GK260" s="59"/>
    </row>
    <row r="261" spans="2:193" s="144" customFormat="1" ht="15">
      <c r="C261" s="137"/>
      <c r="D261" s="714">
        <v>219</v>
      </c>
      <c r="E261" s="696">
        <v>2</v>
      </c>
      <c r="F261" s="696" t="s">
        <v>61</v>
      </c>
      <c r="G261" s="715">
        <v>1036254038</v>
      </c>
      <c r="H261" s="716" t="s">
        <v>2576</v>
      </c>
      <c r="I261" s="717"/>
      <c r="J261" s="718" t="s">
        <v>2563</v>
      </c>
      <c r="K261" s="717"/>
      <c r="L261" s="717" t="s">
        <v>2595</v>
      </c>
      <c r="M261" s="717"/>
      <c r="N261" s="719">
        <v>2</v>
      </c>
      <c r="O261" s="719">
        <v>12</v>
      </c>
      <c r="P261" s="719">
        <v>2006</v>
      </c>
      <c r="Q261" s="696" t="s">
        <v>51</v>
      </c>
      <c r="R261" s="696" t="s">
        <v>3639</v>
      </c>
      <c r="S261" s="720">
        <v>1300000</v>
      </c>
      <c r="T261" s="696" t="s">
        <v>2527</v>
      </c>
      <c r="U261" s="696" t="s">
        <v>3716</v>
      </c>
      <c r="V261" s="696" t="s">
        <v>2615</v>
      </c>
      <c r="W261" s="696"/>
      <c r="X261" s="696">
        <v>3509879087</v>
      </c>
      <c r="Y261" s="721" t="s">
        <v>3712</v>
      </c>
      <c r="Z261" s="139" t="s">
        <v>2529</v>
      </c>
      <c r="AA261" s="299" t="s">
        <v>2549</v>
      </c>
      <c r="AB261" s="707" t="s">
        <v>22</v>
      </c>
      <c r="AC261" s="707" t="s">
        <v>2524</v>
      </c>
      <c r="AD261" s="708" t="s">
        <v>117</v>
      </c>
      <c r="AE261" s="708" t="s">
        <v>41</v>
      </c>
      <c r="AF261" s="709">
        <v>23</v>
      </c>
      <c r="AG261" s="710" t="str">
        <f>+VLOOKUP(AF261,'Cód. Tipo de trabajador cotz'!$A$49:$L$62,2,0)</f>
        <v>Estudiantes Decreto 055 de 2015</v>
      </c>
      <c r="AH261" s="554">
        <v>1</v>
      </c>
      <c r="AI261" s="554" t="s">
        <v>600</v>
      </c>
      <c r="AJ261" s="711">
        <v>1841201</v>
      </c>
      <c r="AK261" s="493">
        <v>45366</v>
      </c>
      <c r="AL261" s="493">
        <v>45550</v>
      </c>
      <c r="AM261" s="554">
        <v>6</v>
      </c>
      <c r="AN261" s="707" t="s">
        <v>589</v>
      </c>
      <c r="AO261" s="712">
        <v>7800000</v>
      </c>
      <c r="AP261" s="707" t="s">
        <v>112</v>
      </c>
      <c r="AQ261" s="707" t="s">
        <v>112</v>
      </c>
      <c r="AR261" s="707" t="s">
        <v>112</v>
      </c>
      <c r="AS261" s="707" t="s">
        <v>112</v>
      </c>
      <c r="AT261" s="707" t="s">
        <v>112</v>
      </c>
      <c r="AU261" s="707"/>
      <c r="AV261" s="707"/>
      <c r="AW261" s="707"/>
      <c r="AX261" s="707"/>
      <c r="AY261" s="707"/>
      <c r="AZ261" s="707"/>
      <c r="BA261" s="707"/>
      <c r="BB261" s="707"/>
      <c r="BC261" s="707" t="s">
        <v>112</v>
      </c>
      <c r="BD261" s="707" t="s">
        <v>112</v>
      </c>
      <c r="BE261" s="707" t="s">
        <v>112</v>
      </c>
      <c r="BF261" s="707" t="s">
        <v>112</v>
      </c>
      <c r="BG261" s="707" t="s">
        <v>112</v>
      </c>
      <c r="BH261" s="707" t="s">
        <v>112</v>
      </c>
      <c r="BI261" s="707" t="s">
        <v>112</v>
      </c>
      <c r="BJ261" s="707" t="s">
        <v>112</v>
      </c>
      <c r="BK261" s="707" t="s">
        <v>112</v>
      </c>
      <c r="BL261" s="707" t="s">
        <v>112</v>
      </c>
      <c r="BM261" s="707" t="s">
        <v>112</v>
      </c>
      <c r="BN261" s="707"/>
      <c r="BO261" s="707"/>
      <c r="BP261" s="707"/>
      <c r="BQ261" s="707"/>
      <c r="BR261" s="707"/>
      <c r="BS261" s="707"/>
      <c r="BT261" s="707"/>
      <c r="BU261" s="145"/>
      <c r="GE261" s="59"/>
      <c r="GK261" s="59"/>
    </row>
    <row r="262" spans="2:193" s="144" customFormat="1" ht="15">
      <c r="C262" s="137"/>
      <c r="D262" s="722">
        <v>220</v>
      </c>
      <c r="E262" s="707">
        <v>2</v>
      </c>
      <c r="F262" s="707" t="s">
        <v>61</v>
      </c>
      <c r="G262" s="723">
        <v>1000223677</v>
      </c>
      <c r="H262" s="707" t="s">
        <v>3349</v>
      </c>
      <c r="I262" s="707"/>
      <c r="J262" s="707" t="s">
        <v>3636</v>
      </c>
      <c r="K262" s="707"/>
      <c r="L262" s="707" t="s">
        <v>3637</v>
      </c>
      <c r="M262" s="707" t="s">
        <v>3638</v>
      </c>
      <c r="N262" s="709">
        <v>29</v>
      </c>
      <c r="O262" s="709">
        <v>1</v>
      </c>
      <c r="P262" s="709">
        <v>2002</v>
      </c>
      <c r="Q262" s="707" t="s">
        <v>51</v>
      </c>
      <c r="R262" s="707" t="s">
        <v>3639</v>
      </c>
      <c r="S262" s="724">
        <v>1300000</v>
      </c>
      <c r="T262" s="707" t="s">
        <v>3139</v>
      </c>
      <c r="U262" s="707" t="s">
        <v>3716</v>
      </c>
      <c r="V262" s="707" t="s">
        <v>2615</v>
      </c>
      <c r="W262" s="707"/>
      <c r="X262" s="707">
        <v>3204567290</v>
      </c>
      <c r="Y262" s="725" t="s">
        <v>3712</v>
      </c>
      <c r="Z262" s="159" t="s">
        <v>2529</v>
      </c>
      <c r="AA262" s="299" t="s">
        <v>2549</v>
      </c>
      <c r="AB262" s="707" t="s">
        <v>22</v>
      </c>
      <c r="AC262" s="707" t="s">
        <v>2524</v>
      </c>
      <c r="AD262" s="708" t="s">
        <v>117</v>
      </c>
      <c r="AE262" s="708" t="s">
        <v>41</v>
      </c>
      <c r="AF262" s="709">
        <v>23</v>
      </c>
      <c r="AG262" s="710" t="str">
        <f>+VLOOKUP(AF262,'Cód. Tipo de trabajador cotz'!$A$49:$L$62,2,0)</f>
        <v>Estudiantes Decreto 055 de 2015</v>
      </c>
      <c r="AH262" s="554">
        <v>1</v>
      </c>
      <c r="AI262" s="554" t="s">
        <v>600</v>
      </c>
      <c r="AJ262" s="711">
        <v>1841201</v>
      </c>
      <c r="AK262" s="493">
        <v>45383</v>
      </c>
      <c r="AL262" s="493">
        <v>45566</v>
      </c>
      <c r="AM262" s="554">
        <v>6</v>
      </c>
      <c r="AN262" s="707" t="s">
        <v>589</v>
      </c>
      <c r="AO262" s="712">
        <v>7800000</v>
      </c>
      <c r="AP262" s="707" t="s">
        <v>112</v>
      </c>
      <c r="AQ262" s="707" t="s">
        <v>112</v>
      </c>
      <c r="AR262" s="707" t="s">
        <v>112</v>
      </c>
      <c r="AS262" s="707" t="s">
        <v>112</v>
      </c>
      <c r="AT262" s="707" t="s">
        <v>112</v>
      </c>
      <c r="AU262" s="707"/>
      <c r="AV262" s="707"/>
      <c r="AW262" s="707"/>
      <c r="AX262" s="707"/>
      <c r="AY262" s="707"/>
      <c r="AZ262" s="707"/>
      <c r="BA262" s="707"/>
      <c r="BB262" s="707"/>
      <c r="BC262" s="707" t="s">
        <v>112</v>
      </c>
      <c r="BD262" s="707" t="s">
        <v>112</v>
      </c>
      <c r="BE262" s="707" t="s">
        <v>112</v>
      </c>
      <c r="BF262" s="707" t="s">
        <v>112</v>
      </c>
      <c r="BG262" s="707" t="s">
        <v>112</v>
      </c>
      <c r="BH262" s="707" t="s">
        <v>112</v>
      </c>
      <c r="BI262" s="707" t="s">
        <v>112</v>
      </c>
      <c r="BJ262" s="707" t="s">
        <v>112</v>
      </c>
      <c r="BK262" s="707" t="s">
        <v>112</v>
      </c>
      <c r="BL262" s="707" t="s">
        <v>112</v>
      </c>
      <c r="BM262" s="707" t="s">
        <v>112</v>
      </c>
      <c r="BN262" s="707"/>
      <c r="BO262" s="707"/>
      <c r="BP262" s="707"/>
      <c r="BQ262" s="707"/>
      <c r="BR262" s="707"/>
      <c r="BS262" s="707"/>
      <c r="BT262" s="707"/>
      <c r="BU262" s="145"/>
      <c r="GE262" s="59"/>
      <c r="GK262" s="59"/>
    </row>
    <row r="263" spans="2:193" s="144" customFormat="1" ht="15">
      <c r="C263" s="137"/>
      <c r="D263" s="722">
        <v>221</v>
      </c>
      <c r="E263" s="707">
        <v>2</v>
      </c>
      <c r="F263" s="707" t="s">
        <v>61</v>
      </c>
      <c r="G263" s="723">
        <v>1005029332</v>
      </c>
      <c r="H263" s="707" t="s">
        <v>2684</v>
      </c>
      <c r="I263" s="707"/>
      <c r="J263" s="707" t="s">
        <v>2975</v>
      </c>
      <c r="K263" s="707"/>
      <c r="L263" s="707" t="s">
        <v>3384</v>
      </c>
      <c r="M263" s="707" t="s">
        <v>3962</v>
      </c>
      <c r="N263" s="709">
        <v>5</v>
      </c>
      <c r="O263" s="709">
        <v>9</v>
      </c>
      <c r="P263" s="709">
        <v>2001</v>
      </c>
      <c r="Q263" s="707" t="s">
        <v>51</v>
      </c>
      <c r="R263" s="707" t="s">
        <v>3639</v>
      </c>
      <c r="S263" s="724">
        <v>1300000</v>
      </c>
      <c r="T263" s="707" t="s">
        <v>2527</v>
      </c>
      <c r="U263" s="707" t="s">
        <v>3716</v>
      </c>
      <c r="V263" s="707" t="s">
        <v>2615</v>
      </c>
      <c r="W263" s="707"/>
      <c r="X263" s="707">
        <v>3134411348</v>
      </c>
      <c r="Y263" s="725" t="s">
        <v>3712</v>
      </c>
      <c r="Z263" s="159" t="s">
        <v>2529</v>
      </c>
      <c r="AA263" s="299" t="s">
        <v>2549</v>
      </c>
      <c r="AB263" s="707" t="s">
        <v>22</v>
      </c>
      <c r="AC263" s="707" t="s">
        <v>2524</v>
      </c>
      <c r="AD263" s="708" t="s">
        <v>117</v>
      </c>
      <c r="AE263" s="708" t="s">
        <v>41</v>
      </c>
      <c r="AF263" s="709">
        <v>23</v>
      </c>
      <c r="AG263" s="710" t="str">
        <f>+VLOOKUP(AF263,'Cód. Tipo de trabajador cotz'!$A$49:$L$62,2,0)</f>
        <v>Estudiantes Decreto 055 de 2015</v>
      </c>
      <c r="AH263" s="554">
        <v>1</v>
      </c>
      <c r="AI263" s="554" t="s">
        <v>600</v>
      </c>
      <c r="AJ263" s="711">
        <v>1841201</v>
      </c>
      <c r="AK263" s="713">
        <v>45321</v>
      </c>
      <c r="AL263" s="713">
        <v>45443</v>
      </c>
      <c r="AM263" s="707">
        <v>4</v>
      </c>
      <c r="AN263" s="707" t="s">
        <v>589</v>
      </c>
      <c r="AO263" s="712">
        <v>5200000</v>
      </c>
      <c r="AP263" s="707" t="s">
        <v>112</v>
      </c>
      <c r="AQ263" s="707" t="s">
        <v>112</v>
      </c>
      <c r="AR263" s="707" t="s">
        <v>112</v>
      </c>
      <c r="AS263" s="707" t="s">
        <v>112</v>
      </c>
      <c r="AT263" s="707" t="s">
        <v>112</v>
      </c>
      <c r="AU263" s="707"/>
      <c r="AV263" s="707"/>
      <c r="AW263" s="707"/>
      <c r="AX263" s="707"/>
      <c r="AY263" s="707"/>
      <c r="AZ263" s="707"/>
      <c r="BA263" s="707"/>
      <c r="BB263" s="707"/>
      <c r="BC263" s="707" t="s">
        <v>112</v>
      </c>
      <c r="BD263" s="707" t="s">
        <v>112</v>
      </c>
      <c r="BE263" s="707" t="s">
        <v>112</v>
      </c>
      <c r="BF263" s="707" t="s">
        <v>112</v>
      </c>
      <c r="BG263" s="707" t="s">
        <v>112</v>
      </c>
      <c r="BH263" s="707" t="s">
        <v>112</v>
      </c>
      <c r="BI263" s="707" t="s">
        <v>112</v>
      </c>
      <c r="BJ263" s="707" t="s">
        <v>112</v>
      </c>
      <c r="BK263" s="707" t="s">
        <v>112</v>
      </c>
      <c r="BL263" s="707" t="s">
        <v>112</v>
      </c>
      <c r="BM263" s="707" t="s">
        <v>112</v>
      </c>
      <c r="BN263" s="707"/>
      <c r="BO263" s="707"/>
      <c r="BP263" s="707"/>
      <c r="BQ263" s="707"/>
      <c r="BR263" s="707"/>
      <c r="BS263" s="707"/>
      <c r="BT263" s="707"/>
      <c r="BU263" s="145"/>
      <c r="GE263" s="59"/>
      <c r="GK263" s="59"/>
    </row>
    <row r="264" spans="2:193" s="144" customFormat="1">
      <c r="C264" s="137"/>
      <c r="D264" s="148"/>
      <c r="E264" s="143"/>
      <c r="F264" s="143"/>
      <c r="G264" s="180"/>
      <c r="H264" s="143"/>
      <c r="I264" s="143"/>
      <c r="J264" s="143"/>
      <c r="K264" s="143"/>
      <c r="L264" s="143"/>
      <c r="M264" s="151"/>
      <c r="N264" s="143"/>
      <c r="O264" s="143"/>
      <c r="P264" s="143"/>
      <c r="Q264" s="143"/>
      <c r="R264" s="143"/>
      <c r="S264" s="181"/>
      <c r="T264" s="143"/>
      <c r="U264" s="143"/>
      <c r="V264" s="143"/>
      <c r="W264" s="143"/>
      <c r="X264" s="143"/>
      <c r="Y264" s="143"/>
      <c r="Z264" s="143"/>
      <c r="AA264" s="143"/>
      <c r="AB264" s="143"/>
      <c r="AC264" s="143"/>
      <c r="AD264" s="151"/>
      <c r="AE264" s="151"/>
      <c r="AF264" s="143"/>
      <c r="AG264" s="143"/>
      <c r="AH264" s="143"/>
      <c r="AI264" s="143"/>
      <c r="AJ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5"/>
    </row>
    <row r="265" spans="2:193" s="144" customFormat="1" ht="13.5" thickBot="1">
      <c r="C265" s="137"/>
      <c r="D265" s="148"/>
      <c r="E265" s="143"/>
      <c r="F265" s="143"/>
      <c r="G265" s="180"/>
      <c r="H265" s="143"/>
      <c r="I265" s="143"/>
      <c r="J265" s="143"/>
      <c r="K265" s="143"/>
      <c r="L265" s="143"/>
      <c r="M265" s="151"/>
      <c r="N265" s="143"/>
      <c r="O265" s="143"/>
      <c r="P265" s="143"/>
      <c r="Q265" s="143"/>
      <c r="R265" s="143"/>
      <c r="S265" s="181"/>
      <c r="T265" s="143"/>
      <c r="U265" s="143"/>
      <c r="V265" s="143"/>
      <c r="W265" s="143"/>
      <c r="X265" s="143"/>
      <c r="Y265" s="143"/>
      <c r="Z265" s="143"/>
      <c r="AA265" s="143"/>
      <c r="AB265" s="143"/>
      <c r="AC265" s="143"/>
      <c r="AD265" s="151"/>
      <c r="AE265" s="151"/>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5"/>
    </row>
    <row r="266" spans="2:193" s="114" customFormat="1" ht="13.5" customHeight="1" thickBot="1">
      <c r="C266" s="113"/>
      <c r="D266" s="1168" t="s">
        <v>402</v>
      </c>
      <c r="E266" s="1169"/>
      <c r="F266" s="1169"/>
      <c r="G266" s="1169"/>
      <c r="H266" s="1169"/>
      <c r="I266" s="1169"/>
      <c r="J266" s="1169"/>
      <c r="K266" s="1169"/>
      <c r="L266" s="1169"/>
      <c r="M266" s="1169"/>
      <c r="N266" s="1169"/>
      <c r="O266" s="1169"/>
      <c r="P266" s="1169"/>
      <c r="Q266" s="1169"/>
      <c r="R266" s="1169"/>
      <c r="S266" s="1169"/>
      <c r="T266" s="1169"/>
      <c r="U266" s="1169"/>
      <c r="V266" s="1169"/>
      <c r="W266" s="1169"/>
      <c r="X266" s="1169"/>
      <c r="Y266" s="1169"/>
      <c r="Z266" s="1169"/>
      <c r="AA266" s="1169"/>
      <c r="AB266" s="1169"/>
      <c r="AC266" s="1169"/>
      <c r="AD266" s="1169"/>
      <c r="AE266" s="1169"/>
      <c r="AF266" s="1169"/>
      <c r="AG266" s="1169"/>
      <c r="AH266" s="1170"/>
      <c r="AI266" s="308"/>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17"/>
      <c r="GE266" s="144"/>
      <c r="GK266" s="144"/>
    </row>
    <row r="267" spans="2:193" s="114" customFormat="1" ht="45" customHeight="1">
      <c r="C267" s="113"/>
      <c r="D267" s="1171" t="s">
        <v>405</v>
      </c>
      <c r="E267" s="1172"/>
      <c r="F267" s="1172"/>
      <c r="G267" s="1172"/>
      <c r="H267" s="1172"/>
      <c r="I267" s="1172"/>
      <c r="J267" s="1172"/>
      <c r="K267" s="1172"/>
      <c r="L267" s="1172"/>
      <c r="M267" s="1172"/>
      <c r="N267" s="1172"/>
      <c r="O267" s="1172"/>
      <c r="P267" s="1172"/>
      <c r="Q267" s="1172"/>
      <c r="R267" s="1172"/>
      <c r="S267" s="1172"/>
      <c r="T267" s="1172"/>
      <c r="U267" s="1172"/>
      <c r="V267" s="1172"/>
      <c r="W267" s="1172"/>
      <c r="X267" s="1172"/>
      <c r="Y267" s="1172"/>
      <c r="Z267" s="1172"/>
      <c r="AA267" s="1172"/>
      <c r="AB267" s="1172"/>
      <c r="AC267" s="1172"/>
      <c r="AD267" s="1172"/>
      <c r="AE267" s="1172"/>
      <c r="AF267" s="1172"/>
      <c r="AG267" s="1172"/>
      <c r="AH267" s="1173"/>
      <c r="AI267" s="309"/>
      <c r="AJ267" s="183"/>
      <c r="AK267" s="183"/>
      <c r="AL267" s="183"/>
      <c r="AM267" s="183"/>
      <c r="AN267" s="183"/>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17"/>
      <c r="GK267" s="144"/>
    </row>
    <row r="268" spans="2:193" s="201" customFormat="1">
      <c r="B268" s="184"/>
      <c r="C268" s="185"/>
      <c r="D268" s="186" t="s">
        <v>403</v>
      </c>
      <c r="E268" s="187" t="s">
        <v>225</v>
      </c>
      <c r="F268" s="188" t="s">
        <v>230</v>
      </c>
      <c r="G268" s="188" t="s">
        <v>232</v>
      </c>
      <c r="H268" s="1174" t="s">
        <v>134</v>
      </c>
      <c r="I268" s="1175"/>
      <c r="J268" s="189"/>
      <c r="K268" s="190"/>
      <c r="L268" s="191" t="s">
        <v>16</v>
      </c>
      <c r="M268" s="192"/>
      <c r="N268" s="193" t="s">
        <v>82</v>
      </c>
      <c r="O268" s="193" t="s">
        <v>83</v>
      </c>
      <c r="P268" s="193" t="s">
        <v>84</v>
      </c>
      <c r="Q268" s="194" t="s">
        <v>393</v>
      </c>
      <c r="R268" s="195" t="s">
        <v>74</v>
      </c>
      <c r="S268" s="195" t="s">
        <v>404</v>
      </c>
      <c r="T268" s="195" t="s">
        <v>76</v>
      </c>
      <c r="U268" s="195" t="s">
        <v>226</v>
      </c>
      <c r="V268" s="195" t="s">
        <v>58</v>
      </c>
      <c r="W268" s="195" t="s">
        <v>59</v>
      </c>
      <c r="X268" s="195" t="s">
        <v>77</v>
      </c>
      <c r="Y268" s="195" t="s">
        <v>20</v>
      </c>
      <c r="Z268" s="195" t="s">
        <v>78</v>
      </c>
      <c r="AA268" s="195" t="s">
        <v>79</v>
      </c>
      <c r="AB268" s="195" t="s">
        <v>21</v>
      </c>
      <c r="AC268" s="195" t="s">
        <v>56</v>
      </c>
      <c r="AD268" s="195" t="s">
        <v>80</v>
      </c>
      <c r="AE268" s="195" t="s">
        <v>81</v>
      </c>
      <c r="AF268" s="196" t="s">
        <v>227</v>
      </c>
      <c r="AG268" s="192"/>
      <c r="AH268" s="197" t="s">
        <v>228</v>
      </c>
      <c r="AI268" s="310"/>
      <c r="AJ268" s="198"/>
      <c r="AK268" s="199"/>
      <c r="AL268" s="199"/>
      <c r="AM268" s="199"/>
      <c r="AN268" s="199"/>
      <c r="AO268" s="199"/>
      <c r="AP268" s="199"/>
      <c r="AQ268" s="199"/>
      <c r="AR268" s="199"/>
      <c r="AS268" s="199"/>
      <c r="AT268" s="199"/>
      <c r="AU268" s="199"/>
      <c r="AV268" s="199"/>
      <c r="AW268" s="199"/>
      <c r="AX268" s="199"/>
      <c r="AY268" s="199"/>
      <c r="AZ268" s="199"/>
      <c r="BA268" s="199"/>
      <c r="BB268" s="199"/>
      <c r="BC268" s="199"/>
      <c r="BD268" s="199"/>
      <c r="BE268" s="199"/>
      <c r="BF268" s="199"/>
      <c r="BG268" s="199"/>
      <c r="BH268" s="199"/>
      <c r="BI268" s="199"/>
      <c r="BJ268" s="199"/>
      <c r="BK268" s="199"/>
      <c r="BL268" s="199"/>
      <c r="BM268" s="199"/>
      <c r="BN268" s="199"/>
      <c r="BO268" s="199"/>
      <c r="BP268" s="199"/>
      <c r="BQ268" s="199"/>
      <c r="BR268" s="199"/>
      <c r="BS268" s="199"/>
      <c r="BT268" s="199"/>
      <c r="BU268" s="200"/>
      <c r="GE268" s="114"/>
      <c r="GK268" s="114"/>
    </row>
    <row r="269" spans="2:193" s="114" customFormat="1" ht="15.75" customHeight="1" thickBot="1">
      <c r="C269" s="113"/>
      <c r="D269" s="202">
        <f>+COUNTA(D43:D265)</f>
        <v>221</v>
      </c>
      <c r="E269" s="203" t="b">
        <f>+((COUNT(E43:E265))=$D$269)</f>
        <v>1</v>
      </c>
      <c r="F269" s="203" t="b">
        <f>+((COUNTA(F43:F265))=D269)</f>
        <v>1</v>
      </c>
      <c r="G269" s="203" t="b">
        <f>+((COUNT(G43:G265))=D269)</f>
        <v>1</v>
      </c>
      <c r="H269" s="1176" t="b">
        <f>+((COUNTA(H43:H265))=D269)</f>
        <v>1</v>
      </c>
      <c r="I269" s="1177"/>
      <c r="J269" s="204"/>
      <c r="K269" s="205"/>
      <c r="L269" s="206" t="b">
        <f>+((COUNTA(L43:L265))=D269)</f>
        <v>1</v>
      </c>
      <c r="M269" s="207"/>
      <c r="N269" s="208" t="b">
        <f>+((COUNT(N43:N265))=$D$269)</f>
        <v>1</v>
      </c>
      <c r="O269" s="203" t="b">
        <f>+((COUNT(O43:O266))=$D$269)</f>
        <v>1</v>
      </c>
      <c r="P269" s="203" t="b">
        <f>+((COUNT(P43:P266))=$D$269)</f>
        <v>1</v>
      </c>
      <c r="Q269" s="203" t="b">
        <f>+((COUNTA(Q43:Q266))=$D$269)</f>
        <v>1</v>
      </c>
      <c r="R269" s="203" t="b">
        <f>+((COUNTA(R43:R266))=$D$269)</f>
        <v>1</v>
      </c>
      <c r="S269" s="209">
        <f>SUM(S43:S265)</f>
        <v>944841828</v>
      </c>
      <c r="T269" s="203" t="b">
        <f>+((COUNTA(T43:T266))=$D$269)</f>
        <v>1</v>
      </c>
      <c r="U269" s="203" t="b">
        <f>+((COUNTA(U43:U266))=$D$269)</f>
        <v>1</v>
      </c>
      <c r="V269" s="203" t="b">
        <f>+((COUNTA(V43:V266))=$D$269)</f>
        <v>1</v>
      </c>
      <c r="W269" s="203" t="b">
        <f>+((COUNT(W43:W266))=$D$269)</f>
        <v>0</v>
      </c>
      <c r="X269" s="203" t="b">
        <f>+((COUNT(X43:X266))=$D$269)</f>
        <v>1</v>
      </c>
      <c r="Y269" s="203" t="b">
        <f t="shared" ref="Y269:AF269" si="3">+((COUNTA(Y43:Y266))=$D$269)</f>
        <v>1</v>
      </c>
      <c r="Z269" s="203" t="b">
        <f t="shared" si="3"/>
        <v>1</v>
      </c>
      <c r="AA269" s="203" t="b">
        <f t="shared" si="3"/>
        <v>1</v>
      </c>
      <c r="AB269" s="203" t="b">
        <f t="shared" si="3"/>
        <v>1</v>
      </c>
      <c r="AC269" s="203" t="b">
        <f t="shared" si="3"/>
        <v>1</v>
      </c>
      <c r="AD269" s="203" t="b">
        <f t="shared" si="3"/>
        <v>1</v>
      </c>
      <c r="AE269" s="203" t="b">
        <f t="shared" si="3"/>
        <v>1</v>
      </c>
      <c r="AF269" s="210" t="b">
        <f t="shared" si="3"/>
        <v>1</v>
      </c>
      <c r="AG269" s="207"/>
      <c r="AH269" s="211" t="b">
        <f>+((COUNTA(AH43:AH266))=$D$269)</f>
        <v>1</v>
      </c>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17"/>
      <c r="GE269" s="201"/>
    </row>
    <row r="270" spans="2:193" s="114" customFormat="1" ht="37.5" customHeight="1" thickBot="1">
      <c r="C270" s="212"/>
      <c r="D270" s="213"/>
      <c r="E270" s="213"/>
      <c r="F270" s="213"/>
      <c r="G270" s="213"/>
      <c r="H270" s="213"/>
      <c r="I270" s="213"/>
      <c r="J270" s="213"/>
      <c r="K270" s="213"/>
      <c r="L270" s="213"/>
      <c r="M270" s="214"/>
      <c r="N270" s="213"/>
      <c r="O270" s="213"/>
      <c r="P270" s="213"/>
      <c r="Q270" s="213"/>
      <c r="R270" s="213"/>
      <c r="S270" s="215"/>
      <c r="T270" s="213"/>
      <c r="U270" s="213"/>
      <c r="V270" s="213"/>
      <c r="W270" s="213"/>
      <c r="X270" s="213"/>
      <c r="Y270" s="213"/>
      <c r="Z270" s="213"/>
      <c r="AA270" s="213"/>
      <c r="AB270" s="213"/>
      <c r="AC270" s="213"/>
      <c r="AD270" s="214"/>
      <c r="AE270" s="214"/>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6"/>
      <c r="GK270" s="201"/>
    </row>
    <row r="271" spans="2:193" s="144" customFormat="1">
      <c r="M271" s="149"/>
      <c r="AD271" s="149"/>
      <c r="AE271" s="149"/>
      <c r="GE271" s="114"/>
      <c r="GK271" s="114"/>
    </row>
    <row r="272" spans="2:193" s="144" customFormat="1">
      <c r="M272" s="149"/>
      <c r="AD272" s="149"/>
      <c r="AE272" s="149"/>
      <c r="GK272" s="114"/>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s="144" customFormat="1">
      <c r="M280" s="149"/>
      <c r="AD280" s="149"/>
      <c r="AE280" s="149"/>
    </row>
    <row r="281" spans="13:193" s="144" customFormat="1">
      <c r="M281" s="149"/>
      <c r="AD281" s="149"/>
      <c r="AE281" s="149"/>
    </row>
    <row r="282" spans="13:193" s="144" customFormat="1">
      <c r="M282" s="149"/>
      <c r="AD282" s="149"/>
      <c r="AE282" s="149"/>
    </row>
    <row r="283" spans="13:193" s="144" customFormat="1">
      <c r="M283" s="149"/>
      <c r="AD283" s="149"/>
      <c r="AE283" s="149"/>
    </row>
    <row r="284" spans="13:193" s="144" customFormat="1">
      <c r="M284" s="149"/>
      <c r="AD284" s="149"/>
      <c r="AE284" s="149"/>
    </row>
    <row r="285" spans="13:193" s="144" customFormat="1">
      <c r="M285" s="149"/>
      <c r="AD285" s="149"/>
      <c r="AE285" s="149"/>
    </row>
    <row r="286" spans="13:193" s="144" customFormat="1">
      <c r="M286" s="149"/>
      <c r="AD286" s="149"/>
      <c r="AE286" s="149"/>
    </row>
    <row r="287" spans="13:193">
      <c r="GE287" s="144"/>
      <c r="GK287" s="144"/>
    </row>
    <row r="288" spans="13:193">
      <c r="GK288" s="144"/>
    </row>
  </sheetData>
  <sheetProtection insertRows="0" deleteRows="0" autoFilter="0" pivotTables="0"/>
  <autoFilter ref="D41:BT262" xr:uid="{00000000-0009-0000-0000-000004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1">
    <sortCondition ref="GE24:GE31"/>
  </sortState>
  <dataConsolidate link="1"/>
  <mergeCells count="218">
    <mergeCell ref="D266:AH266"/>
    <mergeCell ref="D267:AH267"/>
    <mergeCell ref="H268:I268"/>
    <mergeCell ref="H269:I269"/>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U32:W32"/>
    <mergeCell ref="D39:AH39"/>
    <mergeCell ref="F31:H31"/>
    <mergeCell ref="I31:J31"/>
    <mergeCell ref="K31:L31"/>
    <mergeCell ref="N31:O31"/>
    <mergeCell ref="P31:Q31"/>
    <mergeCell ref="U31:W31"/>
    <mergeCell ref="AA41:AA42"/>
    <mergeCell ref="AB41:AB42"/>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s>
  <phoneticPr fontId="49" type="noConversion"/>
  <conditionalFormatting sqref="D269:I269 L269 N269:AF269 AH269:AI269">
    <cfRule type="cellIs" dxfId="17" priority="34" operator="equal">
      <formula>FALSE</formula>
    </cfRule>
    <cfRule type="cellIs" dxfId="16" priority="35" operator="equal">
      <formula>TRUE</formula>
    </cfRule>
  </conditionalFormatting>
  <conditionalFormatting sqref="E27">
    <cfRule type="duplicateValues" dxfId="13" priority="18"/>
  </conditionalFormatting>
  <conditionalFormatting sqref="E28">
    <cfRule type="duplicateValues" dxfId="12" priority="3"/>
  </conditionalFormatting>
  <conditionalFormatting sqref="E29">
    <cfRule type="duplicateValues" dxfId="11" priority="12"/>
  </conditionalFormatting>
  <conditionalFormatting sqref="E30">
    <cfRule type="duplicateValues" dxfId="10" priority="9"/>
  </conditionalFormatting>
  <conditionalFormatting sqref="E31">
    <cfRule type="duplicateValues" dxfId="9" priority="6"/>
  </conditionalFormatting>
  <conditionalFormatting sqref="E32 E24:E26">
    <cfRule type="duplicateValues" dxfId="8" priority="39"/>
  </conditionalFormatting>
  <conditionalFormatting sqref="F12">
    <cfRule type="cellIs" dxfId="7" priority="41" operator="between">
      <formula>$E$24</formula>
      <formula>#REF!</formula>
    </cfRule>
  </conditionalFormatting>
  <dataValidations xWindow="627" yWindow="811" count="29">
    <dataValidation type="list" allowBlank="1" showInputMessage="1" showErrorMessage="1" sqref="AE264:AE265" xr:uid="{00000000-0002-0000-0400-000000000000}">
      <formula1>$GK$11:$GK$12</formula1>
    </dataValidation>
    <dataValidation type="list" allowBlank="1" showInputMessage="1" showErrorMessage="1" sqref="AD264:AD265" xr:uid="{00000000-0002-0000-0400-000001000000}">
      <formula1>$GK$4:$GK$8</formula1>
    </dataValidation>
    <dataValidation type="list" allowBlank="1" showInputMessage="1" showErrorMessage="1" sqref="AG33" xr:uid="{00000000-0002-0000-0400-000002000000}">
      <formula1>$GE$4:$GE$8</formula1>
    </dataValidation>
    <dataValidation type="list" allowBlank="1" showInputMessage="1" showErrorMessage="1" sqref="M35:M38" xr:uid="{00000000-0002-0000-0400-000003000000}">
      <formula1>$GE$8:$GE$12</formula1>
    </dataValidation>
    <dataValidation type="list" allowBlank="1" showInputMessage="1" showErrorMessage="1" sqref="AB24:AB33 F264:F265" xr:uid="{00000000-0002-0000-0400-000004000000}">
      <formula1>$GE$24:$GE$35</formula1>
    </dataValidation>
    <dataValidation type="list" allowBlank="1" showInputMessage="1" showErrorMessage="1" prompt="El  subtipo de afiliado va ligado al tipo de trabajador, ver hoja de subtipos." sqref="AI41 AH41:AH42" xr:uid="{00000000-0002-0000-0400-000005000000}">
      <formula1>$GK$40:$GK$41</formula1>
    </dataValidation>
    <dataValidation allowBlank="1" showInputMessage="1" showErrorMessage="1" prompt="El valor registrado en esta columna deberá ser numérico_x000a_" sqref="E41:E42" xr:uid="{00000000-0002-0000-0400-000006000000}"/>
    <dataValidation allowBlank="1" showInputMessage="1" showErrorMessage="1" prompt="El valor registrado para esta columna será numérico y ascendente._x000a_Cada línea de trabajador deberá registrar numeración." sqref="D41:D42" xr:uid="{00000000-0002-0000-0400-000007000000}"/>
    <dataValidation allowBlank="1" showInputMessage="1" showErrorMessage="1" prompt="El valor registrado en esta columna deberá ser en texto" sqref="F41:F42 H41:M42 Q41 R41:R42 T41:U42 Z41:AE42 Q268" xr:uid="{00000000-0002-0000-0400-000008000000}"/>
    <dataValidation allowBlank="1" showInputMessage="1" showErrorMessage="1" prompt="El valor registrado en esta columna deberá ser numérico" sqref="G41:G42 N41:P41 S41:S42 W41:X42 AF41:AF42 AM41:AM42 AO41:AO42" xr:uid="{00000000-0002-0000-0400-000009000000}"/>
    <dataValidation allowBlank="1" showInputMessage="1" showErrorMessage="1" prompt="El valor registrado en esta columna deberá ser alfanumérico" sqref="V41:V42" xr:uid="{00000000-0002-0000-0400-00000A000000}"/>
    <dataValidation allowBlank="1" showInputMessage="1" showErrorMessage="1" prompt="El valor registrado en esta columna deberá ser en texto, puede incluir caracteres especiales." sqref="Y41:Y42" xr:uid="{00000000-0002-0000-0400-00000B000000}"/>
    <dataValidation allowBlank="1" showInputMessage="1" showErrorMessage="1" prompt="El valor registrado en esta columna deberá ser en fecha" sqref="AK41:AL41" xr:uid="{00000000-0002-0000-0400-00000C000000}"/>
    <dataValidation type="list" allowBlank="1" showInputMessage="1" showErrorMessage="1" sqref="AG264:AG265" xr:uid="{00000000-0002-0000-0400-00000D000000}">
      <formula1>$GL$12:$GL$26</formula1>
    </dataValidation>
    <dataValidation type="list" allowBlank="1" showInputMessage="1" showErrorMessage="1" sqref="AF264:AF265" xr:uid="{00000000-0002-0000-0400-00000E000000}">
      <formula1>$GK$14:$GK$32</formula1>
    </dataValidation>
    <dataValidation type="list" allowBlank="1" showInputMessage="1" showErrorMessage="1" sqref="F43:F263" xr:uid="{00000000-0002-0000-0400-00000F000000}">
      <formula1>$GE$24:$GE$36</formula1>
    </dataValidation>
    <dataValidation allowBlank="1" showInputMessage="1" showErrorMessage="1" prompt="Debe diligenciar Código Tipo de Trabajador_x000a_" sqref="AG43:AG263" xr:uid="{00000000-0002-0000-0400-000010000000}"/>
    <dataValidation allowBlank="1" showInputMessage="1" showErrorMessage="1" prompt="Marcar solo con X las horas en las que se desarrolla la actividad" sqref="AW43:BT263" xr:uid="{00000000-0002-0000-0400-000011000000}"/>
    <dataValidation allowBlank="1" showInputMessage="1" showErrorMessage="1" prompt="Marcar solo con X los días en los que desarrolla la actividad" sqref="AP43:AV263" xr:uid="{00000000-0002-0000-0400-000012000000}"/>
    <dataValidation allowBlank="1" showInputMessage="1" showErrorMessage="1" prompt="Inidcar el número de meses de la práctica del estudiante" sqref="AM43:AM263" xr:uid="{00000000-0002-0000-0400-000013000000}"/>
    <dataValidation type="list" allowBlank="1" showInputMessage="1" showErrorMessage="1" sqref="AD43:AD263" xr:uid="{00000000-0002-0000-0400-000014000000}">
      <formula1>$GK$4:$GK$6</formula1>
    </dataValidation>
    <dataValidation type="list" allowBlank="1" showInputMessage="1" showErrorMessage="1" sqref="AI43:AI263" xr:uid="{00000000-0002-0000-0400-000015000000}">
      <formula1>$GK$40:$GK$41</formula1>
    </dataValidation>
    <dataValidation type="list" allowBlank="1" showInputMessage="1" showErrorMessage="1" sqref="AE43:AE263" xr:uid="{00000000-0002-0000-0400-000016000000}">
      <formula1>$GK$8:$GK$11</formula1>
    </dataValidation>
    <dataValidation type="list" allowBlank="1" showInputMessage="1" showErrorMessage="1" sqref="AB43:AB265" xr:uid="{00000000-0002-0000-0400-000017000000}">
      <formula1>GE$14:GE$15</formula1>
    </dataValidation>
    <dataValidation type="list" allowBlank="1" showInputMessage="1" showErrorMessage="1" sqref="AN43:AN1048576" xr:uid="{00000000-0002-0000-0400-000018000000}">
      <formula1>$GK$35:$GK$37</formula1>
    </dataValidation>
    <dataValidation type="list" allowBlank="1" showInputMessage="1" showErrorMessage="1" sqref="Q43:Q265" xr:uid="{00000000-0002-0000-0400-000019000000}">
      <formula1>$GE$17:$GE$19</formula1>
    </dataValidation>
    <dataValidation type="list" allowBlank="1" showInputMessage="1" showErrorMessage="1" sqref="AG24:AH32" xr:uid="{00000000-0002-0000-0400-00001A000000}">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xr:uid="{00000000-0002-0000-0400-00001B000000}">
      <formula1>$F$12</formula1>
    </dataValidation>
    <dataValidation type="list" allowBlank="1" showInputMessage="1" showErrorMessage="1" sqref="R24:R33" xr:uid="{00000000-0002-0000-0400-00001C000000}">
      <formula1>$GE$14:$GE$15</formula1>
    </dataValidation>
  </dataValidations>
  <hyperlinks>
    <hyperlink ref="Y44" r:id="rId1" xr:uid="{00000000-0004-0000-0400-000000000000}"/>
    <hyperlink ref="Y45" r:id="rId2" xr:uid="{00000000-0004-0000-0400-000001000000}"/>
    <hyperlink ref="Y46" r:id="rId3" xr:uid="{00000000-0004-0000-0400-000002000000}"/>
    <hyperlink ref="Y47" r:id="rId4" xr:uid="{00000000-0004-0000-0400-000003000000}"/>
    <hyperlink ref="Y48" r:id="rId5" xr:uid="{00000000-0004-0000-0400-000004000000}"/>
    <hyperlink ref="Y49" r:id="rId6" xr:uid="{00000000-0004-0000-0400-000005000000}"/>
    <hyperlink ref="Y50" r:id="rId7" xr:uid="{00000000-0004-0000-0400-000006000000}"/>
    <hyperlink ref="Y52" r:id="rId8" xr:uid="{00000000-0004-0000-0400-000007000000}"/>
    <hyperlink ref="Y53" r:id="rId9" xr:uid="{00000000-0004-0000-0400-000008000000}"/>
    <hyperlink ref="Y54" r:id="rId10" xr:uid="{00000000-0004-0000-0400-000009000000}"/>
    <hyperlink ref="Y55" r:id="rId11" xr:uid="{00000000-0004-0000-0400-00000A000000}"/>
    <hyperlink ref="Y56" r:id="rId12" xr:uid="{00000000-0004-0000-0400-00000B000000}"/>
    <hyperlink ref="Y57" r:id="rId13" xr:uid="{00000000-0004-0000-0400-00000C000000}"/>
    <hyperlink ref="Y58" r:id="rId14" xr:uid="{00000000-0004-0000-0400-00000D000000}"/>
    <hyperlink ref="Y59" r:id="rId15" xr:uid="{00000000-0004-0000-0400-00000E000000}"/>
    <hyperlink ref="Y60" r:id="rId16" xr:uid="{00000000-0004-0000-0400-00000F000000}"/>
    <hyperlink ref="Y61" r:id="rId17" xr:uid="{00000000-0004-0000-0400-000010000000}"/>
    <hyperlink ref="Y62" r:id="rId18" xr:uid="{00000000-0004-0000-0400-000011000000}"/>
    <hyperlink ref="Y63" r:id="rId19" xr:uid="{00000000-0004-0000-0400-000012000000}"/>
    <hyperlink ref="Y64" r:id="rId20" xr:uid="{00000000-0004-0000-0400-000013000000}"/>
    <hyperlink ref="Y65" r:id="rId21" xr:uid="{00000000-0004-0000-0400-000014000000}"/>
    <hyperlink ref="Y66" r:id="rId22" xr:uid="{00000000-0004-0000-0400-000015000000}"/>
    <hyperlink ref="Y67" r:id="rId23" xr:uid="{00000000-0004-0000-0400-000016000000}"/>
    <hyperlink ref="Y69" r:id="rId24" xr:uid="{00000000-0004-0000-0400-000017000000}"/>
    <hyperlink ref="Y70" r:id="rId25" xr:uid="{00000000-0004-0000-0400-000018000000}"/>
    <hyperlink ref="Y71" r:id="rId26" xr:uid="{00000000-0004-0000-0400-000019000000}"/>
    <hyperlink ref="Y73" r:id="rId27" xr:uid="{00000000-0004-0000-0400-00001A000000}"/>
    <hyperlink ref="Y72" r:id="rId28" xr:uid="{00000000-0004-0000-0400-00001B000000}"/>
    <hyperlink ref="Y74" r:id="rId29" xr:uid="{00000000-0004-0000-0400-00001C000000}"/>
    <hyperlink ref="Y75" r:id="rId30" xr:uid="{00000000-0004-0000-0400-00001D000000}"/>
    <hyperlink ref="Y76" r:id="rId31" xr:uid="{00000000-0004-0000-0400-00001E000000}"/>
    <hyperlink ref="Y77" r:id="rId32" xr:uid="{00000000-0004-0000-0400-00001F000000}"/>
    <hyperlink ref="Y78" r:id="rId33" xr:uid="{00000000-0004-0000-0400-000020000000}"/>
    <hyperlink ref="Y79" r:id="rId34" xr:uid="{00000000-0004-0000-0400-000021000000}"/>
    <hyperlink ref="Y80" r:id="rId35" xr:uid="{00000000-0004-0000-0400-000022000000}"/>
    <hyperlink ref="Y81" r:id="rId36" xr:uid="{00000000-0004-0000-0400-000023000000}"/>
    <hyperlink ref="Y82" r:id="rId37" xr:uid="{00000000-0004-0000-0400-000024000000}"/>
    <hyperlink ref="Y83" r:id="rId38" xr:uid="{00000000-0004-0000-0400-000025000000}"/>
    <hyperlink ref="Y84" r:id="rId39" xr:uid="{00000000-0004-0000-0400-000026000000}"/>
    <hyperlink ref="Y85" r:id="rId40" xr:uid="{00000000-0004-0000-0400-000027000000}"/>
    <hyperlink ref="Y86" r:id="rId41" xr:uid="{00000000-0004-0000-0400-000028000000}"/>
    <hyperlink ref="Y87" r:id="rId42" xr:uid="{00000000-0004-0000-0400-000029000000}"/>
    <hyperlink ref="Y88" r:id="rId43" xr:uid="{00000000-0004-0000-0400-00002A000000}"/>
    <hyperlink ref="Y89" r:id="rId44" xr:uid="{00000000-0004-0000-0400-00002B000000}"/>
    <hyperlink ref="Y90" r:id="rId45" xr:uid="{00000000-0004-0000-0400-00002C000000}"/>
    <hyperlink ref="Y91" r:id="rId46" xr:uid="{00000000-0004-0000-0400-00002D000000}"/>
    <hyperlink ref="Y92" r:id="rId47" xr:uid="{00000000-0004-0000-0400-00002E000000}"/>
    <hyperlink ref="Y93" r:id="rId48" xr:uid="{00000000-0004-0000-0400-00002F000000}"/>
    <hyperlink ref="Y95" r:id="rId49" xr:uid="{00000000-0004-0000-0400-000030000000}"/>
    <hyperlink ref="Y96" r:id="rId50" xr:uid="{00000000-0004-0000-0400-000031000000}"/>
    <hyperlink ref="Y98" r:id="rId51" xr:uid="{00000000-0004-0000-0400-000032000000}"/>
    <hyperlink ref="Y99" r:id="rId52" xr:uid="{00000000-0004-0000-0400-000033000000}"/>
    <hyperlink ref="Y100" r:id="rId53" xr:uid="{00000000-0004-0000-0400-000034000000}"/>
    <hyperlink ref="Y101" r:id="rId54" xr:uid="{00000000-0004-0000-0400-000035000000}"/>
    <hyperlink ref="Y102" r:id="rId55" xr:uid="{00000000-0004-0000-0400-000036000000}"/>
    <hyperlink ref="Y103" r:id="rId56" xr:uid="{00000000-0004-0000-0400-000037000000}"/>
    <hyperlink ref="Y104" r:id="rId57" xr:uid="{00000000-0004-0000-0400-000038000000}"/>
    <hyperlink ref="Y105" r:id="rId58" xr:uid="{00000000-0004-0000-0400-000039000000}"/>
    <hyperlink ref="Y106" r:id="rId59" xr:uid="{00000000-0004-0000-0400-00003A000000}"/>
    <hyperlink ref="Y109" r:id="rId60" xr:uid="{00000000-0004-0000-0400-00003B000000}"/>
    <hyperlink ref="Y110" r:id="rId61" xr:uid="{00000000-0004-0000-0400-00003C000000}"/>
    <hyperlink ref="Y112" r:id="rId62" xr:uid="{00000000-0004-0000-0400-00003D000000}"/>
    <hyperlink ref="Y113" r:id="rId63" xr:uid="{00000000-0004-0000-0400-00003E000000}"/>
    <hyperlink ref="Y114" r:id="rId64" xr:uid="{00000000-0004-0000-0400-00003F000000}"/>
    <hyperlink ref="Y115" r:id="rId65" xr:uid="{00000000-0004-0000-0400-000040000000}"/>
    <hyperlink ref="Y119" r:id="rId66" xr:uid="{00000000-0004-0000-0400-000041000000}"/>
    <hyperlink ref="Y120" r:id="rId67" xr:uid="{00000000-0004-0000-0400-000042000000}"/>
    <hyperlink ref="Y121" r:id="rId68" xr:uid="{00000000-0004-0000-0400-000043000000}"/>
    <hyperlink ref="Y122" r:id="rId69" xr:uid="{00000000-0004-0000-0400-000044000000}"/>
    <hyperlink ref="Y124" r:id="rId70" xr:uid="{00000000-0004-0000-0400-000045000000}"/>
    <hyperlink ref="Y125" r:id="rId71" xr:uid="{00000000-0004-0000-0400-000046000000}"/>
    <hyperlink ref="Y126" r:id="rId72" xr:uid="{00000000-0004-0000-0400-000047000000}"/>
    <hyperlink ref="Y127" r:id="rId73" xr:uid="{00000000-0004-0000-0400-000048000000}"/>
    <hyperlink ref="Y128" r:id="rId74" xr:uid="{00000000-0004-0000-0400-000049000000}"/>
    <hyperlink ref="Y129" r:id="rId75" xr:uid="{00000000-0004-0000-0400-00004A000000}"/>
    <hyperlink ref="Y130" r:id="rId76" xr:uid="{00000000-0004-0000-0400-00004B000000}"/>
    <hyperlink ref="Y131" r:id="rId77" xr:uid="{00000000-0004-0000-0400-00004C000000}"/>
    <hyperlink ref="Y132" r:id="rId78" xr:uid="{00000000-0004-0000-0400-00004D000000}"/>
    <hyperlink ref="Y133" r:id="rId79" xr:uid="{00000000-0004-0000-0400-00004E000000}"/>
    <hyperlink ref="Y134" r:id="rId80" xr:uid="{00000000-0004-0000-0400-00004F000000}"/>
    <hyperlink ref="Y136" r:id="rId81" xr:uid="{00000000-0004-0000-0400-000050000000}"/>
    <hyperlink ref="Y137" r:id="rId82" xr:uid="{00000000-0004-0000-0400-000051000000}"/>
    <hyperlink ref="Y138" r:id="rId83" xr:uid="{00000000-0004-0000-0400-000052000000}"/>
    <hyperlink ref="Y139" r:id="rId84" xr:uid="{00000000-0004-0000-0400-000053000000}"/>
    <hyperlink ref="Y140" r:id="rId85" xr:uid="{00000000-0004-0000-0400-000054000000}"/>
    <hyperlink ref="Y141" r:id="rId86" xr:uid="{00000000-0004-0000-0400-000055000000}"/>
    <hyperlink ref="Y142" r:id="rId87" xr:uid="{00000000-0004-0000-0400-000056000000}"/>
    <hyperlink ref="Y143" r:id="rId88" xr:uid="{00000000-0004-0000-0400-000057000000}"/>
    <hyperlink ref="Y144" r:id="rId89" xr:uid="{00000000-0004-0000-0400-000058000000}"/>
    <hyperlink ref="Y147" r:id="rId90" xr:uid="{00000000-0004-0000-0400-000059000000}"/>
    <hyperlink ref="Y148" r:id="rId91" xr:uid="{00000000-0004-0000-0400-00005A000000}"/>
    <hyperlink ref="Y150" r:id="rId92" xr:uid="{00000000-0004-0000-0400-00005B000000}"/>
    <hyperlink ref="Y151" r:id="rId93" xr:uid="{00000000-0004-0000-0400-00005C000000}"/>
    <hyperlink ref="Y152" r:id="rId94" xr:uid="{00000000-0004-0000-0400-00005D000000}"/>
    <hyperlink ref="Y153" r:id="rId95" xr:uid="{00000000-0004-0000-0400-00005E000000}"/>
    <hyperlink ref="Y154" r:id="rId96" xr:uid="{00000000-0004-0000-0400-00005F000000}"/>
    <hyperlink ref="Y155" r:id="rId97" xr:uid="{00000000-0004-0000-0400-000060000000}"/>
    <hyperlink ref="Y156" r:id="rId98" xr:uid="{00000000-0004-0000-0400-000061000000}"/>
    <hyperlink ref="Y158" r:id="rId99" xr:uid="{00000000-0004-0000-0400-000062000000}"/>
    <hyperlink ref="Y159" r:id="rId100" xr:uid="{00000000-0004-0000-0400-000063000000}"/>
    <hyperlink ref="Y160" r:id="rId101" xr:uid="{00000000-0004-0000-0400-000064000000}"/>
    <hyperlink ref="Y162" r:id="rId102" xr:uid="{00000000-0004-0000-0400-000065000000}"/>
    <hyperlink ref="Y163" r:id="rId103" xr:uid="{00000000-0004-0000-0400-000066000000}"/>
    <hyperlink ref="Y164" r:id="rId104" xr:uid="{00000000-0004-0000-0400-000067000000}"/>
    <hyperlink ref="Y165" r:id="rId105" xr:uid="{00000000-0004-0000-0400-000068000000}"/>
    <hyperlink ref="Y166" r:id="rId106" xr:uid="{00000000-0004-0000-0400-000069000000}"/>
    <hyperlink ref="Y167" r:id="rId107" xr:uid="{00000000-0004-0000-0400-00006A000000}"/>
    <hyperlink ref="Y168" r:id="rId108" xr:uid="{00000000-0004-0000-0400-00006B000000}"/>
    <hyperlink ref="Y169" r:id="rId109" xr:uid="{00000000-0004-0000-0400-00006C000000}"/>
    <hyperlink ref="Y170" r:id="rId110" xr:uid="{00000000-0004-0000-0400-00006D000000}"/>
    <hyperlink ref="Y171" r:id="rId111" xr:uid="{00000000-0004-0000-0400-00006E000000}"/>
    <hyperlink ref="Y173" r:id="rId112" xr:uid="{00000000-0004-0000-0400-00006F000000}"/>
    <hyperlink ref="Y175" r:id="rId113" xr:uid="{00000000-0004-0000-0400-000070000000}"/>
    <hyperlink ref="Y176" r:id="rId114" xr:uid="{00000000-0004-0000-0400-000071000000}"/>
    <hyperlink ref="Y177" r:id="rId115" xr:uid="{00000000-0004-0000-0400-000072000000}"/>
    <hyperlink ref="Y178" r:id="rId116" xr:uid="{00000000-0004-0000-0400-000073000000}"/>
    <hyperlink ref="Y180" r:id="rId117" xr:uid="{00000000-0004-0000-0400-000074000000}"/>
    <hyperlink ref="Y181" r:id="rId118" xr:uid="{00000000-0004-0000-0400-000075000000}"/>
    <hyperlink ref="Y182" r:id="rId119" xr:uid="{00000000-0004-0000-0400-000076000000}"/>
    <hyperlink ref="Y183" r:id="rId120" xr:uid="{00000000-0004-0000-0400-000077000000}"/>
    <hyperlink ref="Y185" r:id="rId121" xr:uid="{00000000-0004-0000-0400-000078000000}"/>
    <hyperlink ref="Y187" r:id="rId122" xr:uid="{00000000-0004-0000-0400-000079000000}"/>
    <hyperlink ref="Y188" r:id="rId123" xr:uid="{00000000-0004-0000-0400-00007A000000}"/>
    <hyperlink ref="Y189" r:id="rId124" xr:uid="{00000000-0004-0000-0400-00007B000000}"/>
    <hyperlink ref="Y190" r:id="rId125" xr:uid="{00000000-0004-0000-0400-00007C000000}"/>
    <hyperlink ref="Y191" r:id="rId126" xr:uid="{00000000-0004-0000-0400-00007D000000}"/>
    <hyperlink ref="Y192" r:id="rId127" xr:uid="{00000000-0004-0000-0400-00007E000000}"/>
    <hyperlink ref="Y193" r:id="rId128" xr:uid="{00000000-0004-0000-0400-00007F000000}"/>
    <hyperlink ref="Y194" r:id="rId129" xr:uid="{00000000-0004-0000-0400-000080000000}"/>
    <hyperlink ref="Y195" r:id="rId130" xr:uid="{00000000-0004-0000-0400-000081000000}"/>
    <hyperlink ref="Y196" r:id="rId131" xr:uid="{00000000-0004-0000-0400-000082000000}"/>
    <hyperlink ref="Y197" r:id="rId132" xr:uid="{00000000-0004-0000-0400-000083000000}"/>
    <hyperlink ref="Y198" r:id="rId133" xr:uid="{00000000-0004-0000-0400-000084000000}"/>
    <hyperlink ref="Y200" r:id="rId134" xr:uid="{00000000-0004-0000-0400-000085000000}"/>
    <hyperlink ref="Y201" r:id="rId135" xr:uid="{00000000-0004-0000-0400-000086000000}"/>
    <hyperlink ref="Y203" r:id="rId136" xr:uid="{00000000-0004-0000-0400-000087000000}"/>
    <hyperlink ref="Y204" r:id="rId137" xr:uid="{00000000-0004-0000-0400-000088000000}"/>
    <hyperlink ref="Y205" r:id="rId138" xr:uid="{00000000-0004-0000-0400-000089000000}"/>
    <hyperlink ref="Y207" r:id="rId139" xr:uid="{00000000-0004-0000-0400-00008A000000}"/>
    <hyperlink ref="Y213" r:id="rId140" xr:uid="{00000000-0004-0000-0400-00008B000000}"/>
    <hyperlink ref="Y209" r:id="rId141" xr:uid="{00000000-0004-0000-0400-00008C000000}"/>
    <hyperlink ref="Y211" r:id="rId142" xr:uid="{00000000-0004-0000-0400-00008D000000}"/>
    <hyperlink ref="Y220" r:id="rId143" xr:uid="{00000000-0004-0000-0400-00008E000000}"/>
    <hyperlink ref="Y215" r:id="rId144" xr:uid="{00000000-0004-0000-0400-00008F000000}"/>
    <hyperlink ref="Y218" r:id="rId145" xr:uid="{00000000-0004-0000-0400-000090000000}"/>
    <hyperlink ref="Y212" r:id="rId146" xr:uid="{00000000-0004-0000-0400-000091000000}"/>
    <hyperlink ref="Y214" r:id="rId147" xr:uid="{00000000-0004-0000-0400-000092000000}"/>
    <hyperlink ref="Y216" r:id="rId148" xr:uid="{00000000-0004-0000-0400-000093000000}"/>
    <hyperlink ref="Y210" r:id="rId149" xr:uid="{00000000-0004-0000-0400-000094000000}"/>
    <hyperlink ref="U24" r:id="rId150" xr:uid="{00000000-0004-0000-0400-000095000000}"/>
    <hyperlink ref="F16" r:id="rId151" xr:uid="{00000000-0004-0000-0400-000096000000}"/>
    <hyperlink ref="M15" r:id="rId152" xr:uid="{00000000-0004-0000-0400-000097000000}"/>
    <hyperlink ref="U25" r:id="rId153" xr:uid="{00000000-0004-0000-0400-000098000000}"/>
    <hyperlink ref="U26" r:id="rId154" xr:uid="{00000000-0004-0000-0400-000099000000}"/>
    <hyperlink ref="U27" r:id="rId155" xr:uid="{00000000-0004-0000-0400-00009A000000}"/>
    <hyperlink ref="U28" r:id="rId156" xr:uid="{00000000-0004-0000-0400-00009B000000}"/>
    <hyperlink ref="U29" r:id="rId157" xr:uid="{00000000-0004-0000-0400-00009C000000}"/>
    <hyperlink ref="U30" r:id="rId158" xr:uid="{00000000-0004-0000-0400-00009D000000}"/>
    <hyperlink ref="U31" r:id="rId159" xr:uid="{00000000-0004-0000-0400-00009E000000}"/>
    <hyperlink ref="U32" r:id="rId160" xr:uid="{00000000-0004-0000-0400-00009F000000}"/>
    <hyperlink ref="AD24" r:id="rId161" xr:uid="{00000000-0004-0000-0400-0000A0000000}"/>
    <hyperlink ref="AD25" r:id="rId162" xr:uid="{00000000-0004-0000-0400-0000A1000000}"/>
    <hyperlink ref="AD26" r:id="rId163" xr:uid="{00000000-0004-0000-0400-0000A2000000}"/>
    <hyperlink ref="AD27" r:id="rId164" xr:uid="{00000000-0004-0000-0400-0000A3000000}"/>
    <hyperlink ref="AD28" r:id="rId165" xr:uid="{00000000-0004-0000-0400-0000A4000000}"/>
    <hyperlink ref="AD29" r:id="rId166" xr:uid="{00000000-0004-0000-0400-0000A5000000}"/>
    <hyperlink ref="AD30" r:id="rId167" xr:uid="{00000000-0004-0000-0400-0000A6000000}"/>
    <hyperlink ref="AD31" r:id="rId168" xr:uid="{00000000-0004-0000-0400-0000A7000000}"/>
    <hyperlink ref="AD32" r:id="rId169" xr:uid="{00000000-0004-0000-0400-0000A8000000}"/>
    <hyperlink ref="Y224" r:id="rId170" xr:uid="{00000000-0004-0000-0400-0000A9000000}"/>
    <hyperlink ref="Y221" r:id="rId171" xr:uid="{00000000-0004-0000-0400-0000AA000000}"/>
    <hyperlink ref="Y222" r:id="rId172" xr:uid="{00000000-0004-0000-0400-0000AB000000}"/>
    <hyperlink ref="Y223" r:id="rId173" display="waciro@rionegro.gov.co" xr:uid="{00000000-0004-0000-0400-0000AC000000}"/>
  </hyperlinks>
  <pageMargins left="0.25" right="0.25" top="0.75" bottom="0.75" header="0.3" footer="0.3"/>
  <pageSetup scale="55" pageOrder="overThenDown" orientation="landscape" r:id="rId174"/>
  <rowBreaks count="1" manualBreakCount="1">
    <brk id="32" max="16383" man="1"/>
  </rowBreaks>
  <colBreaks count="3" manualBreakCount="3">
    <brk id="17" max="1048575" man="1"/>
    <brk id="29" max="1048575" man="1"/>
    <brk id="38" max="1048575" man="1"/>
  </colBreaks>
  <drawing r:id="rId175"/>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r:uid="{00000000-0002-0000-0400-00001D000000}">
          <x14:formula1>
            <xm:f>'Listado Actividades Economicas'!#REF!</xm:f>
          </x14:formula1>
          <xm:sqref>I33:J33</xm:sqref>
        </x14:dataValidation>
        <x14:dataValidation type="list" allowBlank="1" showInputMessage="1" showErrorMessage="1" xr:uid="{00000000-0002-0000-0400-00001E000000}">
          <x14:formula1>
            <xm:f>'Listado Actividades Economicas'!$B$5:$B$1108</xm:f>
          </x14:formula1>
          <xm:sqref>I24:J32</xm:sqref>
        </x14:dataValidation>
        <x14:dataValidation type="list" allowBlank="1" showInputMessage="1" showErrorMessage="1" xr:uid="{00000000-0002-0000-0400-00001F000000}">
          <x14:formula1>
            <xm:f>'Cód. Tipo de trabajador cotz'!$A$49:$A$62</xm:f>
          </x14:formula1>
          <xm:sqref>AF43:AF263</xm:sqref>
        </x14:dataValidation>
        <x14:dataValidation type="whole" operator="notEqual" allowBlank="1" showInputMessage="1" showErrorMessage="1" errorTitle="ERROR" error="CODIGO NO PUEDE SER IGUAL AL DE OTRA SEDE" xr:uid="{00000000-0002-0000-0400-000020000000}">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dimension ref="B2:GM84"/>
  <sheetViews>
    <sheetView showGridLines="0" topLeftCell="AB36" zoomScale="80" zoomScaleNormal="80" zoomScaleSheetLayoutView="70" zoomScalePageLayoutView="95" workbookViewId="0">
      <selection activeCell="AC68" sqref="AC68"/>
    </sheetView>
  </sheetViews>
  <sheetFormatPr baseColWidth="10" defaultColWidth="10.85546875" defaultRowHeight="12.75"/>
  <cols>
    <col min="1" max="1" width="10.85546875" style="44"/>
    <col min="2" max="2" width="2.140625" style="44" customWidth="1"/>
    <col min="3" max="3" width="3.7109375" style="44" customWidth="1"/>
    <col min="4" max="4" width="21.85546875" style="44" customWidth="1"/>
    <col min="5" max="5" width="20.85546875" style="44" bestFit="1" customWidth="1"/>
    <col min="6" max="6" width="16.42578125" style="44" bestFit="1" customWidth="1"/>
    <col min="7" max="7" width="21.140625" style="44" bestFit="1" customWidth="1"/>
    <col min="8" max="8" width="13.140625" style="44" customWidth="1"/>
    <col min="9" max="9" width="27.28515625" style="44" bestFit="1" customWidth="1"/>
    <col min="10" max="10" width="11.42578125" style="44" customWidth="1"/>
    <col min="11" max="11" width="13.140625" style="44" bestFit="1" customWidth="1"/>
    <col min="12" max="12" width="17.42578125" style="44" customWidth="1"/>
    <col min="13" max="13" width="14.7109375" style="109" bestFit="1" customWidth="1"/>
    <col min="14" max="16" width="15.85546875" style="44" bestFit="1" customWidth="1"/>
    <col min="17" max="17" width="16.85546875" style="44" customWidth="1"/>
    <col min="18" max="18" width="16.42578125" style="44" customWidth="1"/>
    <col min="19" max="19" width="16.28515625" style="44" bestFit="1" customWidth="1"/>
    <col min="20" max="20" width="15.85546875" style="44" bestFit="1" customWidth="1"/>
    <col min="21" max="21" width="16.7109375" style="44" bestFit="1" customWidth="1"/>
    <col min="22" max="22" width="25.42578125" style="44" customWidth="1"/>
    <col min="23" max="23" width="16" style="44" customWidth="1"/>
    <col min="24" max="24" width="18" style="44" customWidth="1"/>
    <col min="25" max="25" width="28" style="44" customWidth="1"/>
    <col min="26" max="26" width="16" style="44" bestFit="1" customWidth="1"/>
    <col min="27" max="27" width="19.140625" style="44" bestFit="1" customWidth="1"/>
    <col min="28" max="28" width="29.7109375" style="44" customWidth="1"/>
    <col min="29" max="29" width="21.140625" style="44" bestFit="1" customWidth="1"/>
    <col min="30" max="30" width="16.7109375" style="109" bestFit="1" customWidth="1"/>
    <col min="31" max="31" width="19.140625" style="109" bestFit="1" customWidth="1"/>
    <col min="32" max="32" width="21.85546875" style="44" customWidth="1"/>
    <col min="33" max="33" width="28.140625" style="44" bestFit="1" customWidth="1"/>
    <col min="34" max="34" width="16.42578125" style="44" bestFit="1" customWidth="1"/>
    <col min="35" max="35" width="25.140625" style="44" customWidth="1"/>
    <col min="36" max="36" width="28.42578125" style="44" bestFit="1" customWidth="1"/>
    <col min="37" max="37" width="15.28515625" style="44" customWidth="1"/>
    <col min="38" max="38" width="28.85546875" style="44" bestFit="1" customWidth="1"/>
    <col min="39" max="41" width="18.140625" style="44" customWidth="1"/>
    <col min="42" max="48" width="3" style="44" customWidth="1"/>
    <col min="49" max="57" width="2" style="44" bestFit="1" customWidth="1"/>
    <col min="58" max="72" width="3" style="44" bestFit="1" customWidth="1"/>
    <col min="73" max="186" width="10.85546875" style="44"/>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5" ht="20.25" customHeight="1">
      <c r="C2" s="1145" t="s">
        <v>170</v>
      </c>
      <c r="D2" s="1146"/>
      <c r="E2" s="1146"/>
      <c r="F2" s="1146"/>
      <c r="G2" s="1146"/>
      <c r="H2" s="1146"/>
      <c r="I2" s="1146"/>
      <c r="J2" s="1146"/>
      <c r="K2" s="1146"/>
      <c r="L2" s="1146"/>
      <c r="M2" s="1146"/>
      <c r="N2" s="1146"/>
      <c r="O2" s="1146"/>
      <c r="P2" s="1146"/>
      <c r="Q2" s="1146"/>
      <c r="R2" s="1146"/>
      <c r="S2" s="1146"/>
      <c r="T2" s="1146"/>
      <c r="U2" s="1146"/>
    </row>
    <row r="3" spans="3:195" ht="15.75" thickBot="1">
      <c r="C3" s="1" t="s">
        <v>2490</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300"/>
      <c r="GE4" s="300" t="s">
        <v>37</v>
      </c>
      <c r="GF4" s="300"/>
      <c r="GG4" s="300"/>
      <c r="GH4" s="300"/>
      <c r="GI4" s="300"/>
      <c r="GJ4" s="300"/>
      <c r="GK4" s="30" t="s">
        <v>117</v>
      </c>
      <c r="GL4" s="300"/>
      <c r="GM4" s="300"/>
    </row>
    <row r="5" spans="3:195" ht="5.25" customHeight="1">
      <c r="C5" s="52"/>
      <c r="M5" s="44"/>
      <c r="AD5" s="44"/>
      <c r="AE5" s="44"/>
      <c r="BU5" s="112"/>
      <c r="GD5" s="300"/>
      <c r="GE5" s="300" t="s">
        <v>38</v>
      </c>
      <c r="GF5" s="300"/>
      <c r="GG5" s="300"/>
      <c r="GH5" s="300"/>
      <c r="GI5" s="300"/>
      <c r="GJ5" s="300"/>
      <c r="GK5" s="30" t="s">
        <v>39</v>
      </c>
      <c r="GL5" s="300"/>
      <c r="GM5" s="300"/>
    </row>
    <row r="6" spans="3:195" s="114" customFormat="1" ht="27.75" customHeight="1">
      <c r="C6" s="113"/>
      <c r="G6" s="115" t="s">
        <v>237</v>
      </c>
      <c r="I6" s="115" t="s">
        <v>0</v>
      </c>
      <c r="K6" s="115" t="s">
        <v>1</v>
      </c>
      <c r="P6" s="116"/>
      <c r="BU6" s="117"/>
      <c r="GD6" s="302"/>
      <c r="GE6" s="302"/>
      <c r="GF6" s="302"/>
      <c r="GG6" s="302"/>
      <c r="GH6" s="302"/>
      <c r="GI6" s="302"/>
      <c r="GJ6" s="302"/>
      <c r="GK6" s="315" t="s">
        <v>40</v>
      </c>
      <c r="GL6" s="302"/>
      <c r="GM6" s="302"/>
    </row>
    <row r="7" spans="3:195" s="114" customFormat="1" ht="15">
      <c r="C7" s="113"/>
      <c r="G7" s="108">
        <f>'Formulario de Afiliación'!Y7</f>
        <v>1203189</v>
      </c>
      <c r="I7" s="118">
        <f>'Formulario de Afiliación'!G7</f>
        <v>45351</v>
      </c>
      <c r="K7" s="118">
        <f>'Formulario de Afiliación'!L7</f>
        <v>45383</v>
      </c>
      <c r="P7" s="116"/>
      <c r="BU7" s="117"/>
      <c r="GD7" s="302"/>
      <c r="GE7" s="302"/>
      <c r="GF7" s="302"/>
      <c r="GG7" s="302"/>
      <c r="GH7" s="302"/>
      <c r="GI7" s="302"/>
      <c r="GJ7" s="302"/>
      <c r="GK7" s="302"/>
      <c r="GL7" s="302"/>
      <c r="GM7" s="302"/>
    </row>
    <row r="8" spans="3:195" s="114" customFormat="1">
      <c r="C8" s="113"/>
      <c r="M8" s="119"/>
      <c r="AD8" s="119"/>
      <c r="AE8" s="119"/>
      <c r="BU8" s="117"/>
      <c r="GD8" s="302"/>
      <c r="GE8" s="302" t="s">
        <v>26</v>
      </c>
      <c r="GF8" s="302"/>
      <c r="GG8" s="302"/>
      <c r="GH8" s="302"/>
      <c r="GI8" s="302"/>
      <c r="GJ8" s="302"/>
      <c r="GK8" s="315" t="s">
        <v>41</v>
      </c>
      <c r="GL8" s="302"/>
      <c r="GM8" s="302"/>
    </row>
    <row r="9" spans="3:195" s="114" customFormat="1">
      <c r="C9" s="113"/>
      <c r="D9" s="120" t="s">
        <v>373</v>
      </c>
      <c r="E9" s="120"/>
      <c r="F9" s="121"/>
      <c r="G9" s="121"/>
      <c r="M9" s="119"/>
      <c r="O9" s="122"/>
      <c r="AD9" s="119"/>
      <c r="AE9" s="119"/>
      <c r="BU9" s="117"/>
      <c r="GD9" s="302"/>
      <c r="GE9" s="302" t="s">
        <v>27</v>
      </c>
      <c r="GF9" s="302"/>
      <c r="GG9" s="302"/>
      <c r="GH9" s="302"/>
      <c r="GI9" s="302"/>
      <c r="GJ9" s="302"/>
      <c r="GK9" s="315" t="s">
        <v>2494</v>
      </c>
      <c r="GL9" s="302"/>
      <c r="GM9" s="302"/>
    </row>
    <row r="10" spans="3:195" s="114" customFormat="1">
      <c r="C10" s="113"/>
      <c r="D10" s="120"/>
      <c r="E10" s="120"/>
      <c r="F10" s="121"/>
      <c r="G10" s="121"/>
      <c r="M10" s="119"/>
      <c r="O10" s="122"/>
      <c r="AD10" s="119"/>
      <c r="AE10" s="119"/>
      <c r="BU10" s="117"/>
      <c r="GD10" s="302"/>
      <c r="GE10" s="302" t="s">
        <v>28</v>
      </c>
      <c r="GF10" s="302"/>
      <c r="GG10" s="302"/>
      <c r="GH10" s="302"/>
      <c r="GI10" s="302"/>
      <c r="GJ10" s="302"/>
      <c r="GK10" s="315" t="s">
        <v>2495</v>
      </c>
      <c r="GL10" s="302"/>
      <c r="GM10" s="302"/>
    </row>
    <row r="11" spans="3:195" s="120" customFormat="1" ht="15.75" customHeight="1">
      <c r="C11" s="288"/>
      <c r="D11" s="1181" t="s">
        <v>374</v>
      </c>
      <c r="E11" s="1155"/>
      <c r="F11" s="1155"/>
      <c r="G11" s="1155"/>
      <c r="H11" s="1155"/>
      <c r="I11" s="1155"/>
      <c r="J11" s="1182"/>
      <c r="K11" s="290"/>
      <c r="L11" s="1157" t="s">
        <v>375</v>
      </c>
      <c r="M11" s="1158"/>
      <c r="N11" s="1158"/>
      <c r="O11" s="1158"/>
      <c r="P11" s="1158"/>
      <c r="Q11" s="1159"/>
      <c r="AD11" s="116"/>
      <c r="AE11" s="116"/>
      <c r="BU11" s="124"/>
      <c r="GD11" s="303"/>
      <c r="GE11" s="303" t="s">
        <v>29</v>
      </c>
      <c r="GF11" s="303"/>
      <c r="GG11" s="303"/>
      <c r="GH11" s="303"/>
      <c r="GI11" s="303"/>
      <c r="GJ11" s="303"/>
      <c r="GK11" s="315" t="s">
        <v>42</v>
      </c>
      <c r="GL11" s="303"/>
      <c r="GM11" s="303"/>
    </row>
    <row r="12" spans="3:195" s="114" customFormat="1">
      <c r="C12" s="113"/>
      <c r="D12" s="1160" t="s">
        <v>376</v>
      </c>
      <c r="E12" s="1161"/>
      <c r="F12" s="287"/>
      <c r="G12" s="125" t="s">
        <v>229</v>
      </c>
      <c r="H12" s="1183"/>
      <c r="I12" s="1183"/>
      <c r="J12" s="1184"/>
      <c r="K12" s="119"/>
      <c r="L12" s="126" t="s">
        <v>377</v>
      </c>
      <c r="M12" s="242"/>
      <c r="N12" s="1152" t="s">
        <v>378</v>
      </c>
      <c r="O12" s="1152"/>
      <c r="P12" s="1152"/>
      <c r="Q12" s="244"/>
      <c r="AD12" s="119"/>
      <c r="AE12" s="119"/>
      <c r="BU12" s="117"/>
      <c r="GD12" s="302"/>
      <c r="GE12" s="302" t="s">
        <v>30</v>
      </c>
      <c r="GF12" s="302"/>
      <c r="GG12" s="302"/>
      <c r="GH12" s="302"/>
      <c r="GI12" s="302"/>
      <c r="GJ12" s="302"/>
      <c r="GK12" s="315"/>
      <c r="GL12" s="317" t="s">
        <v>43</v>
      </c>
      <c r="GM12" s="302"/>
    </row>
    <row r="13" spans="3:195" s="114" customFormat="1">
      <c r="C13" s="289"/>
      <c r="D13" s="1192" t="s">
        <v>379</v>
      </c>
      <c r="E13" s="1161"/>
      <c r="F13" s="1193"/>
      <c r="G13" s="1193"/>
      <c r="H13" s="129" t="s">
        <v>45</v>
      </c>
      <c r="I13" s="1194"/>
      <c r="J13" s="1195"/>
      <c r="K13" s="119"/>
      <c r="L13" s="126" t="s">
        <v>380</v>
      </c>
      <c r="M13" s="242"/>
      <c r="N13" s="1152" t="s">
        <v>381</v>
      </c>
      <c r="O13" s="1152"/>
      <c r="P13" s="1152"/>
      <c r="Q13" s="244"/>
      <c r="AD13" s="119"/>
      <c r="AE13" s="119"/>
      <c r="BU13" s="117"/>
      <c r="GD13" s="302"/>
      <c r="GE13" s="302"/>
      <c r="GF13" s="302"/>
      <c r="GG13" s="302"/>
      <c r="GH13" s="302"/>
      <c r="GI13" s="302"/>
      <c r="GJ13" s="302"/>
      <c r="GK13" s="303"/>
      <c r="GL13" s="317" t="s">
        <v>46</v>
      </c>
      <c r="GM13" s="302"/>
    </row>
    <row r="14" spans="3:195" s="114" customFormat="1" ht="15" customHeight="1">
      <c r="C14" s="113"/>
      <c r="D14" s="1147" t="s">
        <v>382</v>
      </c>
      <c r="E14" s="1196"/>
      <c r="F14" s="1197"/>
      <c r="G14" s="1184"/>
      <c r="H14" s="1198" t="s">
        <v>383</v>
      </c>
      <c r="I14" s="1200"/>
      <c r="J14" s="1201"/>
      <c r="L14" s="126" t="s">
        <v>236</v>
      </c>
      <c r="M14" s="243"/>
      <c r="N14" s="1152" t="s">
        <v>384</v>
      </c>
      <c r="O14" s="1152"/>
      <c r="P14" s="1152"/>
      <c r="Q14" s="245"/>
      <c r="AD14" s="119"/>
      <c r="AE14" s="119"/>
      <c r="BU14" s="117"/>
      <c r="GD14" s="302"/>
      <c r="GE14" s="302" t="s">
        <v>23</v>
      </c>
      <c r="GF14" s="302"/>
      <c r="GG14" s="302"/>
      <c r="GH14" s="302"/>
      <c r="GI14" s="302"/>
      <c r="GJ14" s="302"/>
      <c r="GK14" s="316">
        <v>1</v>
      </c>
      <c r="GL14" s="317" t="s">
        <v>47</v>
      </c>
      <c r="GM14" s="302"/>
    </row>
    <row r="15" spans="3:195" s="114" customFormat="1" ht="12" customHeight="1">
      <c r="C15" s="113"/>
      <c r="D15" s="1121" t="s">
        <v>385</v>
      </c>
      <c r="E15" s="1204"/>
      <c r="F15" s="1185"/>
      <c r="G15" s="1186"/>
      <c r="H15" s="1199"/>
      <c r="I15" s="1202"/>
      <c r="J15" s="1203"/>
      <c r="L15" s="126" t="s">
        <v>386</v>
      </c>
      <c r="M15" s="1187"/>
      <c r="N15" s="1187"/>
      <c r="O15" s="1187"/>
      <c r="P15" s="1187"/>
      <c r="Q15" s="1187"/>
      <c r="AD15" s="119"/>
      <c r="AE15" s="119"/>
      <c r="BU15" s="117"/>
      <c r="GD15" s="302"/>
      <c r="GE15" s="302" t="s">
        <v>22</v>
      </c>
      <c r="GF15" s="302"/>
      <c r="GG15" s="302"/>
      <c r="GH15" s="302"/>
      <c r="GI15" s="302"/>
      <c r="GJ15" s="302"/>
      <c r="GK15" s="316">
        <v>2</v>
      </c>
      <c r="GL15" s="317" t="s">
        <v>48</v>
      </c>
      <c r="GM15" s="302"/>
    </row>
    <row r="16" spans="3:195" s="114" customFormat="1">
      <c r="C16" s="113"/>
      <c r="D16" s="1127" t="s">
        <v>387</v>
      </c>
      <c r="E16" s="1188"/>
      <c r="F16" s="1189"/>
      <c r="G16" s="1190"/>
      <c r="H16" s="1190"/>
      <c r="I16" s="1190"/>
      <c r="J16" s="1191"/>
      <c r="K16" s="119"/>
      <c r="M16" s="119"/>
      <c r="P16" s="119"/>
      <c r="AD16" s="119"/>
      <c r="AE16" s="119"/>
      <c r="BU16" s="117"/>
      <c r="GD16" s="302"/>
      <c r="GE16" s="302"/>
      <c r="GF16" s="302"/>
      <c r="GG16" s="302"/>
      <c r="GH16" s="302"/>
      <c r="GI16" s="302"/>
      <c r="GJ16" s="302"/>
      <c r="GK16" s="316">
        <v>18</v>
      </c>
      <c r="GL16" s="317" t="s">
        <v>49</v>
      </c>
      <c r="GM16" s="302"/>
    </row>
    <row r="17" spans="3:195" s="114" customFormat="1">
      <c r="C17" s="113"/>
      <c r="M17" s="119"/>
      <c r="AD17" s="119"/>
      <c r="AE17" s="119"/>
      <c r="BU17" s="117"/>
      <c r="GD17" s="302"/>
      <c r="GE17" s="302" t="s">
        <v>51</v>
      </c>
      <c r="GF17" s="302"/>
      <c r="GG17" s="302"/>
      <c r="GH17" s="302"/>
      <c r="GI17" s="302"/>
      <c r="GJ17" s="302"/>
      <c r="GK17" s="316">
        <v>22</v>
      </c>
      <c r="GL17" s="317" t="s">
        <v>50</v>
      </c>
      <c r="GM17" s="302"/>
    </row>
    <row r="18" spans="3:195">
      <c r="C18" s="52"/>
      <c r="D18" s="1132" t="s">
        <v>388</v>
      </c>
      <c r="E18" s="1132"/>
      <c r="F18" s="1132"/>
      <c r="G18" s="1132"/>
      <c r="BU18" s="112"/>
      <c r="GD18" s="300"/>
      <c r="GE18" s="300" t="s">
        <v>53</v>
      </c>
      <c r="GF18" s="300"/>
      <c r="GG18" s="300"/>
      <c r="GH18" s="300"/>
      <c r="GI18" s="300"/>
      <c r="GJ18" s="300"/>
      <c r="GK18" s="316">
        <v>30</v>
      </c>
      <c r="GL18" s="319" t="s">
        <v>52</v>
      </c>
      <c r="GM18" s="300"/>
    </row>
    <row r="19" spans="3:195">
      <c r="C19" s="52"/>
      <c r="D19" s="131"/>
      <c r="E19" s="131"/>
      <c r="F19" s="131"/>
      <c r="G19" s="131"/>
      <c r="BU19" s="112"/>
      <c r="GD19" s="300"/>
      <c r="GE19" s="300" t="s">
        <v>2492</v>
      </c>
      <c r="GF19" s="300"/>
      <c r="GG19" s="300"/>
      <c r="GH19" s="300"/>
      <c r="GI19" s="300"/>
      <c r="GJ19" s="300"/>
      <c r="GK19" s="316">
        <v>31</v>
      </c>
      <c r="GL19" s="319"/>
      <c r="GM19" s="300"/>
    </row>
    <row r="20" spans="3:195">
      <c r="C20" s="52"/>
      <c r="D20" s="1135" t="s">
        <v>389</v>
      </c>
      <c r="E20" s="1135"/>
      <c r="F20" s="1135"/>
      <c r="G20" s="1135"/>
      <c r="H20" s="1135"/>
      <c r="I20" s="1135"/>
      <c r="J20" s="1135"/>
      <c r="K20" s="1135"/>
      <c r="L20" s="1135"/>
      <c r="M20" s="1135"/>
      <c r="N20" s="1135"/>
      <c r="O20" s="1135"/>
      <c r="P20" s="1135"/>
      <c r="Q20" s="1135"/>
      <c r="R20" s="1135"/>
      <c r="S20" s="1135"/>
      <c r="T20" s="1135"/>
      <c r="U20" s="1135"/>
      <c r="V20" s="1135"/>
      <c r="W20" s="1135"/>
      <c r="X20" s="1135"/>
      <c r="Y20" s="1135"/>
      <c r="Z20" s="1135"/>
      <c r="AA20" s="1135"/>
      <c r="AB20" s="1135"/>
      <c r="AC20" s="1135"/>
      <c r="AD20" s="1135"/>
      <c r="AE20" s="1135"/>
      <c r="AF20" s="1135"/>
      <c r="AG20" s="1135"/>
      <c r="AH20" s="1135"/>
      <c r="AI20" s="1135"/>
      <c r="AJ20" s="1135"/>
      <c r="AK20" s="1135"/>
      <c r="BU20" s="112"/>
      <c r="GD20" s="300"/>
      <c r="GE20" s="300"/>
      <c r="GF20" s="300"/>
      <c r="GG20" s="300"/>
      <c r="GH20" s="300"/>
      <c r="GI20" s="300"/>
      <c r="GJ20" s="300"/>
      <c r="GK20" s="318">
        <v>32</v>
      </c>
      <c r="GL20" s="319"/>
      <c r="GM20" s="300"/>
    </row>
    <row r="21" spans="3:195">
      <c r="C21" s="52"/>
      <c r="D21" s="1136" t="s">
        <v>189</v>
      </c>
      <c r="E21" s="1136"/>
      <c r="F21" s="1136"/>
      <c r="G21" s="1136"/>
      <c r="H21" s="1136"/>
      <c r="I21" s="1136"/>
      <c r="J21" s="1136"/>
      <c r="K21" s="1136"/>
      <c r="L21" s="1136"/>
      <c r="M21" s="1136"/>
      <c r="N21" s="1136"/>
      <c r="O21" s="1136"/>
      <c r="P21" s="1136"/>
      <c r="Q21" s="1136"/>
      <c r="R21" s="1136"/>
      <c r="S21" s="1136"/>
      <c r="T21" s="1136"/>
      <c r="U21" s="1136"/>
      <c r="V21" s="1136"/>
      <c r="W21" s="1136"/>
      <c r="X21" s="1136"/>
      <c r="Y21" s="1136"/>
      <c r="Z21" s="1136"/>
      <c r="AA21" s="1136"/>
      <c r="AB21" s="1136"/>
      <c r="AC21" s="1136"/>
      <c r="AD21" s="1136"/>
      <c r="AE21" s="1136"/>
      <c r="AF21" s="1136"/>
      <c r="AG21" s="1136"/>
      <c r="AH21" s="1136"/>
      <c r="AI21" s="1136"/>
      <c r="AJ21" s="1136"/>
      <c r="AK21" s="1136"/>
      <c r="AL21" s="249"/>
      <c r="BU21" s="112"/>
      <c r="GD21" s="300"/>
      <c r="GE21" s="300"/>
      <c r="GF21" s="300"/>
      <c r="GG21" s="300"/>
      <c r="GH21" s="300"/>
      <c r="GI21" s="300"/>
      <c r="GJ21" s="300"/>
      <c r="GK21" s="318"/>
      <c r="GL21" s="319" t="s">
        <v>54</v>
      </c>
      <c r="GM21" s="300"/>
    </row>
    <row r="22" spans="3:195" s="134" customFormat="1" ht="22.5" customHeight="1">
      <c r="C22" s="132"/>
      <c r="D22" s="1120" t="s">
        <v>221</v>
      </c>
      <c r="E22" s="1120" t="s">
        <v>225</v>
      </c>
      <c r="F22" s="1120" t="s">
        <v>390</v>
      </c>
      <c r="G22" s="1120"/>
      <c r="H22" s="1120"/>
      <c r="I22" s="1120" t="s">
        <v>222</v>
      </c>
      <c r="J22" s="1120"/>
      <c r="K22" s="1119"/>
      <c r="L22" s="1119"/>
      <c r="M22" s="1120" t="s">
        <v>135</v>
      </c>
      <c r="N22" s="1137" t="s">
        <v>44</v>
      </c>
      <c r="O22" s="1138"/>
      <c r="P22" s="1137" t="s">
        <v>56</v>
      </c>
      <c r="Q22" s="1138"/>
      <c r="R22" s="1120" t="s">
        <v>57</v>
      </c>
      <c r="S22" s="1120" t="s">
        <v>58</v>
      </c>
      <c r="T22" s="1120" t="s">
        <v>59</v>
      </c>
      <c r="U22" s="1137" t="s">
        <v>20</v>
      </c>
      <c r="V22" s="1141"/>
      <c r="W22" s="1138"/>
      <c r="X22" s="1143" t="s">
        <v>190</v>
      </c>
      <c r="Y22" s="1144"/>
      <c r="Z22" s="1144"/>
      <c r="AA22" s="1144"/>
      <c r="AB22" s="1144"/>
      <c r="AC22" s="1144"/>
      <c r="AD22" s="1144"/>
      <c r="AE22" s="1144"/>
      <c r="AF22" s="1144"/>
      <c r="AG22" s="1103" t="s">
        <v>247</v>
      </c>
      <c r="AH22" s="1104"/>
      <c r="AI22" s="1103" t="s">
        <v>249</v>
      </c>
      <c r="AJ22" s="1104"/>
      <c r="AK22" s="1105"/>
      <c r="AL22" s="133"/>
      <c r="AM22" s="133"/>
      <c r="AN22" s="133"/>
      <c r="BU22" s="135"/>
      <c r="GD22" s="304"/>
      <c r="GE22" s="300"/>
      <c r="GF22" s="304"/>
      <c r="GG22" s="304"/>
      <c r="GH22" s="304"/>
      <c r="GI22" s="304"/>
      <c r="GJ22" s="304"/>
      <c r="GK22" s="318"/>
      <c r="GL22" s="319" t="s">
        <v>55</v>
      </c>
      <c r="GM22" s="304"/>
    </row>
    <row r="23" spans="3:195" ht="24" customHeight="1">
      <c r="C23" s="52"/>
      <c r="D23" s="1120"/>
      <c r="E23" s="1120"/>
      <c r="F23" s="1120"/>
      <c r="G23" s="1120"/>
      <c r="H23" s="1120"/>
      <c r="I23" s="1120"/>
      <c r="J23" s="1120"/>
      <c r="K23" s="1119"/>
      <c r="L23" s="1119"/>
      <c r="M23" s="1120"/>
      <c r="N23" s="1139"/>
      <c r="O23" s="1140"/>
      <c r="P23" s="1139"/>
      <c r="Q23" s="1140"/>
      <c r="R23" s="1120"/>
      <c r="S23" s="1120"/>
      <c r="T23" s="1120"/>
      <c r="U23" s="1139"/>
      <c r="V23" s="1142"/>
      <c r="W23" s="1140"/>
      <c r="X23" s="136" t="s">
        <v>134</v>
      </c>
      <c r="Y23" s="136" t="s">
        <v>231</v>
      </c>
      <c r="Z23" s="136" t="s">
        <v>16</v>
      </c>
      <c r="AA23" s="136" t="s">
        <v>17</v>
      </c>
      <c r="AB23" s="136" t="s">
        <v>230</v>
      </c>
      <c r="AC23" s="136" t="s">
        <v>232</v>
      </c>
      <c r="AD23" s="1106" t="s">
        <v>20</v>
      </c>
      <c r="AE23" s="1107"/>
      <c r="AF23" s="1107"/>
      <c r="AG23" s="1099" t="s">
        <v>233</v>
      </c>
      <c r="AH23" s="1099"/>
      <c r="AI23" s="1099" t="s">
        <v>234</v>
      </c>
      <c r="AJ23" s="1099"/>
      <c r="AK23" s="136" t="s">
        <v>235</v>
      </c>
      <c r="AL23" s="133"/>
      <c r="AM23" s="133"/>
      <c r="AN23" s="133"/>
      <c r="BU23" s="112"/>
      <c r="GD23" s="300"/>
      <c r="GE23" s="304"/>
      <c r="GF23" s="300"/>
      <c r="GG23" s="300"/>
      <c r="GH23" s="300"/>
      <c r="GI23" s="300"/>
      <c r="GJ23" s="300"/>
      <c r="GK23" s="318">
        <v>44</v>
      </c>
      <c r="GL23" s="319" t="s">
        <v>60</v>
      </c>
      <c r="GM23" s="300"/>
    </row>
    <row r="24" spans="3:195" s="144" customFormat="1">
      <c r="C24" s="137"/>
      <c r="D24" s="138">
        <v>1</v>
      </c>
      <c r="E24" s="139"/>
      <c r="F24" s="1088"/>
      <c r="G24" s="1088"/>
      <c r="H24" s="1088"/>
      <c r="I24" s="1205"/>
      <c r="J24" s="1206"/>
      <c r="K24" s="1089" t="e">
        <f>+VLOOKUP(I24,'Listado Actividades Economicas'!$B$4:$F$1108,5,0)</f>
        <v>#N/A</v>
      </c>
      <c r="L24" s="1089"/>
      <c r="M24" s="140"/>
      <c r="N24" s="1090"/>
      <c r="O24" s="1091"/>
      <c r="P24" s="1090"/>
      <c r="Q24" s="1091"/>
      <c r="R24" s="139"/>
      <c r="S24" s="139"/>
      <c r="T24" s="139"/>
      <c r="U24" s="1090"/>
      <c r="V24" s="1092"/>
      <c r="W24" s="1091"/>
      <c r="X24" s="139"/>
      <c r="Y24" s="139"/>
      <c r="Z24" s="139"/>
      <c r="AA24" s="139"/>
      <c r="AB24" s="139"/>
      <c r="AC24" s="139"/>
      <c r="AD24" s="1090"/>
      <c r="AE24" s="1092"/>
      <c r="AF24" s="1092"/>
      <c r="AG24" s="1094"/>
      <c r="AH24" s="1094"/>
      <c r="AI24" s="1088"/>
      <c r="AJ24" s="1088"/>
      <c r="AK24" s="141"/>
      <c r="AL24" s="142"/>
      <c r="AM24" s="142"/>
      <c r="AN24" s="142"/>
      <c r="AO24" s="143"/>
      <c r="AP24" s="143"/>
      <c r="BU24" s="145"/>
      <c r="GD24" s="301"/>
      <c r="GE24" s="300" t="s">
        <v>61</v>
      </c>
      <c r="GF24" s="301"/>
      <c r="GG24" s="301"/>
      <c r="GH24" s="301"/>
      <c r="GI24" s="301"/>
      <c r="GJ24" s="301"/>
      <c r="GK24" s="318">
        <v>45</v>
      </c>
      <c r="GL24" s="321" t="s">
        <v>62</v>
      </c>
      <c r="GM24" s="301"/>
    </row>
    <row r="25" spans="3:195" s="144" customFormat="1">
      <c r="C25" s="137"/>
      <c r="D25" s="138">
        <v>2</v>
      </c>
      <c r="E25" s="139"/>
      <c r="F25" s="1088"/>
      <c r="G25" s="1088"/>
      <c r="H25" s="1088"/>
      <c r="I25" s="1205"/>
      <c r="J25" s="1206"/>
      <c r="K25" s="1089" t="e">
        <f>+VLOOKUP(I25,'Listado Actividades Economicas'!$B$4:$F$1108,5,0)</f>
        <v>#N/A</v>
      </c>
      <c r="L25" s="1089"/>
      <c r="M25" s="140"/>
      <c r="N25" s="1090"/>
      <c r="O25" s="1091"/>
      <c r="P25" s="1090"/>
      <c r="Q25" s="1091"/>
      <c r="R25" s="139"/>
      <c r="S25" s="139"/>
      <c r="T25" s="139"/>
      <c r="U25" s="1090"/>
      <c r="V25" s="1092"/>
      <c r="W25" s="1091"/>
      <c r="X25" s="139"/>
      <c r="Y25" s="139"/>
      <c r="Z25" s="139"/>
      <c r="AA25" s="139"/>
      <c r="AB25" s="139"/>
      <c r="AC25" s="139"/>
      <c r="AD25" s="1090"/>
      <c r="AE25" s="1092"/>
      <c r="AF25" s="1092"/>
      <c r="AG25" s="1094"/>
      <c r="AH25" s="1094"/>
      <c r="AI25" s="1088"/>
      <c r="AJ25" s="1088"/>
      <c r="AK25" s="141"/>
      <c r="AL25" s="142"/>
      <c r="AM25" s="142"/>
      <c r="AN25" s="142"/>
      <c r="AO25" s="143"/>
      <c r="AP25" s="143"/>
      <c r="BU25" s="145"/>
      <c r="GD25" s="301"/>
      <c r="GE25" s="301" t="s">
        <v>67</v>
      </c>
      <c r="GF25" s="301"/>
      <c r="GG25" s="301"/>
      <c r="GH25" s="301"/>
      <c r="GI25" s="301"/>
      <c r="GJ25" s="301"/>
      <c r="GK25" s="318">
        <v>47</v>
      </c>
      <c r="GL25" s="321" t="s">
        <v>64</v>
      </c>
      <c r="GM25" s="301"/>
    </row>
    <row r="26" spans="3:195" s="144" customFormat="1">
      <c r="C26" s="137"/>
      <c r="D26" s="138">
        <v>3</v>
      </c>
      <c r="E26" s="139"/>
      <c r="F26" s="1088"/>
      <c r="G26" s="1088"/>
      <c r="H26" s="1088"/>
      <c r="I26" s="1205"/>
      <c r="J26" s="1206"/>
      <c r="K26" s="1089" t="e">
        <f>+VLOOKUP(I26,'Listado Actividades Economicas'!$B$4:$F$1108,5,0)</f>
        <v>#N/A</v>
      </c>
      <c r="L26" s="1089"/>
      <c r="M26" s="140"/>
      <c r="N26" s="1090"/>
      <c r="O26" s="1091"/>
      <c r="P26" s="1090"/>
      <c r="Q26" s="1091"/>
      <c r="R26" s="139"/>
      <c r="S26" s="139"/>
      <c r="T26" s="139"/>
      <c r="U26" s="1090"/>
      <c r="V26" s="1092"/>
      <c r="W26" s="1091"/>
      <c r="X26" s="139"/>
      <c r="Y26" s="139"/>
      <c r="Z26" s="139"/>
      <c r="AA26" s="139"/>
      <c r="AB26" s="139"/>
      <c r="AC26" s="139"/>
      <c r="AD26" s="1090"/>
      <c r="AE26" s="1092"/>
      <c r="AF26" s="1092"/>
      <c r="AG26" s="1094"/>
      <c r="AH26" s="1094"/>
      <c r="AI26" s="1088"/>
      <c r="AJ26" s="1088"/>
      <c r="AK26" s="141"/>
      <c r="AL26" s="142"/>
      <c r="AM26" s="142"/>
      <c r="AN26" s="142"/>
      <c r="AO26" s="143"/>
      <c r="AP26" s="143"/>
      <c r="BU26" s="145"/>
      <c r="GD26" s="301"/>
      <c r="GE26" s="301" t="s">
        <v>63</v>
      </c>
      <c r="GF26" s="301"/>
      <c r="GG26" s="301"/>
      <c r="GH26" s="301"/>
      <c r="GI26" s="301"/>
      <c r="GJ26" s="301"/>
      <c r="GK26" s="320">
        <v>51</v>
      </c>
      <c r="GL26" s="301" t="s">
        <v>66</v>
      </c>
      <c r="GM26" s="301"/>
    </row>
    <row r="27" spans="3:195" s="144" customFormat="1">
      <c r="C27" s="137"/>
      <c r="D27" s="138">
        <v>4</v>
      </c>
      <c r="E27" s="139"/>
      <c r="F27" s="1088"/>
      <c r="G27" s="1088"/>
      <c r="H27" s="1088"/>
      <c r="I27" s="1205"/>
      <c r="J27" s="1206"/>
      <c r="K27" s="1089" t="e">
        <f>+VLOOKUP(I27,'Listado Actividades Economicas'!$B$4:$F$1108,5,0)</f>
        <v>#N/A</v>
      </c>
      <c r="L27" s="1089"/>
      <c r="M27" s="146"/>
      <c r="N27" s="1090"/>
      <c r="O27" s="1091"/>
      <c r="P27" s="1090"/>
      <c r="Q27" s="1091"/>
      <c r="R27" s="139"/>
      <c r="S27" s="139"/>
      <c r="T27" s="139"/>
      <c r="U27" s="1090"/>
      <c r="V27" s="1092"/>
      <c r="W27" s="1091"/>
      <c r="X27" s="139"/>
      <c r="Y27" s="139"/>
      <c r="Z27" s="139"/>
      <c r="AA27" s="139"/>
      <c r="AB27" s="139"/>
      <c r="AC27" s="139"/>
      <c r="AD27" s="1090"/>
      <c r="AE27" s="1092"/>
      <c r="AF27" s="1092"/>
      <c r="AG27" s="1094"/>
      <c r="AH27" s="1094"/>
      <c r="AI27" s="1088"/>
      <c r="AJ27" s="1088"/>
      <c r="AK27" s="141"/>
      <c r="AL27" s="142"/>
      <c r="AM27" s="142"/>
      <c r="AN27" s="142"/>
      <c r="AO27" s="143"/>
      <c r="AP27" s="143"/>
      <c r="BU27" s="145"/>
      <c r="GD27" s="301"/>
      <c r="GE27" s="301" t="s">
        <v>65</v>
      </c>
      <c r="GF27" s="301"/>
      <c r="GG27" s="301"/>
      <c r="GH27" s="301"/>
      <c r="GI27" s="301"/>
      <c r="GJ27" s="301"/>
      <c r="GK27" s="320">
        <v>55</v>
      </c>
      <c r="GL27" s="301" t="s">
        <v>68</v>
      </c>
      <c r="GM27" s="301"/>
    </row>
    <row r="28" spans="3:195" s="144" customFormat="1">
      <c r="C28" s="137"/>
      <c r="D28" s="138">
        <v>5</v>
      </c>
      <c r="E28" s="139"/>
      <c r="F28" s="1088"/>
      <c r="G28" s="1088"/>
      <c r="H28" s="1088"/>
      <c r="I28" s="1205"/>
      <c r="J28" s="1206"/>
      <c r="K28" s="1089" t="e">
        <f>+VLOOKUP(I28,'Listado Actividades Economicas'!$B$4:$F$1108,5,0)</f>
        <v>#N/A</v>
      </c>
      <c r="L28" s="1089"/>
      <c r="M28" s="147"/>
      <c r="N28" s="1092"/>
      <c r="O28" s="1091"/>
      <c r="P28" s="1090"/>
      <c r="Q28" s="1091"/>
      <c r="R28" s="139"/>
      <c r="S28" s="139"/>
      <c r="T28" s="139"/>
      <c r="U28" s="1090"/>
      <c r="V28" s="1092"/>
      <c r="W28" s="1091"/>
      <c r="X28" s="139"/>
      <c r="Y28" s="139"/>
      <c r="Z28" s="139"/>
      <c r="AA28" s="139"/>
      <c r="AB28" s="139"/>
      <c r="AC28" s="139"/>
      <c r="AD28" s="1090"/>
      <c r="AE28" s="1092"/>
      <c r="AF28" s="1092"/>
      <c r="AG28" s="1094"/>
      <c r="AH28" s="1094"/>
      <c r="AI28" s="1088"/>
      <c r="AJ28" s="1088"/>
      <c r="AK28" s="141"/>
      <c r="AL28" s="142"/>
      <c r="AM28" s="142"/>
      <c r="AN28" s="142"/>
      <c r="AO28" s="143"/>
      <c r="AP28" s="143"/>
      <c r="BU28" s="145"/>
      <c r="GD28" s="301"/>
      <c r="GE28" s="301" t="s">
        <v>70</v>
      </c>
      <c r="GF28" s="301"/>
      <c r="GG28" s="301"/>
      <c r="GH28" s="301"/>
      <c r="GI28" s="301"/>
      <c r="GJ28" s="301"/>
      <c r="GK28" s="322">
        <v>20</v>
      </c>
      <c r="GL28" s="301"/>
      <c r="GM28" s="301"/>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301"/>
      <c r="GE29" s="300" t="s">
        <v>603</v>
      </c>
      <c r="GF29" s="301"/>
      <c r="GG29" s="301"/>
      <c r="GH29" s="301"/>
      <c r="GI29" s="301"/>
      <c r="GJ29" s="301"/>
      <c r="GK29" s="322">
        <v>21</v>
      </c>
      <c r="GL29" s="301"/>
      <c r="GM29" s="301"/>
    </row>
    <row r="30" spans="3:195">
      <c r="C30" s="52"/>
      <c r="D30" s="1178" t="s">
        <v>223</v>
      </c>
      <c r="E30" s="1178"/>
      <c r="F30" s="1178"/>
      <c r="G30" s="1178"/>
      <c r="H30" s="1178"/>
      <c r="I30" s="1178"/>
      <c r="J30" s="1178"/>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1178"/>
      <c r="AG30" s="1178"/>
      <c r="AH30" s="1178"/>
      <c r="AI30" s="1135">
        <f>SUM(AI24:AJ29)</f>
        <v>0</v>
      </c>
      <c r="AJ30" s="1135"/>
      <c r="AK30" s="305">
        <f>SUM(AK24:AK29)</f>
        <v>0</v>
      </c>
      <c r="AL30" s="155"/>
      <c r="AM30" s="154"/>
      <c r="AN30" s="154"/>
      <c r="AO30" s="155"/>
      <c r="AP30" s="155"/>
      <c r="BU30" s="112"/>
      <c r="GD30" s="300"/>
      <c r="GE30" s="300" t="s">
        <v>72</v>
      </c>
      <c r="GF30" s="300"/>
      <c r="GG30" s="300"/>
      <c r="GH30" s="300"/>
      <c r="GI30" s="300"/>
      <c r="GJ30" s="300"/>
      <c r="GK30" s="301"/>
      <c r="GL30" s="300"/>
      <c r="GM30" s="300"/>
    </row>
    <row r="31" spans="3:195">
      <c r="C31" s="52"/>
      <c r="M31" s="149"/>
      <c r="BU31" s="112"/>
      <c r="GD31" s="300"/>
      <c r="GE31" s="301" t="s">
        <v>69</v>
      </c>
      <c r="GF31" s="300"/>
      <c r="GG31" s="300"/>
      <c r="GH31" s="300"/>
      <c r="GI31" s="300"/>
      <c r="GJ31" s="300"/>
      <c r="GK31" s="301" t="s">
        <v>587</v>
      </c>
      <c r="GL31" s="300"/>
      <c r="GM31" s="300"/>
    </row>
    <row r="32" spans="3:195">
      <c r="C32" s="52"/>
      <c r="M32" s="149"/>
      <c r="BU32" s="112"/>
      <c r="GD32" s="300"/>
      <c r="GE32" s="301" t="s">
        <v>71</v>
      </c>
      <c r="GF32" s="300"/>
      <c r="GG32" s="300"/>
      <c r="GH32" s="300"/>
      <c r="GI32" s="300"/>
      <c r="GJ32" s="300"/>
      <c r="GK32" s="300" t="s">
        <v>588</v>
      </c>
      <c r="GL32" s="300"/>
      <c r="GM32" s="300"/>
    </row>
    <row r="33" spans="3:195">
      <c r="C33" s="52"/>
      <c r="D33" s="155" t="s">
        <v>391</v>
      </c>
      <c r="M33" s="149"/>
      <c r="BU33" s="112"/>
      <c r="GD33" s="300"/>
      <c r="GE33" s="300"/>
      <c r="GF33" s="300"/>
      <c r="GG33" s="300"/>
      <c r="GH33" s="300"/>
      <c r="GI33" s="300"/>
      <c r="GJ33" s="300"/>
      <c r="GK33" s="300" t="s">
        <v>589</v>
      </c>
      <c r="GL33" s="300"/>
      <c r="GM33" s="300"/>
    </row>
    <row r="34" spans="3:195">
      <c r="C34" s="52"/>
      <c r="M34" s="149"/>
      <c r="BU34" s="112"/>
      <c r="GD34" s="300"/>
      <c r="GE34" s="300"/>
      <c r="GF34" s="300"/>
      <c r="GG34" s="300"/>
      <c r="GH34" s="300"/>
      <c r="GI34" s="300"/>
      <c r="GJ34" s="300"/>
      <c r="GK34" s="300"/>
      <c r="GL34" s="300"/>
      <c r="GM34" s="300"/>
    </row>
    <row r="35" spans="3:195">
      <c r="C35" s="52"/>
      <c r="D35" s="1095" t="s">
        <v>392</v>
      </c>
      <c r="E35" s="1096"/>
      <c r="F35" s="1096"/>
      <c r="G35" s="1096"/>
      <c r="H35" s="1096"/>
      <c r="I35" s="1096"/>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307"/>
      <c r="AJ35" s="1102" t="s">
        <v>276</v>
      </c>
      <c r="AK35" s="1102"/>
      <c r="AL35" s="1102"/>
      <c r="AM35" s="1102"/>
      <c r="AN35" s="1102"/>
      <c r="AO35" s="1102"/>
      <c r="AP35" s="1102"/>
      <c r="AQ35" s="1102"/>
      <c r="AR35" s="1102"/>
      <c r="AS35" s="1102"/>
      <c r="AT35" s="1102"/>
      <c r="AU35" s="1102"/>
      <c r="AV35" s="1102"/>
      <c r="AW35" s="1102"/>
      <c r="AX35" s="1102"/>
      <c r="AY35" s="1102"/>
      <c r="AZ35" s="1102"/>
      <c r="BA35" s="1102"/>
      <c r="BB35" s="1102"/>
      <c r="BC35" s="1102"/>
      <c r="BD35" s="1102"/>
      <c r="BE35" s="1102"/>
      <c r="BF35" s="1102"/>
      <c r="BG35" s="1102"/>
      <c r="BH35" s="1102"/>
      <c r="BI35" s="1102"/>
      <c r="BJ35" s="1102"/>
      <c r="BK35" s="1102"/>
      <c r="BL35" s="1102"/>
      <c r="BM35" s="1102"/>
      <c r="BN35" s="1102"/>
      <c r="BO35" s="1102"/>
      <c r="BP35" s="1102"/>
      <c r="BQ35" s="1102"/>
      <c r="BR35" s="1102"/>
      <c r="BS35" s="1102"/>
      <c r="BT35" s="1102"/>
      <c r="BU35" s="112"/>
      <c r="GD35" s="300"/>
      <c r="GE35" s="300"/>
      <c r="GF35" s="300"/>
      <c r="GG35" s="300"/>
      <c r="GH35" s="300"/>
      <c r="GI35" s="300"/>
      <c r="GJ35" s="300"/>
      <c r="GK35" s="300"/>
      <c r="GL35" s="300"/>
      <c r="GM35" s="300"/>
    </row>
    <row r="36" spans="3:195" ht="17.25">
      <c r="C36" s="52"/>
      <c r="D36" s="1179" t="s">
        <v>189</v>
      </c>
      <c r="E36" s="1136"/>
      <c r="F36" s="1136"/>
      <c r="G36" s="1136"/>
      <c r="H36" s="1136"/>
      <c r="I36" s="1136"/>
      <c r="J36" s="1136"/>
      <c r="K36" s="1136"/>
      <c r="L36" s="1136"/>
      <c r="M36" s="1136"/>
      <c r="N36" s="1136"/>
      <c r="O36" s="1136"/>
      <c r="P36" s="1136"/>
      <c r="Q36" s="1136"/>
      <c r="R36" s="1136"/>
      <c r="S36" s="1136"/>
      <c r="T36" s="1136"/>
      <c r="U36" s="1136"/>
      <c r="V36" s="1136"/>
      <c r="W36" s="1136"/>
      <c r="X36" s="1136"/>
      <c r="Y36" s="1136"/>
      <c r="Z36" s="1136"/>
      <c r="AA36" s="1136"/>
      <c r="AB36" s="1136"/>
      <c r="AC36" s="1136"/>
      <c r="AD36" s="1136"/>
      <c r="AE36" s="1136"/>
      <c r="AF36" s="1136"/>
      <c r="AG36" s="1136"/>
      <c r="AH36" s="1136"/>
      <c r="AI36" s="1136"/>
      <c r="AJ36" s="1136"/>
      <c r="AK36" s="1136"/>
      <c r="AL36" s="1136"/>
      <c r="AM36" s="1136"/>
      <c r="AN36" s="1136"/>
      <c r="AO36" s="1136"/>
      <c r="AP36" s="1136"/>
      <c r="AQ36" s="1136"/>
      <c r="AR36" s="1136"/>
      <c r="AS36" s="1136"/>
      <c r="AT36" s="1136"/>
      <c r="AU36" s="1136"/>
      <c r="AV36" s="1136"/>
      <c r="AW36" s="1136"/>
      <c r="AX36" s="1136"/>
      <c r="AY36" s="1136"/>
      <c r="AZ36" s="1136"/>
      <c r="BA36" s="1136"/>
      <c r="BB36" s="1136"/>
      <c r="BC36" s="1136"/>
      <c r="BD36" s="1136"/>
      <c r="BE36" s="1136"/>
      <c r="BF36" s="1136"/>
      <c r="BG36" s="1136"/>
      <c r="BH36" s="1136"/>
      <c r="BI36" s="1136"/>
      <c r="BJ36" s="1136"/>
      <c r="BK36" s="1136"/>
      <c r="BL36" s="1136"/>
      <c r="BM36" s="1136"/>
      <c r="BN36" s="1136"/>
      <c r="BO36" s="1136"/>
      <c r="BP36" s="1136"/>
      <c r="BQ36" s="1136"/>
      <c r="BR36" s="1136"/>
      <c r="BS36" s="1136"/>
      <c r="BT36" s="1180"/>
      <c r="BU36" s="112"/>
      <c r="GD36" s="300"/>
      <c r="GE36" s="300"/>
      <c r="GF36" s="300"/>
      <c r="GG36" s="300"/>
      <c r="GH36" s="300"/>
      <c r="GI36" s="300"/>
      <c r="GJ36" s="300"/>
      <c r="GK36" s="259" t="s">
        <v>600</v>
      </c>
      <c r="GL36" s="300"/>
      <c r="GM36" s="300"/>
    </row>
    <row r="37" spans="3:195" s="59" customFormat="1" ht="29.25" customHeight="1">
      <c r="C37" s="58"/>
      <c r="D37" s="1120" t="s">
        <v>224</v>
      </c>
      <c r="E37" s="1120" t="s">
        <v>225</v>
      </c>
      <c r="F37" s="1099" t="s">
        <v>230</v>
      </c>
      <c r="G37" s="1099" t="s">
        <v>232</v>
      </c>
      <c r="H37" s="1207" t="s">
        <v>134</v>
      </c>
      <c r="I37" s="1208"/>
      <c r="J37" s="1099" t="s">
        <v>231</v>
      </c>
      <c r="K37" s="1099"/>
      <c r="L37" s="1099" t="s">
        <v>16</v>
      </c>
      <c r="M37" s="1099" t="s">
        <v>17</v>
      </c>
      <c r="N37" s="1099" t="s">
        <v>73</v>
      </c>
      <c r="O37" s="1099"/>
      <c r="P37" s="1099"/>
      <c r="Q37" s="156" t="s">
        <v>393</v>
      </c>
      <c r="R37" s="1098" t="s">
        <v>74</v>
      </c>
      <c r="S37" s="1100" t="s">
        <v>75</v>
      </c>
      <c r="T37" s="1098" t="s">
        <v>76</v>
      </c>
      <c r="U37" s="1098" t="s">
        <v>226</v>
      </c>
      <c r="V37" s="1098" t="s">
        <v>58</v>
      </c>
      <c r="W37" s="1098" t="s">
        <v>59</v>
      </c>
      <c r="X37" s="1098" t="s">
        <v>77</v>
      </c>
      <c r="Y37" s="1120" t="s">
        <v>20</v>
      </c>
      <c r="Z37" s="1098" t="s">
        <v>78</v>
      </c>
      <c r="AA37" s="1097" t="s">
        <v>79</v>
      </c>
      <c r="AB37" s="1098" t="s">
        <v>57</v>
      </c>
      <c r="AC37" s="1120" t="s">
        <v>56</v>
      </c>
      <c r="AD37" s="1097" t="s">
        <v>80</v>
      </c>
      <c r="AE37" s="1097" t="s">
        <v>81</v>
      </c>
      <c r="AF37" s="1109" t="s">
        <v>227</v>
      </c>
      <c r="AG37" s="1098" t="s">
        <v>394</v>
      </c>
      <c r="AH37" s="1212" t="s">
        <v>228</v>
      </c>
      <c r="AI37" s="1117" t="s">
        <v>599</v>
      </c>
      <c r="AJ37" s="1111"/>
      <c r="AK37" s="1112" t="s">
        <v>395</v>
      </c>
      <c r="AL37" s="1112"/>
      <c r="AM37" s="1113" t="s">
        <v>396</v>
      </c>
      <c r="AN37" s="1113" t="s">
        <v>586</v>
      </c>
      <c r="AO37" s="1115" t="s">
        <v>397</v>
      </c>
      <c r="AP37" s="1108" t="s">
        <v>398</v>
      </c>
      <c r="AQ37" s="1108"/>
      <c r="AR37" s="1108"/>
      <c r="AS37" s="1108"/>
      <c r="AT37" s="1108"/>
      <c r="AU37" s="1108"/>
      <c r="AV37" s="1108"/>
      <c r="AW37" s="1108" t="s">
        <v>399</v>
      </c>
      <c r="AX37" s="1108"/>
      <c r="AY37" s="1108"/>
      <c r="AZ37" s="1108"/>
      <c r="BA37" s="1108"/>
      <c r="BB37" s="1108"/>
      <c r="BC37" s="1108"/>
      <c r="BD37" s="1108"/>
      <c r="BE37" s="1108"/>
      <c r="BF37" s="1108"/>
      <c r="BG37" s="1108"/>
      <c r="BH37" s="1108"/>
      <c r="BI37" s="1108"/>
      <c r="BJ37" s="1108"/>
      <c r="BK37" s="1108"/>
      <c r="BL37" s="1108"/>
      <c r="BM37" s="1108"/>
      <c r="BN37" s="1108"/>
      <c r="BO37" s="1108"/>
      <c r="BP37" s="1108"/>
      <c r="BQ37" s="1108"/>
      <c r="BR37" s="1108"/>
      <c r="BS37" s="1108"/>
      <c r="BT37" s="1108"/>
      <c r="BU37" s="68"/>
      <c r="GD37" s="30"/>
      <c r="GE37" s="300"/>
      <c r="GF37" s="30"/>
      <c r="GG37" s="30"/>
      <c r="GH37" s="30"/>
      <c r="GI37" s="30"/>
      <c r="GJ37" s="30"/>
      <c r="GK37" s="259" t="s">
        <v>601</v>
      </c>
      <c r="GL37" s="30"/>
      <c r="GM37" s="30"/>
    </row>
    <row r="38" spans="3:195" s="59" customFormat="1" ht="13.5" thickBot="1">
      <c r="C38" s="58"/>
      <c r="D38" s="1120"/>
      <c r="E38" s="1120"/>
      <c r="F38" s="1099"/>
      <c r="G38" s="1099"/>
      <c r="H38" s="1209"/>
      <c r="I38" s="1210"/>
      <c r="J38" s="1099"/>
      <c r="K38" s="1099"/>
      <c r="L38" s="1099"/>
      <c r="M38" s="1099"/>
      <c r="N38" s="136" t="s">
        <v>82</v>
      </c>
      <c r="O38" s="136" t="s">
        <v>83</v>
      </c>
      <c r="P38" s="136" t="s">
        <v>84</v>
      </c>
      <c r="Q38" s="157" t="s">
        <v>2493</v>
      </c>
      <c r="R38" s="1097"/>
      <c r="S38" s="1101"/>
      <c r="T38" s="1097"/>
      <c r="U38" s="1097"/>
      <c r="V38" s="1097"/>
      <c r="W38" s="1097"/>
      <c r="X38" s="1097"/>
      <c r="Y38" s="1120"/>
      <c r="Z38" s="1097"/>
      <c r="AA38" s="1097"/>
      <c r="AB38" s="1098"/>
      <c r="AC38" s="1120"/>
      <c r="AD38" s="1097"/>
      <c r="AE38" s="1097"/>
      <c r="AF38" s="1110"/>
      <c r="AG38" s="1097"/>
      <c r="AH38" s="1212"/>
      <c r="AI38" s="1118"/>
      <c r="AJ38" s="1111"/>
      <c r="AK38" s="283" t="s">
        <v>400</v>
      </c>
      <c r="AL38" s="282" t="s">
        <v>401</v>
      </c>
      <c r="AM38" s="1211"/>
      <c r="AN38" s="1114"/>
      <c r="AO38" s="1116"/>
      <c r="AP38" s="284" t="s">
        <v>85</v>
      </c>
      <c r="AQ38" s="284" t="s">
        <v>4</v>
      </c>
      <c r="AR38" s="284" t="s">
        <v>4</v>
      </c>
      <c r="AS38" s="284" t="s">
        <v>86</v>
      </c>
      <c r="AT38" s="284" t="s">
        <v>30</v>
      </c>
      <c r="AU38" s="284" t="s">
        <v>87</v>
      </c>
      <c r="AV38" s="284" t="s">
        <v>3</v>
      </c>
      <c r="AW38" s="284">
        <v>1</v>
      </c>
      <c r="AX38" s="284">
        <v>2</v>
      </c>
      <c r="AY38" s="284">
        <v>3</v>
      </c>
      <c r="AZ38" s="284">
        <v>4</v>
      </c>
      <c r="BA38" s="284">
        <v>5</v>
      </c>
      <c r="BB38" s="284">
        <v>6</v>
      </c>
      <c r="BC38" s="284">
        <v>7</v>
      </c>
      <c r="BD38" s="284">
        <v>8</v>
      </c>
      <c r="BE38" s="284">
        <v>9</v>
      </c>
      <c r="BF38" s="284">
        <v>10</v>
      </c>
      <c r="BG38" s="284" t="s">
        <v>88</v>
      </c>
      <c r="BH38" s="284" t="s">
        <v>89</v>
      </c>
      <c r="BI38" s="284">
        <v>13</v>
      </c>
      <c r="BJ38" s="284">
        <v>14</v>
      </c>
      <c r="BK38" s="284">
        <v>15</v>
      </c>
      <c r="BL38" s="284">
        <v>16</v>
      </c>
      <c r="BM38" s="284">
        <v>17</v>
      </c>
      <c r="BN38" s="284">
        <v>18</v>
      </c>
      <c r="BO38" s="284">
        <v>19</v>
      </c>
      <c r="BP38" s="284">
        <v>20</v>
      </c>
      <c r="BQ38" s="284">
        <v>21</v>
      </c>
      <c r="BR38" s="284">
        <v>22</v>
      </c>
      <c r="BS38" s="284">
        <v>23</v>
      </c>
      <c r="BT38" s="284">
        <v>24</v>
      </c>
      <c r="BU38" s="68"/>
      <c r="GD38" s="30"/>
      <c r="GE38" s="30"/>
      <c r="GF38" s="30"/>
      <c r="GG38" s="30"/>
      <c r="GH38" s="30"/>
      <c r="GI38" s="30"/>
      <c r="GJ38" s="30"/>
      <c r="GK38" s="300"/>
      <c r="GL38" s="30"/>
      <c r="GM38" s="30"/>
    </row>
    <row r="39" spans="3:195" s="144" customFormat="1">
      <c r="C39" s="137"/>
      <c r="D39" s="138"/>
      <c r="E39" s="139"/>
      <c r="F39" s="139"/>
      <c r="G39" s="158"/>
      <c r="H39" s="299"/>
      <c r="I39" s="159"/>
      <c r="J39" s="1092"/>
      <c r="K39" s="1091"/>
      <c r="L39" s="139"/>
      <c r="M39" s="158"/>
      <c r="N39" s="160"/>
      <c r="O39" s="160"/>
      <c r="P39" s="160"/>
      <c r="Q39" s="403"/>
      <c r="R39" s="139"/>
      <c r="S39" s="161"/>
      <c r="T39" s="139"/>
      <c r="U39" s="139"/>
      <c r="V39" s="139"/>
      <c r="W39" s="139"/>
      <c r="X39" s="139"/>
      <c r="Y39" s="139"/>
      <c r="Z39" s="139"/>
      <c r="AA39" s="139"/>
      <c r="AB39" s="139"/>
      <c r="AC39" s="139"/>
      <c r="AD39" s="140"/>
      <c r="AE39" s="409"/>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301"/>
      <c r="GE39" s="30"/>
      <c r="GF39" s="301"/>
      <c r="GG39" s="301"/>
      <c r="GH39" s="301"/>
      <c r="GI39" s="301"/>
      <c r="GJ39" s="301"/>
      <c r="GK39" s="30"/>
      <c r="GL39" s="301"/>
      <c r="GM39" s="301"/>
    </row>
    <row r="40" spans="3:195" s="144" customFormat="1">
      <c r="C40" s="137"/>
      <c r="D40" s="138"/>
      <c r="E40" s="139"/>
      <c r="F40" s="139"/>
      <c r="G40" s="158"/>
      <c r="H40" s="299"/>
      <c r="I40" s="159"/>
      <c r="J40" s="1092"/>
      <c r="K40" s="1091"/>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301"/>
      <c r="GE40" s="301"/>
      <c r="GF40" s="301"/>
      <c r="GG40" s="301"/>
      <c r="GH40" s="301"/>
      <c r="GI40" s="301"/>
      <c r="GJ40" s="301"/>
      <c r="GK40" s="30"/>
      <c r="GL40" s="301"/>
      <c r="GM40" s="301"/>
    </row>
    <row r="41" spans="3:195" s="144" customFormat="1">
      <c r="C41" s="137"/>
      <c r="D41" s="138"/>
      <c r="E41" s="139"/>
      <c r="F41" s="139"/>
      <c r="G41" s="158"/>
      <c r="H41" s="299"/>
      <c r="I41" s="159"/>
      <c r="J41" s="1092"/>
      <c r="K41" s="1091"/>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301"/>
      <c r="GE41" s="301"/>
      <c r="GF41" s="301"/>
      <c r="GG41" s="301"/>
      <c r="GH41" s="301"/>
      <c r="GI41" s="301"/>
      <c r="GJ41" s="301"/>
      <c r="GK41" s="301"/>
      <c r="GL41" s="301"/>
      <c r="GM41" s="301"/>
    </row>
    <row r="42" spans="3:195" s="144" customFormat="1">
      <c r="C42" s="137"/>
      <c r="D42" s="138"/>
      <c r="E42" s="139"/>
      <c r="F42" s="139"/>
      <c r="G42" s="158"/>
      <c r="H42" s="299"/>
      <c r="I42" s="159"/>
      <c r="J42" s="1092"/>
      <c r="K42" s="1091"/>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301"/>
      <c r="GE42" s="301"/>
      <c r="GF42" s="301"/>
      <c r="GG42" s="301"/>
      <c r="GH42" s="301"/>
      <c r="GI42" s="301"/>
      <c r="GJ42" s="301"/>
      <c r="GK42" s="301"/>
      <c r="GL42" s="301"/>
      <c r="GM42" s="301"/>
    </row>
    <row r="43" spans="3:195" s="144" customFormat="1">
      <c r="C43" s="137"/>
      <c r="D43" s="138"/>
      <c r="E43" s="139"/>
      <c r="F43" s="139"/>
      <c r="G43" s="158"/>
      <c r="H43" s="299"/>
      <c r="I43" s="159"/>
      <c r="J43" s="1092"/>
      <c r="K43" s="1091"/>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301"/>
      <c r="GE43" s="301"/>
      <c r="GF43" s="301"/>
      <c r="GG43" s="301"/>
      <c r="GH43" s="301"/>
      <c r="GI43" s="301"/>
      <c r="GJ43" s="301"/>
      <c r="GK43" s="301"/>
      <c r="GL43" s="301"/>
      <c r="GM43" s="301"/>
    </row>
    <row r="44" spans="3:195" s="144" customFormat="1">
      <c r="C44" s="137"/>
      <c r="D44" s="138"/>
      <c r="E44" s="139"/>
      <c r="F44" s="139"/>
      <c r="G44" s="158"/>
      <c r="H44" s="299"/>
      <c r="I44" s="159"/>
      <c r="J44" s="1092"/>
      <c r="K44" s="1091"/>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301"/>
      <c r="GE44" s="301"/>
      <c r="GF44" s="301"/>
      <c r="GG44" s="301"/>
      <c r="GH44" s="301"/>
      <c r="GI44" s="301"/>
      <c r="GJ44" s="301"/>
      <c r="GK44" s="301"/>
      <c r="GL44" s="301"/>
      <c r="GM44" s="301"/>
    </row>
    <row r="45" spans="3:195" s="144" customFormat="1">
      <c r="C45" s="137"/>
      <c r="D45" s="138"/>
      <c r="E45" s="139"/>
      <c r="F45" s="139"/>
      <c r="G45" s="158"/>
      <c r="H45" s="299"/>
      <c r="I45" s="159"/>
      <c r="J45" s="1090"/>
      <c r="K45" s="1091"/>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301"/>
      <c r="GE45" s="301"/>
      <c r="GF45" s="301"/>
      <c r="GG45" s="301"/>
      <c r="GH45" s="301"/>
      <c r="GI45" s="301"/>
      <c r="GJ45" s="301"/>
      <c r="GK45" s="301"/>
      <c r="GL45" s="301"/>
      <c r="GM45" s="301"/>
    </row>
    <row r="46" spans="3:195" s="144" customFormat="1">
      <c r="C46" s="137"/>
      <c r="D46" s="138"/>
      <c r="E46" s="139"/>
      <c r="F46" s="139"/>
      <c r="G46" s="158"/>
      <c r="H46" s="299"/>
      <c r="I46" s="159"/>
      <c r="J46" s="1092"/>
      <c r="K46" s="1091"/>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301"/>
      <c r="GE46" s="301"/>
      <c r="GF46" s="301"/>
      <c r="GG46" s="301"/>
      <c r="GH46" s="301"/>
      <c r="GI46" s="301"/>
      <c r="GJ46" s="301"/>
      <c r="GK46" s="301"/>
      <c r="GL46" s="301"/>
      <c r="GM46" s="301"/>
    </row>
    <row r="47" spans="3:195" s="144" customFormat="1">
      <c r="C47" s="137"/>
      <c r="D47" s="138"/>
      <c r="E47" s="139"/>
      <c r="F47" s="139"/>
      <c r="G47" s="158"/>
      <c r="H47" s="299"/>
      <c r="I47" s="159"/>
      <c r="J47" s="1092"/>
      <c r="K47" s="1091"/>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301"/>
      <c r="GE47" s="301"/>
      <c r="GF47" s="301"/>
      <c r="GG47" s="301"/>
      <c r="GH47" s="301"/>
      <c r="GI47" s="301"/>
      <c r="GJ47" s="301"/>
      <c r="GK47" s="301"/>
      <c r="GL47" s="301"/>
      <c r="GM47" s="301"/>
    </row>
    <row r="48" spans="3:195" s="144" customFormat="1">
      <c r="C48" s="137"/>
      <c r="D48" s="138"/>
      <c r="E48" s="139"/>
      <c r="F48" s="139"/>
      <c r="G48" s="158"/>
      <c r="H48" s="299"/>
      <c r="I48" s="159"/>
      <c r="J48" s="1092"/>
      <c r="K48" s="1091"/>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301"/>
      <c r="GE48" s="301"/>
      <c r="GF48" s="301"/>
      <c r="GG48" s="301"/>
      <c r="GH48" s="301"/>
      <c r="GI48" s="301"/>
      <c r="GJ48" s="301"/>
      <c r="GK48" s="301"/>
      <c r="GL48" s="301"/>
      <c r="GM48" s="301"/>
    </row>
    <row r="49" spans="2:195" s="144" customFormat="1">
      <c r="C49" s="137"/>
      <c r="D49" s="138"/>
      <c r="E49" s="139"/>
      <c r="F49" s="139"/>
      <c r="G49" s="158"/>
      <c r="H49" s="299"/>
      <c r="I49" s="159"/>
      <c r="J49" s="1092"/>
      <c r="K49" s="1091"/>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301"/>
      <c r="GE49" s="301"/>
      <c r="GF49" s="301"/>
      <c r="GG49" s="301"/>
      <c r="GH49" s="301"/>
      <c r="GI49" s="301"/>
      <c r="GJ49" s="301"/>
      <c r="GK49" s="301"/>
      <c r="GL49" s="301"/>
      <c r="GM49" s="301"/>
    </row>
    <row r="50" spans="2:195" s="144" customFormat="1">
      <c r="C50" s="137"/>
      <c r="D50" s="138"/>
      <c r="E50" s="139"/>
      <c r="F50" s="139"/>
      <c r="G50" s="158"/>
      <c r="H50" s="299"/>
      <c r="I50" s="159"/>
      <c r="J50" s="1092"/>
      <c r="K50" s="1091"/>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301"/>
      <c r="GE50" s="301"/>
      <c r="GF50" s="301"/>
      <c r="GG50" s="301"/>
      <c r="GH50" s="301"/>
      <c r="GI50" s="301"/>
      <c r="GJ50" s="301"/>
      <c r="GK50" s="301"/>
      <c r="GL50" s="301"/>
      <c r="GM50" s="301"/>
    </row>
    <row r="51" spans="2:195" s="144" customFormat="1">
      <c r="C51" s="137"/>
      <c r="D51" s="138"/>
      <c r="E51" s="139"/>
      <c r="F51" s="139"/>
      <c r="G51" s="158"/>
      <c r="H51" s="299"/>
      <c r="I51" s="159"/>
      <c r="J51" s="1092"/>
      <c r="K51" s="1091"/>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301"/>
      <c r="GK51" s="301"/>
    </row>
    <row r="52" spans="2:195" s="144" customFormat="1">
      <c r="C52" s="137"/>
      <c r="D52" s="138"/>
      <c r="E52" s="139"/>
      <c r="F52" s="139"/>
      <c r="G52" s="158"/>
      <c r="H52" s="299"/>
      <c r="I52" s="159"/>
      <c r="J52" s="1092"/>
      <c r="K52" s="1091"/>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301"/>
    </row>
    <row r="53" spans="2:195" s="144" customFormat="1">
      <c r="C53" s="137"/>
      <c r="D53" s="138"/>
      <c r="E53" s="139"/>
      <c r="F53" s="139"/>
      <c r="G53" s="158"/>
      <c r="H53" s="299"/>
      <c r="I53" s="159"/>
      <c r="J53" s="1092"/>
      <c r="K53" s="1091"/>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99"/>
      <c r="I54" s="159"/>
      <c r="J54" s="1092"/>
      <c r="K54" s="1091"/>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99"/>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99" t="s">
        <v>113</v>
      </c>
      <c r="I56" s="159"/>
      <c r="J56" s="1092"/>
      <c r="K56" s="1091"/>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99"/>
      <c r="I57" s="159"/>
      <c r="J57" s="1092"/>
      <c r="K57" s="1091"/>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99"/>
      <c r="I58" s="159"/>
      <c r="J58" s="1092"/>
      <c r="K58" s="1091"/>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1168" t="s">
        <v>402</v>
      </c>
      <c r="E62" s="1169"/>
      <c r="F62" s="1169"/>
      <c r="G62" s="1169"/>
      <c r="H62" s="1169"/>
      <c r="I62" s="1169"/>
      <c r="J62" s="1169"/>
      <c r="K62" s="1169"/>
      <c r="L62" s="1169"/>
      <c r="M62" s="1169"/>
      <c r="N62" s="1169"/>
      <c r="O62" s="1169"/>
      <c r="P62" s="1169"/>
      <c r="Q62" s="1169"/>
      <c r="R62" s="1169"/>
      <c r="S62" s="1169"/>
      <c r="T62" s="1169"/>
      <c r="U62" s="1169"/>
      <c r="V62" s="1169"/>
      <c r="W62" s="1169"/>
      <c r="X62" s="1169"/>
      <c r="Y62" s="1169"/>
      <c r="Z62" s="1169"/>
      <c r="AA62" s="1169"/>
      <c r="AB62" s="1169"/>
      <c r="AC62" s="1169"/>
      <c r="AD62" s="1169"/>
      <c r="AE62" s="1169"/>
      <c r="AF62" s="1169"/>
      <c r="AG62" s="1169"/>
      <c r="AH62" s="1170"/>
      <c r="AI62" s="308"/>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1171" t="s">
        <v>405</v>
      </c>
      <c r="E63" s="1172"/>
      <c r="F63" s="1172"/>
      <c r="G63" s="1172"/>
      <c r="H63" s="1172"/>
      <c r="I63" s="1172"/>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3"/>
      <c r="AI63" s="309"/>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5.5">
      <c r="B64" s="184"/>
      <c r="C64" s="185"/>
      <c r="D64" s="186" t="s">
        <v>403</v>
      </c>
      <c r="E64" s="187" t="s">
        <v>225</v>
      </c>
      <c r="F64" s="188" t="s">
        <v>230</v>
      </c>
      <c r="G64" s="188" t="s">
        <v>232</v>
      </c>
      <c r="H64" s="1174" t="s">
        <v>134</v>
      </c>
      <c r="I64" s="1175"/>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310"/>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1177" t="b">
        <f>+((COUNTA(H39:H60))=D65)</f>
        <v>0</v>
      </c>
      <c r="I65" s="1213"/>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xr:uid="{00000000-0009-0000-0000-000005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2">
    <sortCondition ref="GE24:GE32"/>
  </sortState>
  <dataConsolidate link="1"/>
  <mergeCells count="148">
    <mergeCell ref="H65:I65"/>
    <mergeCell ref="H64:I64"/>
    <mergeCell ref="D62:AH62"/>
    <mergeCell ref="D63:AH63"/>
    <mergeCell ref="J56:K56"/>
    <mergeCell ref="J57:K57"/>
    <mergeCell ref="J58:K58"/>
    <mergeCell ref="J52:K52"/>
    <mergeCell ref="J53:K53"/>
    <mergeCell ref="J54:K54"/>
    <mergeCell ref="J49:K49"/>
    <mergeCell ref="J50:K50"/>
    <mergeCell ref="J51:K51"/>
    <mergeCell ref="J46:K46"/>
    <mergeCell ref="J47:K47"/>
    <mergeCell ref="J48:K48"/>
    <mergeCell ref="J43:K43"/>
    <mergeCell ref="J44:K44"/>
    <mergeCell ref="J45:K45"/>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F27:H27"/>
    <mergeCell ref="I27:J27"/>
    <mergeCell ref="K27:L27"/>
    <mergeCell ref="N27:O27"/>
    <mergeCell ref="P27:Q27"/>
    <mergeCell ref="U27:W27"/>
    <mergeCell ref="AD27:AF27"/>
    <mergeCell ref="AG27:AH27"/>
    <mergeCell ref="AI27:AJ27"/>
    <mergeCell ref="F26:H26"/>
    <mergeCell ref="I26:J26"/>
    <mergeCell ref="K26:L26"/>
    <mergeCell ref="N26:O26"/>
    <mergeCell ref="P26:Q26"/>
    <mergeCell ref="U26:W26"/>
    <mergeCell ref="AD26:AF26"/>
    <mergeCell ref="AG26:AH26"/>
    <mergeCell ref="AI26:AJ26"/>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D18:G18"/>
    <mergeCell ref="D13:E13"/>
    <mergeCell ref="F13:G13"/>
    <mergeCell ref="I13:J13"/>
    <mergeCell ref="N13:P13"/>
    <mergeCell ref="D14:E14"/>
    <mergeCell ref="F14:G14"/>
    <mergeCell ref="H14:H15"/>
    <mergeCell ref="I14:J15"/>
    <mergeCell ref="N14:P14"/>
    <mergeCell ref="D15:E15"/>
    <mergeCell ref="C2:U2"/>
    <mergeCell ref="D11:J11"/>
    <mergeCell ref="L11:Q11"/>
    <mergeCell ref="D12:E12"/>
    <mergeCell ref="H12:J12"/>
    <mergeCell ref="N12:P12"/>
    <mergeCell ref="F15:G15"/>
    <mergeCell ref="M15:Q15"/>
    <mergeCell ref="D16:E16"/>
    <mergeCell ref="F16:J16"/>
  </mergeCells>
  <conditionalFormatting sqref="E24:E28">
    <cfRule type="duplicateValues" dxfId="6" priority="46"/>
    <cfRule type="duplicateValues" dxfId="5" priority="47"/>
  </conditionalFormatting>
  <conditionalFormatting sqref="F12">
    <cfRule type="cellIs" dxfId="2" priority="1" operator="between">
      <formula>$E$24</formula>
      <formula>$E$28</formula>
    </cfRule>
  </conditionalFormatting>
  <dataValidations xWindow="504" yWindow="484" count="30">
    <dataValidation type="list" allowBlank="1" showInputMessage="1" showErrorMessage="1" sqref="AD39:AD58" xr:uid="{00000000-0002-0000-0500-000000000000}">
      <formula1>$GK$4:$GK$6</formula1>
    </dataValidation>
    <dataValidation type="list" allowBlank="1" showInputMessage="1" showErrorMessage="1" sqref="AG24:AH28" xr:uid="{00000000-0002-0000-0500-000001000000}">
      <formula1>$GE$4:$GE$5</formula1>
    </dataValidation>
    <dataValidation allowBlank="1" showInputMessage="1" showErrorMessage="1" prompt="El valor registrado en esta columna deberá ser en fecha" sqref="AK37:AL37" xr:uid="{00000000-0002-0000-0500-000002000000}"/>
    <dataValidation allowBlank="1" showInputMessage="1" showErrorMessage="1" prompt="El valor registrado en esta columna deberá ser en texto, puede incluir caracteres especiales." sqref="Y37:Y38" xr:uid="{00000000-0002-0000-0500-000003000000}"/>
    <dataValidation allowBlank="1" showInputMessage="1" showErrorMessage="1" prompt="El valor registrado en esta columna deberá ser alfanumérico" sqref="V37:V38" xr:uid="{00000000-0002-0000-0500-000004000000}"/>
    <dataValidation allowBlank="1" showInputMessage="1" showErrorMessage="1" prompt="El valor registrado en esta columna deberá ser numérico" sqref="G37:G38 N37:P37 S37:S38 W37:X38 AF37:AF38 AM37:AM38 AO37:AO38" xr:uid="{00000000-0002-0000-0500-000005000000}"/>
    <dataValidation allowBlank="1" showInputMessage="1" showErrorMessage="1" prompt="El valor registrado en esta columna deberá ser en texto" sqref="F37:F38 H37:M38 Q37 R37:R38 T37:U38 Z37:AE38 Q64" xr:uid="{00000000-0002-0000-0500-000006000000}"/>
    <dataValidation allowBlank="1" showInputMessage="1" showErrorMessage="1" prompt="El valor registrado para esta columna será numérico y ascendente._x000a_Cada línea de trabajador deberá registrar numeración." sqref="D37:D38" xr:uid="{00000000-0002-0000-0500-000007000000}"/>
    <dataValidation allowBlank="1" showInputMessage="1" showErrorMessage="1" prompt="El valor registrado en esta columna deberá ser numérico_x000a_" sqref="E37:E38" xr:uid="{00000000-0002-0000-0500-000008000000}"/>
    <dataValidation allowBlank="1" showInputMessage="1" showErrorMessage="1" prompt="Inidcar el número de meses de la práctica del estudiante" sqref="AM39:AM58" xr:uid="{00000000-0002-0000-0500-000009000000}"/>
    <dataValidation allowBlank="1" showInputMessage="1" showErrorMessage="1" prompt="Marcar solo con X los días en los que desarrolla la actividad" sqref="AP39:AV58" xr:uid="{00000000-0002-0000-0500-00000A000000}"/>
    <dataValidation allowBlank="1" showInputMessage="1" showErrorMessage="1" prompt="Marcar solo con X las horas en las que se desarrolla la actividad" sqref="AW39:BT58" xr:uid="{00000000-0002-0000-0500-00000B000000}"/>
    <dataValidation allowBlank="1" showInputMessage="1" showErrorMessage="1" prompt="Debe diligenciar Código Tipo de Trabajador_x000a_" sqref="AG39:AG58" xr:uid="{00000000-0002-0000-0500-00000C000000}"/>
    <dataValidation allowBlank="1" showInputMessage="1" showErrorMessage="1" prompt="El  subtipo de afiliado va ligado al tipo de trabajador, ver hoja de subtipos." sqref="AH37:AH58" xr:uid="{00000000-0002-0000-0500-00000D000000}"/>
    <dataValidation type="list" allowBlank="1" showInputMessage="1" showErrorMessage="1" sqref="AB24:AB29 F59:F61" xr:uid="{00000000-0002-0000-0500-00000E000000}">
      <formula1>$GE$24:$GE$31</formula1>
    </dataValidation>
    <dataValidation type="list" allowBlank="1" showInputMessage="1" showErrorMessage="1" sqref="F39:F58" xr:uid="{00000000-0002-0000-0500-00000F000000}">
      <formula1>$GE$24:$GE$32</formula1>
    </dataValidation>
    <dataValidation type="list" allowBlank="1" showInputMessage="1" showErrorMessage="1" sqref="M24:M29 M31:M34" xr:uid="{00000000-0002-0000-0500-000010000000}">
      <formula1>$GE$8:$GE$12</formula1>
    </dataValidation>
    <dataValidation type="list" allowBlank="1" showInputMessage="1" showErrorMessage="1" sqref="AG29" xr:uid="{00000000-0002-0000-0500-000011000000}">
      <formula1>$GE$4:$GE$8</formula1>
    </dataValidation>
    <dataValidation type="list" allowBlank="1" showInputMessage="1" showErrorMessage="1" sqref="AD59:AD61" xr:uid="{00000000-0002-0000-0500-000012000000}">
      <formula1>$GK$4:$GK$8</formula1>
    </dataValidation>
    <dataValidation type="list" allowBlank="1" showInputMessage="1" showErrorMessage="1" sqref="R24:R29" xr:uid="{00000000-0002-0000-0500-000013000000}">
      <formula1>$GE$14:$GE$15</formula1>
    </dataValidation>
    <dataValidation type="list" allowBlank="1" showInputMessage="1" showErrorMessage="1" sqref="AE59:AE61" xr:uid="{00000000-0002-0000-0500-000014000000}">
      <formula1>$GK$11:$GK$12</formula1>
    </dataValidation>
    <dataValidation type="list" allowBlank="1" showInputMessage="1" showErrorMessage="1" sqref="AB39:AB61" xr:uid="{00000000-0002-0000-0500-000015000000}">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xr:uid="{00000000-0002-0000-0500-000016000000}">
      <formula1>$F$12</formula1>
    </dataValidation>
    <dataValidation type="list" allowBlank="1" showInputMessage="1" showErrorMessage="1" sqref="AI39:AI58" xr:uid="{00000000-0002-0000-0500-000017000000}">
      <formula1>$GK$36:$GK$37</formula1>
    </dataValidation>
    <dataValidation type="list" allowBlank="1" showInputMessage="1" showErrorMessage="1" prompt="El  subtipo de afiliado va ligado al tipo de trabajador, ver hoja de subtipos." sqref="AI37" xr:uid="{00000000-0002-0000-0500-000018000000}">
      <formula1>$GK$36:$GK$37</formula1>
    </dataValidation>
    <dataValidation type="list" allowBlank="1" showInputMessage="1" showErrorMessage="1" sqref="AF59:AF61" xr:uid="{00000000-0002-0000-0500-000019000000}">
      <formula1>$GK$14:$GK$28</formula1>
    </dataValidation>
    <dataValidation type="list" allowBlank="1" showInputMessage="1" showErrorMessage="1" sqref="AG59:AG61" xr:uid="{00000000-0002-0000-0500-00001A000000}">
      <formula1>$GL$12:$GL$26</formula1>
    </dataValidation>
    <dataValidation type="list" allowBlank="1" showInputMessage="1" showErrorMessage="1" sqref="AN39:AN1048576" xr:uid="{00000000-0002-0000-0500-00001B000000}">
      <formula1>$GL$29:$GL$31</formula1>
    </dataValidation>
    <dataValidation type="list" allowBlank="1" showInputMessage="1" showErrorMessage="1" sqref="Q39:Q61" xr:uid="{00000000-0002-0000-0500-00001C000000}">
      <formula1>$GE$17:$GE$19</formula1>
    </dataValidation>
    <dataValidation type="list" allowBlank="1" showInputMessage="1" showErrorMessage="1" sqref="AE39:AE58" xr:uid="{00000000-0002-0000-0500-00001D000000}">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r:uid="{00000000-0002-0000-0500-00001E000000}">
          <x14:formula1>
            <xm:f>'Cód. Tipo de trabajador cotz'!$A$49:$A$62</xm:f>
          </x14:formula1>
          <xm:sqref>AF39:AF58</xm:sqref>
        </x14:dataValidation>
        <x14:dataValidation type="list" allowBlank="1" showInputMessage="1" showErrorMessage="1" xr:uid="{00000000-0002-0000-0500-00001F000000}">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r:uid="{00000000-0002-0000-0500-000020000000}">
          <x14:formula1>
            <xm:f>'Sede 01 - Trabajadores'!F12</xm:f>
          </x14:formula1>
          <xm:sqref>F12</xm:sqref>
        </x14:dataValidation>
        <x14:dataValidation type="list" allowBlank="1" showInputMessage="1" showErrorMessage="1" xr:uid="{00000000-0002-0000-0500-000021000000}">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L102"/>
  <sheetViews>
    <sheetView showGridLines="0" zoomScaleNormal="100" zoomScalePageLayoutView="161" workbookViewId="0">
      <selection activeCell="F14" sqref="F14"/>
    </sheetView>
  </sheetViews>
  <sheetFormatPr baseColWidth="10" defaultColWidth="10.85546875" defaultRowHeight="15"/>
  <cols>
    <col min="1" max="1" width="4.7109375" style="15" customWidth="1"/>
    <col min="2" max="6" width="10.85546875" style="15"/>
    <col min="7" max="7" width="16" style="15" customWidth="1"/>
    <col min="8" max="16384" width="10.85546875" style="15"/>
  </cols>
  <sheetData>
    <row r="1" spans="1:11" ht="25.5" customHeight="1">
      <c r="A1" s="818" t="s">
        <v>406</v>
      </c>
      <c r="B1" s="818"/>
      <c r="C1" s="818"/>
      <c r="D1" s="818"/>
      <c r="E1" s="818"/>
      <c r="F1" s="818"/>
      <c r="G1" s="818"/>
      <c r="H1" s="818"/>
      <c r="I1" s="818"/>
      <c r="J1" s="1"/>
      <c r="K1" s="1"/>
    </row>
    <row r="3" spans="1:11">
      <c r="A3" s="15" t="s">
        <v>407</v>
      </c>
    </row>
    <row r="4" spans="1:11" ht="34.5" customHeight="1">
      <c r="A4" s="1075" t="s">
        <v>408</v>
      </c>
      <c r="B4" s="1075"/>
      <c r="C4" s="1075"/>
      <c r="D4" s="1075"/>
      <c r="E4" s="1075"/>
      <c r="F4" s="1075"/>
      <c r="G4" s="1075"/>
      <c r="H4" s="1075"/>
      <c r="I4" s="1075"/>
      <c r="J4" s="1075"/>
      <c r="K4" s="1075"/>
    </row>
    <row r="5" spans="1:11">
      <c r="A5" s="15" t="s">
        <v>409</v>
      </c>
    </row>
    <row r="7" spans="1:11">
      <c r="A7" s="1" t="s">
        <v>237</v>
      </c>
    </row>
    <row r="8" spans="1:11">
      <c r="A8" s="15" t="s">
        <v>410</v>
      </c>
    </row>
    <row r="10" spans="1:11">
      <c r="A10" s="1057" t="s">
        <v>373</v>
      </c>
      <c r="B10" s="1057"/>
      <c r="C10" s="1057"/>
      <c r="D10" s="1057"/>
      <c r="E10" s="1057"/>
      <c r="F10" s="1057"/>
      <c r="G10" s="1057"/>
      <c r="H10" s="1057"/>
      <c r="I10" s="1057"/>
      <c r="J10" s="1057"/>
      <c r="K10" s="1057"/>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1214"/>
      <c r="D22" s="1214"/>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1057" t="s">
        <v>419</v>
      </c>
      <c r="B33" s="1057"/>
      <c r="C33" s="1057"/>
      <c r="D33" s="1057"/>
      <c r="E33" s="1057"/>
      <c r="F33" s="1057"/>
      <c r="G33" s="1057"/>
      <c r="H33" s="1057"/>
      <c r="I33" s="1057"/>
      <c r="J33" s="1057"/>
      <c r="K33" s="1057"/>
    </row>
    <row r="34" spans="1:11" ht="15" customHeight="1">
      <c r="A34" s="2" t="s">
        <v>90</v>
      </c>
    </row>
    <row r="35" spans="1:11" ht="15" customHeight="1">
      <c r="A35" s="2"/>
    </row>
    <row r="36" spans="1:11" s="7" customFormat="1">
      <c r="A36" s="3">
        <v>1</v>
      </c>
      <c r="B36" s="6" t="s">
        <v>420</v>
      </c>
    </row>
    <row r="37" spans="1:11" ht="42.75" customHeight="1">
      <c r="A37" s="3">
        <v>2</v>
      </c>
      <c r="B37" s="1217" t="s">
        <v>2050</v>
      </c>
      <c r="C37" s="1217"/>
      <c r="D37" s="1217"/>
      <c r="E37" s="1217"/>
      <c r="F37" s="1217"/>
      <c r="G37" s="1217"/>
      <c r="H37" s="1217"/>
      <c r="I37" s="1217"/>
      <c r="J37" s="1217"/>
      <c r="K37" s="1217"/>
    </row>
    <row r="38" spans="1:11" ht="42.75" customHeight="1">
      <c r="A38" s="3">
        <v>3</v>
      </c>
      <c r="B38" s="1218" t="s">
        <v>2051</v>
      </c>
      <c r="C38" s="1218"/>
      <c r="D38" s="1218"/>
      <c r="E38" s="1218"/>
      <c r="F38" s="1218"/>
      <c r="G38" s="1218"/>
      <c r="H38" s="1218"/>
      <c r="I38" s="1218"/>
      <c r="J38" s="1218"/>
      <c r="K38" s="1218"/>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1215" t="s">
        <v>432</v>
      </c>
      <c r="B65" s="1215"/>
      <c r="C65" s="1215"/>
      <c r="D65" s="1215"/>
      <c r="E65" s="1215"/>
      <c r="F65" s="1215"/>
      <c r="G65" s="1215"/>
      <c r="H65" s="1215"/>
      <c r="I65" s="1215"/>
      <c r="J65" s="1215"/>
      <c r="K65" s="1215"/>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404" t="s">
        <v>2498</v>
      </c>
    </row>
    <row r="90" spans="1:12">
      <c r="A90" s="3">
        <v>22</v>
      </c>
      <c r="B90" s="15" t="s">
        <v>451</v>
      </c>
    </row>
    <row r="91" spans="1:12" s="14" customFormat="1" ht="45.75" customHeight="1">
      <c r="A91" s="23">
        <v>23</v>
      </c>
      <c r="B91" s="1216" t="s">
        <v>2499</v>
      </c>
      <c r="C91" s="1216"/>
      <c r="D91" s="1216"/>
      <c r="E91" s="1216"/>
      <c r="F91" s="1216"/>
      <c r="G91" s="1216"/>
      <c r="H91" s="1216"/>
      <c r="I91" s="1216"/>
      <c r="J91" s="1216"/>
      <c r="K91" s="1216"/>
      <c r="L91" s="41"/>
    </row>
    <row r="92" spans="1:12" s="14" customFormat="1" ht="44.25" customHeight="1">
      <c r="A92" s="23">
        <v>24</v>
      </c>
      <c r="B92" s="1075" t="s">
        <v>452</v>
      </c>
      <c r="C92" s="1075"/>
      <c r="D92" s="1075"/>
      <c r="E92" s="1075"/>
      <c r="F92" s="1075"/>
      <c r="G92" s="1075"/>
      <c r="H92" s="1075"/>
      <c r="I92" s="1075"/>
      <c r="J92" s="1075"/>
      <c r="K92" s="1075"/>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A65:K65"/>
    <mergeCell ref="B91:K91"/>
    <mergeCell ref="B92:K92"/>
    <mergeCell ref="B37:K37"/>
    <mergeCell ref="B38:K38"/>
    <mergeCell ref="C22:D22"/>
    <mergeCell ref="A10:K10"/>
    <mergeCell ref="A33:K33"/>
    <mergeCell ref="A4:K4"/>
    <mergeCell ref="A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rgb="FFFF0000"/>
  </sheetPr>
  <dimension ref="A1:CJ230"/>
  <sheetViews>
    <sheetView showGridLines="0" tabSelected="1" topLeftCell="H155" zoomScale="80" zoomScaleNormal="80" workbookViewId="0">
      <selection activeCell="M164" sqref="M164"/>
    </sheetView>
  </sheetViews>
  <sheetFormatPr baseColWidth="10" defaultRowHeight="17.25"/>
  <cols>
    <col min="1" max="1" width="4.42578125" style="250" customWidth="1"/>
    <col min="2" max="2" width="15.28515625" style="250" customWidth="1"/>
    <col min="3" max="3" width="16.85546875" style="250" customWidth="1"/>
    <col min="4" max="4" width="27.42578125" style="250" customWidth="1"/>
    <col min="5" max="5" width="16.5703125" style="250" customWidth="1"/>
    <col min="6" max="6" width="13.42578125" style="250" customWidth="1"/>
    <col min="7" max="7" width="13.7109375" style="250" customWidth="1"/>
    <col min="8" max="8" width="17.7109375" style="250" customWidth="1"/>
    <col min="9" max="9" width="14.5703125" style="250" customWidth="1"/>
    <col min="10" max="10" width="14" style="250" customWidth="1"/>
    <col min="11" max="11" width="20" style="250" customWidth="1"/>
    <col min="12" max="12" width="19" style="250" customWidth="1"/>
    <col min="13" max="13" width="17.42578125" style="250" customWidth="1"/>
    <col min="14" max="14" width="19.140625" style="250" customWidth="1"/>
    <col min="15" max="15" width="16.85546875" style="250" customWidth="1"/>
    <col min="16" max="16" width="15.5703125" style="250" customWidth="1"/>
    <col min="17" max="17" width="24.7109375" style="250" customWidth="1"/>
    <col min="18" max="18" width="13" style="258" customWidth="1"/>
    <col min="19" max="19" width="13" style="250" customWidth="1"/>
    <col min="20" max="20" width="16.7109375" style="250" customWidth="1"/>
    <col min="21" max="21" width="16.85546875" style="250" customWidth="1"/>
    <col min="22" max="22" width="38" style="250" customWidth="1"/>
    <col min="23" max="24" width="12.7109375" style="250" customWidth="1"/>
    <col min="25" max="25" width="14.85546875" style="250" customWidth="1"/>
    <col min="26" max="28" width="12.7109375" style="250" customWidth="1"/>
    <col min="29" max="29" width="18.140625" style="250" customWidth="1"/>
    <col min="30" max="30" width="12.85546875" style="250" customWidth="1"/>
    <col min="31" max="31" width="18.140625" style="250" customWidth="1"/>
    <col min="32" max="32" width="13.85546875" style="250" customWidth="1"/>
    <col min="33" max="33" width="29.85546875" style="250" customWidth="1"/>
    <col min="34" max="34" width="15.28515625" style="250" customWidth="1"/>
    <col min="35" max="35" width="12.42578125" style="250" customWidth="1"/>
    <col min="36" max="37" width="13.28515625" style="250" customWidth="1"/>
    <col min="38" max="38" width="15.85546875" style="250" customWidth="1"/>
    <col min="39" max="39" width="12.85546875" style="250" customWidth="1"/>
    <col min="40" max="40" width="16.42578125" style="250" customWidth="1"/>
    <col min="41" max="41" width="13.42578125" style="250" customWidth="1"/>
    <col min="42" max="42" width="12.85546875" style="640" customWidth="1"/>
    <col min="43" max="43" width="12.85546875" style="250" customWidth="1"/>
    <col min="44" max="44" width="6" style="258" customWidth="1"/>
    <col min="45" max="47" width="2.7109375" style="250" customWidth="1"/>
    <col min="48" max="48" width="3.85546875" style="250" customWidth="1"/>
    <col min="49" max="65" width="2.7109375" style="250" customWidth="1"/>
    <col min="66" max="66" width="4.140625" style="250" customWidth="1"/>
    <col min="67" max="74" width="2.7109375" style="250" customWidth="1"/>
    <col min="75" max="75" width="15.140625" style="250" customWidth="1"/>
    <col min="76" max="76" width="12.5703125" style="250" customWidth="1"/>
    <col min="77" max="77" width="12.85546875" style="250" customWidth="1"/>
    <col min="78" max="79" width="13" style="250" customWidth="1"/>
    <col min="80" max="80" width="13.85546875" style="250" customWidth="1"/>
    <col min="81" max="81" width="20.28515625" style="250" customWidth="1"/>
    <col min="82" max="84" width="14.7109375" style="250" customWidth="1"/>
    <col min="85" max="85" width="13.7109375" style="250" customWidth="1"/>
    <col min="86" max="86" width="14.7109375" style="250" customWidth="1"/>
    <col min="87" max="87" width="34" style="250" customWidth="1"/>
    <col min="88" max="256" width="11.42578125" style="250"/>
    <col min="257" max="257" width="4.42578125" style="250" customWidth="1"/>
    <col min="258" max="258" width="15.28515625" style="250" customWidth="1"/>
    <col min="259" max="259" width="16.85546875" style="250" customWidth="1"/>
    <col min="260" max="260" width="27.42578125" style="250" customWidth="1"/>
    <col min="261" max="261" width="16.5703125" style="250" customWidth="1"/>
    <col min="262" max="262" width="13.42578125" style="250" customWidth="1"/>
    <col min="263" max="263" width="13.7109375" style="250" customWidth="1"/>
    <col min="264" max="264" width="17.7109375" style="250" customWidth="1"/>
    <col min="265" max="265" width="14.5703125" style="250" customWidth="1"/>
    <col min="266" max="266" width="14" style="250" customWidth="1"/>
    <col min="267" max="267" width="13.85546875" style="250" customWidth="1"/>
    <col min="268" max="268" width="19" style="250" customWidth="1"/>
    <col min="269" max="269" width="17.42578125" style="250" customWidth="1"/>
    <col min="270" max="270" width="19.140625" style="250" customWidth="1"/>
    <col min="271" max="271" width="16.85546875" style="250" customWidth="1"/>
    <col min="272" max="273" width="13.5703125" style="250" customWidth="1"/>
    <col min="274" max="275" width="13" style="250" customWidth="1"/>
    <col min="276" max="276" width="13.140625" style="250" customWidth="1"/>
    <col min="277" max="277" width="13.85546875" style="250" customWidth="1"/>
    <col min="278" max="278" width="13.140625" style="250" customWidth="1"/>
    <col min="279" max="284" width="12.7109375" style="250" customWidth="1"/>
    <col min="285" max="285" width="15.140625" style="250" customWidth="1"/>
    <col min="286" max="286" width="12.85546875" style="250" customWidth="1"/>
    <col min="287" max="287" width="12.7109375" style="250" customWidth="1"/>
    <col min="288" max="288" width="13.85546875" style="250" customWidth="1"/>
    <col min="289" max="289" width="13.42578125" style="250" customWidth="1"/>
    <col min="290" max="290" width="15.28515625" style="250" customWidth="1"/>
    <col min="291" max="291" width="12.42578125" style="250" customWidth="1"/>
    <col min="292" max="292" width="9.5703125" style="250" customWidth="1"/>
    <col min="293" max="293" width="13.28515625" style="250" customWidth="1"/>
    <col min="294" max="294" width="12.7109375" style="250" customWidth="1"/>
    <col min="295" max="296" width="12.85546875" style="250" customWidth="1"/>
    <col min="297" max="297" width="13.42578125" style="250" customWidth="1"/>
    <col min="298" max="299" width="12.85546875" style="250" customWidth="1"/>
    <col min="300" max="315" width="2.7109375" style="250" customWidth="1"/>
    <col min="316" max="316" width="3.28515625" style="250" customWidth="1"/>
    <col min="317" max="330" width="2.7109375" style="250" customWidth="1"/>
    <col min="331" max="331" width="15.140625" style="250" customWidth="1"/>
    <col min="332" max="332" width="12.5703125" style="250" customWidth="1"/>
    <col min="333" max="333" width="12.85546875" style="250" customWidth="1"/>
    <col min="334" max="335" width="13" style="250" customWidth="1"/>
    <col min="336" max="336" width="13.85546875" style="250" customWidth="1"/>
    <col min="337" max="337" width="14.5703125" style="250" customWidth="1"/>
    <col min="338" max="340" width="14.7109375" style="250" customWidth="1"/>
    <col min="341" max="341" width="13.7109375" style="250" customWidth="1"/>
    <col min="342" max="342" width="14.7109375" style="250" customWidth="1"/>
    <col min="343" max="343" width="18.140625" style="250" customWidth="1"/>
    <col min="344" max="512" width="11.42578125" style="250"/>
    <col min="513" max="513" width="4.42578125" style="250" customWidth="1"/>
    <col min="514" max="514" width="15.28515625" style="250" customWidth="1"/>
    <col min="515" max="515" width="16.85546875" style="250" customWidth="1"/>
    <col min="516" max="516" width="27.42578125" style="250" customWidth="1"/>
    <col min="517" max="517" width="16.5703125" style="250" customWidth="1"/>
    <col min="518" max="518" width="13.42578125" style="250" customWidth="1"/>
    <col min="519" max="519" width="13.7109375" style="250" customWidth="1"/>
    <col min="520" max="520" width="17.7109375" style="250" customWidth="1"/>
    <col min="521" max="521" width="14.5703125" style="250" customWidth="1"/>
    <col min="522" max="522" width="14" style="250" customWidth="1"/>
    <col min="523" max="523" width="13.85546875" style="250" customWidth="1"/>
    <col min="524" max="524" width="19" style="250" customWidth="1"/>
    <col min="525" max="525" width="17.42578125" style="250" customWidth="1"/>
    <col min="526" max="526" width="19.140625" style="250" customWidth="1"/>
    <col min="527" max="527" width="16.85546875" style="250" customWidth="1"/>
    <col min="528" max="529" width="13.5703125" style="250" customWidth="1"/>
    <col min="530" max="531" width="13" style="250" customWidth="1"/>
    <col min="532" max="532" width="13.140625" style="250" customWidth="1"/>
    <col min="533" max="533" width="13.85546875" style="250" customWidth="1"/>
    <col min="534" max="534" width="13.140625" style="250" customWidth="1"/>
    <col min="535" max="540" width="12.7109375" style="250" customWidth="1"/>
    <col min="541" max="541" width="15.140625" style="250" customWidth="1"/>
    <col min="542" max="542" width="12.85546875" style="250" customWidth="1"/>
    <col min="543" max="543" width="12.7109375" style="250" customWidth="1"/>
    <col min="544" max="544" width="13.85546875" style="250" customWidth="1"/>
    <col min="545" max="545" width="13.42578125" style="250" customWidth="1"/>
    <col min="546" max="546" width="15.28515625" style="250" customWidth="1"/>
    <col min="547" max="547" width="12.42578125" style="250" customWidth="1"/>
    <col min="548" max="548" width="9.5703125" style="250" customWidth="1"/>
    <col min="549" max="549" width="13.28515625" style="250" customWidth="1"/>
    <col min="550" max="550" width="12.7109375" style="250" customWidth="1"/>
    <col min="551" max="552" width="12.85546875" style="250" customWidth="1"/>
    <col min="553" max="553" width="13.42578125" style="250" customWidth="1"/>
    <col min="554" max="555" width="12.85546875" style="250" customWidth="1"/>
    <col min="556" max="571" width="2.7109375" style="250" customWidth="1"/>
    <col min="572" max="572" width="3.28515625" style="250" customWidth="1"/>
    <col min="573" max="586" width="2.7109375" style="250" customWidth="1"/>
    <col min="587" max="587" width="15.140625" style="250" customWidth="1"/>
    <col min="588" max="588" width="12.5703125" style="250" customWidth="1"/>
    <col min="589" max="589" width="12.85546875" style="250" customWidth="1"/>
    <col min="590" max="591" width="13" style="250" customWidth="1"/>
    <col min="592" max="592" width="13.85546875" style="250" customWidth="1"/>
    <col min="593" max="593" width="14.5703125" style="250" customWidth="1"/>
    <col min="594" max="596" width="14.7109375" style="250" customWidth="1"/>
    <col min="597" max="597" width="13.7109375" style="250" customWidth="1"/>
    <col min="598" max="598" width="14.7109375" style="250" customWidth="1"/>
    <col min="599" max="599" width="18.140625" style="250" customWidth="1"/>
    <col min="600" max="768" width="11.42578125" style="250"/>
    <col min="769" max="769" width="4.42578125" style="250" customWidth="1"/>
    <col min="770" max="770" width="15.28515625" style="250" customWidth="1"/>
    <col min="771" max="771" width="16.85546875" style="250" customWidth="1"/>
    <col min="772" max="772" width="27.42578125" style="250" customWidth="1"/>
    <col min="773" max="773" width="16.5703125" style="250" customWidth="1"/>
    <col min="774" max="774" width="13.42578125" style="250" customWidth="1"/>
    <col min="775" max="775" width="13.7109375" style="250" customWidth="1"/>
    <col min="776" max="776" width="17.7109375" style="250" customWidth="1"/>
    <col min="777" max="777" width="14.5703125" style="250" customWidth="1"/>
    <col min="778" max="778" width="14" style="250" customWidth="1"/>
    <col min="779" max="779" width="13.85546875" style="250" customWidth="1"/>
    <col min="780" max="780" width="19" style="250" customWidth="1"/>
    <col min="781" max="781" width="17.42578125" style="250" customWidth="1"/>
    <col min="782" max="782" width="19.140625" style="250" customWidth="1"/>
    <col min="783" max="783" width="16.85546875" style="250" customWidth="1"/>
    <col min="784" max="785" width="13.5703125" style="250" customWidth="1"/>
    <col min="786" max="787" width="13" style="250" customWidth="1"/>
    <col min="788" max="788" width="13.140625" style="250" customWidth="1"/>
    <col min="789" max="789" width="13.85546875" style="250" customWidth="1"/>
    <col min="790" max="790" width="13.140625" style="250" customWidth="1"/>
    <col min="791" max="796" width="12.7109375" style="250" customWidth="1"/>
    <col min="797" max="797" width="15.140625" style="250" customWidth="1"/>
    <col min="798" max="798" width="12.85546875" style="250" customWidth="1"/>
    <col min="799" max="799" width="12.7109375" style="250" customWidth="1"/>
    <col min="800" max="800" width="13.85546875" style="250" customWidth="1"/>
    <col min="801" max="801" width="13.42578125" style="250" customWidth="1"/>
    <col min="802" max="802" width="15.28515625" style="250" customWidth="1"/>
    <col min="803" max="803" width="12.42578125" style="250" customWidth="1"/>
    <col min="804" max="804" width="9.5703125" style="250" customWidth="1"/>
    <col min="805" max="805" width="13.28515625" style="250" customWidth="1"/>
    <col min="806" max="806" width="12.7109375" style="250" customWidth="1"/>
    <col min="807" max="808" width="12.85546875" style="250" customWidth="1"/>
    <col min="809" max="809" width="13.42578125" style="250" customWidth="1"/>
    <col min="810" max="811" width="12.85546875" style="250" customWidth="1"/>
    <col min="812" max="827" width="2.7109375" style="250" customWidth="1"/>
    <col min="828" max="828" width="3.28515625" style="250" customWidth="1"/>
    <col min="829" max="842" width="2.7109375" style="250" customWidth="1"/>
    <col min="843" max="843" width="15.140625" style="250" customWidth="1"/>
    <col min="844" max="844" width="12.5703125" style="250" customWidth="1"/>
    <col min="845" max="845" width="12.85546875" style="250" customWidth="1"/>
    <col min="846" max="847" width="13" style="250" customWidth="1"/>
    <col min="848" max="848" width="13.85546875" style="250" customWidth="1"/>
    <col min="849" max="849" width="14.5703125" style="250" customWidth="1"/>
    <col min="850" max="852" width="14.7109375" style="250" customWidth="1"/>
    <col min="853" max="853" width="13.7109375" style="250" customWidth="1"/>
    <col min="854" max="854" width="14.7109375" style="250" customWidth="1"/>
    <col min="855" max="855" width="18.140625" style="250" customWidth="1"/>
    <col min="856" max="1024" width="11.42578125" style="250"/>
    <col min="1025" max="1025" width="4.42578125" style="250" customWidth="1"/>
    <col min="1026" max="1026" width="15.28515625" style="250" customWidth="1"/>
    <col min="1027" max="1027" width="16.85546875" style="250" customWidth="1"/>
    <col min="1028" max="1028" width="27.42578125" style="250" customWidth="1"/>
    <col min="1029" max="1029" width="16.5703125" style="250" customWidth="1"/>
    <col min="1030" max="1030" width="13.42578125" style="250" customWidth="1"/>
    <col min="1031" max="1031" width="13.7109375" style="250" customWidth="1"/>
    <col min="1032" max="1032" width="17.7109375" style="250" customWidth="1"/>
    <col min="1033" max="1033" width="14.5703125" style="250" customWidth="1"/>
    <col min="1034" max="1034" width="14" style="250" customWidth="1"/>
    <col min="1035" max="1035" width="13.85546875" style="250" customWidth="1"/>
    <col min="1036" max="1036" width="19" style="250" customWidth="1"/>
    <col min="1037" max="1037" width="17.42578125" style="250" customWidth="1"/>
    <col min="1038" max="1038" width="19.140625" style="250" customWidth="1"/>
    <col min="1039" max="1039" width="16.85546875" style="250" customWidth="1"/>
    <col min="1040" max="1041" width="13.5703125" style="250" customWidth="1"/>
    <col min="1042" max="1043" width="13" style="250" customWidth="1"/>
    <col min="1044" max="1044" width="13.140625" style="250" customWidth="1"/>
    <col min="1045" max="1045" width="13.85546875" style="250" customWidth="1"/>
    <col min="1046" max="1046" width="13.140625" style="250" customWidth="1"/>
    <col min="1047" max="1052" width="12.7109375" style="250" customWidth="1"/>
    <col min="1053" max="1053" width="15.140625" style="250" customWidth="1"/>
    <col min="1054" max="1054" width="12.85546875" style="250" customWidth="1"/>
    <col min="1055" max="1055" width="12.7109375" style="250" customWidth="1"/>
    <col min="1056" max="1056" width="13.85546875" style="250" customWidth="1"/>
    <col min="1057" max="1057" width="13.42578125" style="250" customWidth="1"/>
    <col min="1058" max="1058" width="15.28515625" style="250" customWidth="1"/>
    <col min="1059" max="1059" width="12.42578125" style="250" customWidth="1"/>
    <col min="1060" max="1060" width="9.5703125" style="250" customWidth="1"/>
    <col min="1061" max="1061" width="13.28515625" style="250" customWidth="1"/>
    <col min="1062" max="1062" width="12.7109375" style="250" customWidth="1"/>
    <col min="1063" max="1064" width="12.85546875" style="250" customWidth="1"/>
    <col min="1065" max="1065" width="13.42578125" style="250" customWidth="1"/>
    <col min="1066" max="1067" width="12.85546875" style="250" customWidth="1"/>
    <col min="1068" max="1083" width="2.7109375" style="250" customWidth="1"/>
    <col min="1084" max="1084" width="3.28515625" style="250" customWidth="1"/>
    <col min="1085" max="1098" width="2.7109375" style="250" customWidth="1"/>
    <col min="1099" max="1099" width="15.140625" style="250" customWidth="1"/>
    <col min="1100" max="1100" width="12.5703125" style="250" customWidth="1"/>
    <col min="1101" max="1101" width="12.85546875" style="250" customWidth="1"/>
    <col min="1102" max="1103" width="13" style="250" customWidth="1"/>
    <col min="1104" max="1104" width="13.85546875" style="250" customWidth="1"/>
    <col min="1105" max="1105" width="14.5703125" style="250" customWidth="1"/>
    <col min="1106" max="1108" width="14.7109375" style="250" customWidth="1"/>
    <col min="1109" max="1109" width="13.7109375" style="250" customWidth="1"/>
    <col min="1110" max="1110" width="14.7109375" style="250" customWidth="1"/>
    <col min="1111" max="1111" width="18.140625" style="250" customWidth="1"/>
    <col min="1112" max="1280" width="11.42578125" style="250"/>
    <col min="1281" max="1281" width="4.42578125" style="250" customWidth="1"/>
    <col min="1282" max="1282" width="15.28515625" style="250" customWidth="1"/>
    <col min="1283" max="1283" width="16.85546875" style="250" customWidth="1"/>
    <col min="1284" max="1284" width="27.42578125" style="250" customWidth="1"/>
    <col min="1285" max="1285" width="16.5703125" style="250" customWidth="1"/>
    <col min="1286" max="1286" width="13.42578125" style="250" customWidth="1"/>
    <col min="1287" max="1287" width="13.7109375" style="250" customWidth="1"/>
    <col min="1288" max="1288" width="17.7109375" style="250" customWidth="1"/>
    <col min="1289" max="1289" width="14.5703125" style="250" customWidth="1"/>
    <col min="1290" max="1290" width="14" style="250" customWidth="1"/>
    <col min="1291" max="1291" width="13.85546875" style="250" customWidth="1"/>
    <col min="1292" max="1292" width="19" style="250" customWidth="1"/>
    <col min="1293" max="1293" width="17.42578125" style="250" customWidth="1"/>
    <col min="1294" max="1294" width="19.140625" style="250" customWidth="1"/>
    <col min="1295" max="1295" width="16.85546875" style="250" customWidth="1"/>
    <col min="1296" max="1297" width="13.5703125" style="250" customWidth="1"/>
    <col min="1298" max="1299" width="13" style="250" customWidth="1"/>
    <col min="1300" max="1300" width="13.140625" style="250" customWidth="1"/>
    <col min="1301" max="1301" width="13.85546875" style="250" customWidth="1"/>
    <col min="1302" max="1302" width="13.140625" style="250" customWidth="1"/>
    <col min="1303" max="1308" width="12.7109375" style="250" customWidth="1"/>
    <col min="1309" max="1309" width="15.140625" style="250" customWidth="1"/>
    <col min="1310" max="1310" width="12.85546875" style="250" customWidth="1"/>
    <col min="1311" max="1311" width="12.7109375" style="250" customWidth="1"/>
    <col min="1312" max="1312" width="13.85546875" style="250" customWidth="1"/>
    <col min="1313" max="1313" width="13.42578125" style="250" customWidth="1"/>
    <col min="1314" max="1314" width="15.28515625" style="250" customWidth="1"/>
    <col min="1315" max="1315" width="12.42578125" style="250" customWidth="1"/>
    <col min="1316" max="1316" width="9.5703125" style="250" customWidth="1"/>
    <col min="1317" max="1317" width="13.28515625" style="250" customWidth="1"/>
    <col min="1318" max="1318" width="12.7109375" style="250" customWidth="1"/>
    <col min="1319" max="1320" width="12.85546875" style="250" customWidth="1"/>
    <col min="1321" max="1321" width="13.42578125" style="250" customWidth="1"/>
    <col min="1322" max="1323" width="12.85546875" style="250" customWidth="1"/>
    <col min="1324" max="1339" width="2.7109375" style="250" customWidth="1"/>
    <col min="1340" max="1340" width="3.28515625" style="250" customWidth="1"/>
    <col min="1341" max="1354" width="2.7109375" style="250" customWidth="1"/>
    <col min="1355" max="1355" width="15.140625" style="250" customWidth="1"/>
    <col min="1356" max="1356" width="12.5703125" style="250" customWidth="1"/>
    <col min="1357" max="1357" width="12.85546875" style="250" customWidth="1"/>
    <col min="1358" max="1359" width="13" style="250" customWidth="1"/>
    <col min="1360" max="1360" width="13.85546875" style="250" customWidth="1"/>
    <col min="1361" max="1361" width="14.5703125" style="250" customWidth="1"/>
    <col min="1362" max="1364" width="14.7109375" style="250" customWidth="1"/>
    <col min="1365" max="1365" width="13.7109375" style="250" customWidth="1"/>
    <col min="1366" max="1366" width="14.7109375" style="250" customWidth="1"/>
    <col min="1367" max="1367" width="18.140625" style="250" customWidth="1"/>
    <col min="1368" max="1536" width="11.42578125" style="250"/>
    <col min="1537" max="1537" width="4.42578125" style="250" customWidth="1"/>
    <col min="1538" max="1538" width="15.28515625" style="250" customWidth="1"/>
    <col min="1539" max="1539" width="16.85546875" style="250" customWidth="1"/>
    <col min="1540" max="1540" width="27.42578125" style="250" customWidth="1"/>
    <col min="1541" max="1541" width="16.5703125" style="250" customWidth="1"/>
    <col min="1542" max="1542" width="13.42578125" style="250" customWidth="1"/>
    <col min="1543" max="1543" width="13.7109375" style="250" customWidth="1"/>
    <col min="1544" max="1544" width="17.7109375" style="250" customWidth="1"/>
    <col min="1545" max="1545" width="14.5703125" style="250" customWidth="1"/>
    <col min="1546" max="1546" width="14" style="250" customWidth="1"/>
    <col min="1547" max="1547" width="13.85546875" style="250" customWidth="1"/>
    <col min="1548" max="1548" width="19" style="250" customWidth="1"/>
    <col min="1549" max="1549" width="17.42578125" style="250" customWidth="1"/>
    <col min="1550" max="1550" width="19.140625" style="250" customWidth="1"/>
    <col min="1551" max="1551" width="16.85546875" style="250" customWidth="1"/>
    <col min="1552" max="1553" width="13.5703125" style="250" customWidth="1"/>
    <col min="1554" max="1555" width="13" style="250" customWidth="1"/>
    <col min="1556" max="1556" width="13.140625" style="250" customWidth="1"/>
    <col min="1557" max="1557" width="13.85546875" style="250" customWidth="1"/>
    <col min="1558" max="1558" width="13.140625" style="250" customWidth="1"/>
    <col min="1559" max="1564" width="12.7109375" style="250" customWidth="1"/>
    <col min="1565" max="1565" width="15.140625" style="250" customWidth="1"/>
    <col min="1566" max="1566" width="12.85546875" style="250" customWidth="1"/>
    <col min="1567" max="1567" width="12.7109375" style="250" customWidth="1"/>
    <col min="1568" max="1568" width="13.85546875" style="250" customWidth="1"/>
    <col min="1569" max="1569" width="13.42578125" style="250" customWidth="1"/>
    <col min="1570" max="1570" width="15.28515625" style="250" customWidth="1"/>
    <col min="1571" max="1571" width="12.42578125" style="250" customWidth="1"/>
    <col min="1572" max="1572" width="9.5703125" style="250" customWidth="1"/>
    <col min="1573" max="1573" width="13.28515625" style="250" customWidth="1"/>
    <col min="1574" max="1574" width="12.7109375" style="250" customWidth="1"/>
    <col min="1575" max="1576" width="12.85546875" style="250" customWidth="1"/>
    <col min="1577" max="1577" width="13.42578125" style="250" customWidth="1"/>
    <col min="1578" max="1579" width="12.85546875" style="250" customWidth="1"/>
    <col min="1580" max="1595" width="2.7109375" style="250" customWidth="1"/>
    <col min="1596" max="1596" width="3.28515625" style="250" customWidth="1"/>
    <col min="1597" max="1610" width="2.7109375" style="250" customWidth="1"/>
    <col min="1611" max="1611" width="15.140625" style="250" customWidth="1"/>
    <col min="1612" max="1612" width="12.5703125" style="250" customWidth="1"/>
    <col min="1613" max="1613" width="12.85546875" style="250" customWidth="1"/>
    <col min="1614" max="1615" width="13" style="250" customWidth="1"/>
    <col min="1616" max="1616" width="13.85546875" style="250" customWidth="1"/>
    <col min="1617" max="1617" width="14.5703125" style="250" customWidth="1"/>
    <col min="1618" max="1620" width="14.7109375" style="250" customWidth="1"/>
    <col min="1621" max="1621" width="13.7109375" style="250" customWidth="1"/>
    <col min="1622" max="1622" width="14.7109375" style="250" customWidth="1"/>
    <col min="1623" max="1623" width="18.140625" style="250" customWidth="1"/>
    <col min="1624" max="1792" width="11.42578125" style="250"/>
    <col min="1793" max="1793" width="4.42578125" style="250" customWidth="1"/>
    <col min="1794" max="1794" width="15.28515625" style="250" customWidth="1"/>
    <col min="1795" max="1795" width="16.85546875" style="250" customWidth="1"/>
    <col min="1796" max="1796" width="27.42578125" style="250" customWidth="1"/>
    <col min="1797" max="1797" width="16.5703125" style="250" customWidth="1"/>
    <col min="1798" max="1798" width="13.42578125" style="250" customWidth="1"/>
    <col min="1799" max="1799" width="13.7109375" style="250" customWidth="1"/>
    <col min="1800" max="1800" width="17.7109375" style="250" customWidth="1"/>
    <col min="1801" max="1801" width="14.5703125" style="250" customWidth="1"/>
    <col min="1802" max="1802" width="14" style="250" customWidth="1"/>
    <col min="1803" max="1803" width="13.85546875" style="250" customWidth="1"/>
    <col min="1804" max="1804" width="19" style="250" customWidth="1"/>
    <col min="1805" max="1805" width="17.42578125" style="250" customWidth="1"/>
    <col min="1806" max="1806" width="19.140625" style="250" customWidth="1"/>
    <col min="1807" max="1807" width="16.85546875" style="250" customWidth="1"/>
    <col min="1808" max="1809" width="13.5703125" style="250" customWidth="1"/>
    <col min="1810" max="1811" width="13" style="250" customWidth="1"/>
    <col min="1812" max="1812" width="13.140625" style="250" customWidth="1"/>
    <col min="1813" max="1813" width="13.85546875" style="250" customWidth="1"/>
    <col min="1814" max="1814" width="13.140625" style="250" customWidth="1"/>
    <col min="1815" max="1820" width="12.7109375" style="250" customWidth="1"/>
    <col min="1821" max="1821" width="15.140625" style="250" customWidth="1"/>
    <col min="1822" max="1822" width="12.85546875" style="250" customWidth="1"/>
    <col min="1823" max="1823" width="12.7109375" style="250" customWidth="1"/>
    <col min="1824" max="1824" width="13.85546875" style="250" customWidth="1"/>
    <col min="1825" max="1825" width="13.42578125" style="250" customWidth="1"/>
    <col min="1826" max="1826" width="15.28515625" style="250" customWidth="1"/>
    <col min="1827" max="1827" width="12.42578125" style="250" customWidth="1"/>
    <col min="1828" max="1828" width="9.5703125" style="250" customWidth="1"/>
    <col min="1829" max="1829" width="13.28515625" style="250" customWidth="1"/>
    <col min="1830" max="1830" width="12.7109375" style="250" customWidth="1"/>
    <col min="1831" max="1832" width="12.85546875" style="250" customWidth="1"/>
    <col min="1833" max="1833" width="13.42578125" style="250" customWidth="1"/>
    <col min="1834" max="1835" width="12.85546875" style="250" customWidth="1"/>
    <col min="1836" max="1851" width="2.7109375" style="250" customWidth="1"/>
    <col min="1852" max="1852" width="3.28515625" style="250" customWidth="1"/>
    <col min="1853" max="1866" width="2.7109375" style="250" customWidth="1"/>
    <col min="1867" max="1867" width="15.140625" style="250" customWidth="1"/>
    <col min="1868" max="1868" width="12.5703125" style="250" customWidth="1"/>
    <col min="1869" max="1869" width="12.85546875" style="250" customWidth="1"/>
    <col min="1870" max="1871" width="13" style="250" customWidth="1"/>
    <col min="1872" max="1872" width="13.85546875" style="250" customWidth="1"/>
    <col min="1873" max="1873" width="14.5703125" style="250" customWidth="1"/>
    <col min="1874" max="1876" width="14.7109375" style="250" customWidth="1"/>
    <col min="1877" max="1877" width="13.7109375" style="250" customWidth="1"/>
    <col min="1878" max="1878" width="14.7109375" style="250" customWidth="1"/>
    <col min="1879" max="1879" width="18.140625" style="250" customWidth="1"/>
    <col min="1880" max="2048" width="11.42578125" style="250"/>
    <col min="2049" max="2049" width="4.42578125" style="250" customWidth="1"/>
    <col min="2050" max="2050" width="15.28515625" style="250" customWidth="1"/>
    <col min="2051" max="2051" width="16.85546875" style="250" customWidth="1"/>
    <col min="2052" max="2052" width="27.42578125" style="250" customWidth="1"/>
    <col min="2053" max="2053" width="16.5703125" style="250" customWidth="1"/>
    <col min="2054" max="2054" width="13.42578125" style="250" customWidth="1"/>
    <col min="2055" max="2055" width="13.7109375" style="250" customWidth="1"/>
    <col min="2056" max="2056" width="17.7109375" style="250" customWidth="1"/>
    <col min="2057" max="2057" width="14.5703125" style="250" customWidth="1"/>
    <col min="2058" max="2058" width="14" style="250" customWidth="1"/>
    <col min="2059" max="2059" width="13.85546875" style="250" customWidth="1"/>
    <col min="2060" max="2060" width="19" style="250" customWidth="1"/>
    <col min="2061" max="2061" width="17.42578125" style="250" customWidth="1"/>
    <col min="2062" max="2062" width="19.140625" style="250" customWidth="1"/>
    <col min="2063" max="2063" width="16.85546875" style="250" customWidth="1"/>
    <col min="2064" max="2065" width="13.5703125" style="250" customWidth="1"/>
    <col min="2066" max="2067" width="13" style="250" customWidth="1"/>
    <col min="2068" max="2068" width="13.140625" style="250" customWidth="1"/>
    <col min="2069" max="2069" width="13.85546875" style="250" customWidth="1"/>
    <col min="2070" max="2070" width="13.140625" style="250" customWidth="1"/>
    <col min="2071" max="2076" width="12.7109375" style="250" customWidth="1"/>
    <col min="2077" max="2077" width="15.140625" style="250" customWidth="1"/>
    <col min="2078" max="2078" width="12.85546875" style="250" customWidth="1"/>
    <col min="2079" max="2079" width="12.7109375" style="250" customWidth="1"/>
    <col min="2080" max="2080" width="13.85546875" style="250" customWidth="1"/>
    <col min="2081" max="2081" width="13.42578125" style="250" customWidth="1"/>
    <col min="2082" max="2082" width="15.28515625" style="250" customWidth="1"/>
    <col min="2083" max="2083" width="12.42578125" style="250" customWidth="1"/>
    <col min="2084" max="2084" width="9.5703125" style="250" customWidth="1"/>
    <col min="2085" max="2085" width="13.28515625" style="250" customWidth="1"/>
    <col min="2086" max="2086" width="12.7109375" style="250" customWidth="1"/>
    <col min="2087" max="2088" width="12.85546875" style="250" customWidth="1"/>
    <col min="2089" max="2089" width="13.42578125" style="250" customWidth="1"/>
    <col min="2090" max="2091" width="12.85546875" style="250" customWidth="1"/>
    <col min="2092" max="2107" width="2.7109375" style="250" customWidth="1"/>
    <col min="2108" max="2108" width="3.28515625" style="250" customWidth="1"/>
    <col min="2109" max="2122" width="2.7109375" style="250" customWidth="1"/>
    <col min="2123" max="2123" width="15.140625" style="250" customWidth="1"/>
    <col min="2124" max="2124" width="12.5703125" style="250" customWidth="1"/>
    <col min="2125" max="2125" width="12.85546875" style="250" customWidth="1"/>
    <col min="2126" max="2127" width="13" style="250" customWidth="1"/>
    <col min="2128" max="2128" width="13.85546875" style="250" customWidth="1"/>
    <col min="2129" max="2129" width="14.5703125" style="250" customWidth="1"/>
    <col min="2130" max="2132" width="14.7109375" style="250" customWidth="1"/>
    <col min="2133" max="2133" width="13.7109375" style="250" customWidth="1"/>
    <col min="2134" max="2134" width="14.7109375" style="250" customWidth="1"/>
    <col min="2135" max="2135" width="18.140625" style="250" customWidth="1"/>
    <col min="2136" max="2304" width="11.42578125" style="250"/>
    <col min="2305" max="2305" width="4.42578125" style="250" customWidth="1"/>
    <col min="2306" max="2306" width="15.28515625" style="250" customWidth="1"/>
    <col min="2307" max="2307" width="16.85546875" style="250" customWidth="1"/>
    <col min="2308" max="2308" width="27.42578125" style="250" customWidth="1"/>
    <col min="2309" max="2309" width="16.5703125" style="250" customWidth="1"/>
    <col min="2310" max="2310" width="13.42578125" style="250" customWidth="1"/>
    <col min="2311" max="2311" width="13.7109375" style="250" customWidth="1"/>
    <col min="2312" max="2312" width="17.7109375" style="250" customWidth="1"/>
    <col min="2313" max="2313" width="14.5703125" style="250" customWidth="1"/>
    <col min="2314" max="2314" width="14" style="250" customWidth="1"/>
    <col min="2315" max="2315" width="13.85546875" style="250" customWidth="1"/>
    <col min="2316" max="2316" width="19" style="250" customWidth="1"/>
    <col min="2317" max="2317" width="17.42578125" style="250" customWidth="1"/>
    <col min="2318" max="2318" width="19.140625" style="250" customWidth="1"/>
    <col min="2319" max="2319" width="16.85546875" style="250" customWidth="1"/>
    <col min="2320" max="2321" width="13.5703125" style="250" customWidth="1"/>
    <col min="2322" max="2323" width="13" style="250" customWidth="1"/>
    <col min="2324" max="2324" width="13.140625" style="250" customWidth="1"/>
    <col min="2325" max="2325" width="13.85546875" style="250" customWidth="1"/>
    <col min="2326" max="2326" width="13.140625" style="250" customWidth="1"/>
    <col min="2327" max="2332" width="12.7109375" style="250" customWidth="1"/>
    <col min="2333" max="2333" width="15.140625" style="250" customWidth="1"/>
    <col min="2334" max="2334" width="12.85546875" style="250" customWidth="1"/>
    <col min="2335" max="2335" width="12.7109375" style="250" customWidth="1"/>
    <col min="2336" max="2336" width="13.85546875" style="250" customWidth="1"/>
    <col min="2337" max="2337" width="13.42578125" style="250" customWidth="1"/>
    <col min="2338" max="2338" width="15.28515625" style="250" customWidth="1"/>
    <col min="2339" max="2339" width="12.42578125" style="250" customWidth="1"/>
    <col min="2340" max="2340" width="9.5703125" style="250" customWidth="1"/>
    <col min="2341" max="2341" width="13.28515625" style="250" customWidth="1"/>
    <col min="2342" max="2342" width="12.7109375" style="250" customWidth="1"/>
    <col min="2343" max="2344" width="12.85546875" style="250" customWidth="1"/>
    <col min="2345" max="2345" width="13.42578125" style="250" customWidth="1"/>
    <col min="2346" max="2347" width="12.85546875" style="250" customWidth="1"/>
    <col min="2348" max="2363" width="2.7109375" style="250" customWidth="1"/>
    <col min="2364" max="2364" width="3.28515625" style="250" customWidth="1"/>
    <col min="2365" max="2378" width="2.7109375" style="250" customWidth="1"/>
    <col min="2379" max="2379" width="15.140625" style="250" customWidth="1"/>
    <col min="2380" max="2380" width="12.5703125" style="250" customWidth="1"/>
    <col min="2381" max="2381" width="12.85546875" style="250" customWidth="1"/>
    <col min="2382" max="2383" width="13" style="250" customWidth="1"/>
    <col min="2384" max="2384" width="13.85546875" style="250" customWidth="1"/>
    <col min="2385" max="2385" width="14.5703125" style="250" customWidth="1"/>
    <col min="2386" max="2388" width="14.7109375" style="250" customWidth="1"/>
    <col min="2389" max="2389" width="13.7109375" style="250" customWidth="1"/>
    <col min="2390" max="2390" width="14.7109375" style="250" customWidth="1"/>
    <col min="2391" max="2391" width="18.140625" style="250" customWidth="1"/>
    <col min="2392" max="2560" width="11.42578125" style="250"/>
    <col min="2561" max="2561" width="4.42578125" style="250" customWidth="1"/>
    <col min="2562" max="2562" width="15.28515625" style="250" customWidth="1"/>
    <col min="2563" max="2563" width="16.85546875" style="250" customWidth="1"/>
    <col min="2564" max="2564" width="27.42578125" style="250" customWidth="1"/>
    <col min="2565" max="2565" width="16.5703125" style="250" customWidth="1"/>
    <col min="2566" max="2566" width="13.42578125" style="250" customWidth="1"/>
    <col min="2567" max="2567" width="13.7109375" style="250" customWidth="1"/>
    <col min="2568" max="2568" width="17.7109375" style="250" customWidth="1"/>
    <col min="2569" max="2569" width="14.5703125" style="250" customWidth="1"/>
    <col min="2570" max="2570" width="14" style="250" customWidth="1"/>
    <col min="2571" max="2571" width="13.85546875" style="250" customWidth="1"/>
    <col min="2572" max="2572" width="19" style="250" customWidth="1"/>
    <col min="2573" max="2573" width="17.42578125" style="250" customWidth="1"/>
    <col min="2574" max="2574" width="19.140625" style="250" customWidth="1"/>
    <col min="2575" max="2575" width="16.85546875" style="250" customWidth="1"/>
    <col min="2576" max="2577" width="13.5703125" style="250" customWidth="1"/>
    <col min="2578" max="2579" width="13" style="250" customWidth="1"/>
    <col min="2580" max="2580" width="13.140625" style="250" customWidth="1"/>
    <col min="2581" max="2581" width="13.85546875" style="250" customWidth="1"/>
    <col min="2582" max="2582" width="13.140625" style="250" customWidth="1"/>
    <col min="2583" max="2588" width="12.7109375" style="250" customWidth="1"/>
    <col min="2589" max="2589" width="15.140625" style="250" customWidth="1"/>
    <col min="2590" max="2590" width="12.85546875" style="250" customWidth="1"/>
    <col min="2591" max="2591" width="12.7109375" style="250" customWidth="1"/>
    <col min="2592" max="2592" width="13.85546875" style="250" customWidth="1"/>
    <col min="2593" max="2593" width="13.42578125" style="250" customWidth="1"/>
    <col min="2594" max="2594" width="15.28515625" style="250" customWidth="1"/>
    <col min="2595" max="2595" width="12.42578125" style="250" customWidth="1"/>
    <col min="2596" max="2596" width="9.5703125" style="250" customWidth="1"/>
    <col min="2597" max="2597" width="13.28515625" style="250" customWidth="1"/>
    <col min="2598" max="2598" width="12.7109375" style="250" customWidth="1"/>
    <col min="2599" max="2600" width="12.85546875" style="250" customWidth="1"/>
    <col min="2601" max="2601" width="13.42578125" style="250" customWidth="1"/>
    <col min="2602" max="2603" width="12.85546875" style="250" customWidth="1"/>
    <col min="2604" max="2619" width="2.7109375" style="250" customWidth="1"/>
    <col min="2620" max="2620" width="3.28515625" style="250" customWidth="1"/>
    <col min="2621" max="2634" width="2.7109375" style="250" customWidth="1"/>
    <col min="2635" max="2635" width="15.140625" style="250" customWidth="1"/>
    <col min="2636" max="2636" width="12.5703125" style="250" customWidth="1"/>
    <col min="2637" max="2637" width="12.85546875" style="250" customWidth="1"/>
    <col min="2638" max="2639" width="13" style="250" customWidth="1"/>
    <col min="2640" max="2640" width="13.85546875" style="250" customWidth="1"/>
    <col min="2641" max="2641" width="14.5703125" style="250" customWidth="1"/>
    <col min="2642" max="2644" width="14.7109375" style="250" customWidth="1"/>
    <col min="2645" max="2645" width="13.7109375" style="250" customWidth="1"/>
    <col min="2646" max="2646" width="14.7109375" style="250" customWidth="1"/>
    <col min="2647" max="2647" width="18.140625" style="250" customWidth="1"/>
    <col min="2648" max="2816" width="11.42578125" style="250"/>
    <col min="2817" max="2817" width="4.42578125" style="250" customWidth="1"/>
    <col min="2818" max="2818" width="15.28515625" style="250" customWidth="1"/>
    <col min="2819" max="2819" width="16.85546875" style="250" customWidth="1"/>
    <col min="2820" max="2820" width="27.42578125" style="250" customWidth="1"/>
    <col min="2821" max="2821" width="16.5703125" style="250" customWidth="1"/>
    <col min="2822" max="2822" width="13.42578125" style="250" customWidth="1"/>
    <col min="2823" max="2823" width="13.7109375" style="250" customWidth="1"/>
    <col min="2824" max="2824" width="17.7109375" style="250" customWidth="1"/>
    <col min="2825" max="2825" width="14.5703125" style="250" customWidth="1"/>
    <col min="2826" max="2826" width="14" style="250" customWidth="1"/>
    <col min="2827" max="2827" width="13.85546875" style="250" customWidth="1"/>
    <col min="2828" max="2828" width="19" style="250" customWidth="1"/>
    <col min="2829" max="2829" width="17.42578125" style="250" customWidth="1"/>
    <col min="2830" max="2830" width="19.140625" style="250" customWidth="1"/>
    <col min="2831" max="2831" width="16.85546875" style="250" customWidth="1"/>
    <col min="2832" max="2833" width="13.5703125" style="250" customWidth="1"/>
    <col min="2834" max="2835" width="13" style="250" customWidth="1"/>
    <col min="2836" max="2836" width="13.140625" style="250" customWidth="1"/>
    <col min="2837" max="2837" width="13.85546875" style="250" customWidth="1"/>
    <col min="2838" max="2838" width="13.140625" style="250" customWidth="1"/>
    <col min="2839" max="2844" width="12.7109375" style="250" customWidth="1"/>
    <col min="2845" max="2845" width="15.140625" style="250" customWidth="1"/>
    <col min="2846" max="2846" width="12.85546875" style="250" customWidth="1"/>
    <col min="2847" max="2847" width="12.7109375" style="250" customWidth="1"/>
    <col min="2848" max="2848" width="13.85546875" style="250" customWidth="1"/>
    <col min="2849" max="2849" width="13.42578125" style="250" customWidth="1"/>
    <col min="2850" max="2850" width="15.28515625" style="250" customWidth="1"/>
    <col min="2851" max="2851" width="12.42578125" style="250" customWidth="1"/>
    <col min="2852" max="2852" width="9.5703125" style="250" customWidth="1"/>
    <col min="2853" max="2853" width="13.28515625" style="250" customWidth="1"/>
    <col min="2854" max="2854" width="12.7109375" style="250" customWidth="1"/>
    <col min="2855" max="2856" width="12.85546875" style="250" customWidth="1"/>
    <col min="2857" max="2857" width="13.42578125" style="250" customWidth="1"/>
    <col min="2858" max="2859" width="12.85546875" style="250" customWidth="1"/>
    <col min="2860" max="2875" width="2.7109375" style="250" customWidth="1"/>
    <col min="2876" max="2876" width="3.28515625" style="250" customWidth="1"/>
    <col min="2877" max="2890" width="2.7109375" style="250" customWidth="1"/>
    <col min="2891" max="2891" width="15.140625" style="250" customWidth="1"/>
    <col min="2892" max="2892" width="12.5703125" style="250" customWidth="1"/>
    <col min="2893" max="2893" width="12.85546875" style="250" customWidth="1"/>
    <col min="2894" max="2895" width="13" style="250" customWidth="1"/>
    <col min="2896" max="2896" width="13.85546875" style="250" customWidth="1"/>
    <col min="2897" max="2897" width="14.5703125" style="250" customWidth="1"/>
    <col min="2898" max="2900" width="14.7109375" style="250" customWidth="1"/>
    <col min="2901" max="2901" width="13.7109375" style="250" customWidth="1"/>
    <col min="2902" max="2902" width="14.7109375" style="250" customWidth="1"/>
    <col min="2903" max="2903" width="18.140625" style="250" customWidth="1"/>
    <col min="2904" max="3072" width="11.42578125" style="250"/>
    <col min="3073" max="3073" width="4.42578125" style="250" customWidth="1"/>
    <col min="3074" max="3074" width="15.28515625" style="250" customWidth="1"/>
    <col min="3075" max="3075" width="16.85546875" style="250" customWidth="1"/>
    <col min="3076" max="3076" width="27.42578125" style="250" customWidth="1"/>
    <col min="3077" max="3077" width="16.5703125" style="250" customWidth="1"/>
    <col min="3078" max="3078" width="13.42578125" style="250" customWidth="1"/>
    <col min="3079" max="3079" width="13.7109375" style="250" customWidth="1"/>
    <col min="3080" max="3080" width="17.7109375" style="250" customWidth="1"/>
    <col min="3081" max="3081" width="14.5703125" style="250" customWidth="1"/>
    <col min="3082" max="3082" width="14" style="250" customWidth="1"/>
    <col min="3083" max="3083" width="13.85546875" style="250" customWidth="1"/>
    <col min="3084" max="3084" width="19" style="250" customWidth="1"/>
    <col min="3085" max="3085" width="17.42578125" style="250" customWidth="1"/>
    <col min="3086" max="3086" width="19.140625" style="250" customWidth="1"/>
    <col min="3087" max="3087" width="16.85546875" style="250" customWidth="1"/>
    <col min="3088" max="3089" width="13.5703125" style="250" customWidth="1"/>
    <col min="3090" max="3091" width="13" style="250" customWidth="1"/>
    <col min="3092" max="3092" width="13.140625" style="250" customWidth="1"/>
    <col min="3093" max="3093" width="13.85546875" style="250" customWidth="1"/>
    <col min="3094" max="3094" width="13.140625" style="250" customWidth="1"/>
    <col min="3095" max="3100" width="12.7109375" style="250" customWidth="1"/>
    <col min="3101" max="3101" width="15.140625" style="250" customWidth="1"/>
    <col min="3102" max="3102" width="12.85546875" style="250" customWidth="1"/>
    <col min="3103" max="3103" width="12.7109375" style="250" customWidth="1"/>
    <col min="3104" max="3104" width="13.85546875" style="250" customWidth="1"/>
    <col min="3105" max="3105" width="13.42578125" style="250" customWidth="1"/>
    <col min="3106" max="3106" width="15.28515625" style="250" customWidth="1"/>
    <col min="3107" max="3107" width="12.42578125" style="250" customWidth="1"/>
    <col min="3108" max="3108" width="9.5703125" style="250" customWidth="1"/>
    <col min="3109" max="3109" width="13.28515625" style="250" customWidth="1"/>
    <col min="3110" max="3110" width="12.7109375" style="250" customWidth="1"/>
    <col min="3111" max="3112" width="12.85546875" style="250" customWidth="1"/>
    <col min="3113" max="3113" width="13.42578125" style="250" customWidth="1"/>
    <col min="3114" max="3115" width="12.85546875" style="250" customWidth="1"/>
    <col min="3116" max="3131" width="2.7109375" style="250" customWidth="1"/>
    <col min="3132" max="3132" width="3.28515625" style="250" customWidth="1"/>
    <col min="3133" max="3146" width="2.7109375" style="250" customWidth="1"/>
    <col min="3147" max="3147" width="15.140625" style="250" customWidth="1"/>
    <col min="3148" max="3148" width="12.5703125" style="250" customWidth="1"/>
    <col min="3149" max="3149" width="12.85546875" style="250" customWidth="1"/>
    <col min="3150" max="3151" width="13" style="250" customWidth="1"/>
    <col min="3152" max="3152" width="13.85546875" style="250" customWidth="1"/>
    <col min="3153" max="3153" width="14.5703125" style="250" customWidth="1"/>
    <col min="3154" max="3156" width="14.7109375" style="250" customWidth="1"/>
    <col min="3157" max="3157" width="13.7109375" style="250" customWidth="1"/>
    <col min="3158" max="3158" width="14.7109375" style="250" customWidth="1"/>
    <col min="3159" max="3159" width="18.140625" style="250" customWidth="1"/>
    <col min="3160" max="3328" width="11.42578125" style="250"/>
    <col min="3329" max="3329" width="4.42578125" style="250" customWidth="1"/>
    <col min="3330" max="3330" width="15.28515625" style="250" customWidth="1"/>
    <col min="3331" max="3331" width="16.85546875" style="250" customWidth="1"/>
    <col min="3332" max="3332" width="27.42578125" style="250" customWidth="1"/>
    <col min="3333" max="3333" width="16.5703125" style="250" customWidth="1"/>
    <col min="3334" max="3334" width="13.42578125" style="250" customWidth="1"/>
    <col min="3335" max="3335" width="13.7109375" style="250" customWidth="1"/>
    <col min="3336" max="3336" width="17.7109375" style="250" customWidth="1"/>
    <col min="3337" max="3337" width="14.5703125" style="250" customWidth="1"/>
    <col min="3338" max="3338" width="14" style="250" customWidth="1"/>
    <col min="3339" max="3339" width="13.85546875" style="250" customWidth="1"/>
    <col min="3340" max="3340" width="19" style="250" customWidth="1"/>
    <col min="3341" max="3341" width="17.42578125" style="250" customWidth="1"/>
    <col min="3342" max="3342" width="19.140625" style="250" customWidth="1"/>
    <col min="3343" max="3343" width="16.85546875" style="250" customWidth="1"/>
    <col min="3344" max="3345" width="13.5703125" style="250" customWidth="1"/>
    <col min="3346" max="3347" width="13" style="250" customWidth="1"/>
    <col min="3348" max="3348" width="13.140625" style="250" customWidth="1"/>
    <col min="3349" max="3349" width="13.85546875" style="250" customWidth="1"/>
    <col min="3350" max="3350" width="13.140625" style="250" customWidth="1"/>
    <col min="3351" max="3356" width="12.7109375" style="250" customWidth="1"/>
    <col min="3357" max="3357" width="15.140625" style="250" customWidth="1"/>
    <col min="3358" max="3358" width="12.85546875" style="250" customWidth="1"/>
    <col min="3359" max="3359" width="12.7109375" style="250" customWidth="1"/>
    <col min="3360" max="3360" width="13.85546875" style="250" customWidth="1"/>
    <col min="3361" max="3361" width="13.42578125" style="250" customWidth="1"/>
    <col min="3362" max="3362" width="15.28515625" style="250" customWidth="1"/>
    <col min="3363" max="3363" width="12.42578125" style="250" customWidth="1"/>
    <col min="3364" max="3364" width="9.5703125" style="250" customWidth="1"/>
    <col min="3365" max="3365" width="13.28515625" style="250" customWidth="1"/>
    <col min="3366" max="3366" width="12.7109375" style="250" customWidth="1"/>
    <col min="3367" max="3368" width="12.85546875" style="250" customWidth="1"/>
    <col min="3369" max="3369" width="13.42578125" style="250" customWidth="1"/>
    <col min="3370" max="3371" width="12.85546875" style="250" customWidth="1"/>
    <col min="3372" max="3387" width="2.7109375" style="250" customWidth="1"/>
    <col min="3388" max="3388" width="3.28515625" style="250" customWidth="1"/>
    <col min="3389" max="3402" width="2.7109375" style="250" customWidth="1"/>
    <col min="3403" max="3403" width="15.140625" style="250" customWidth="1"/>
    <col min="3404" max="3404" width="12.5703125" style="250" customWidth="1"/>
    <col min="3405" max="3405" width="12.85546875" style="250" customWidth="1"/>
    <col min="3406" max="3407" width="13" style="250" customWidth="1"/>
    <col min="3408" max="3408" width="13.85546875" style="250" customWidth="1"/>
    <col min="3409" max="3409" width="14.5703125" style="250" customWidth="1"/>
    <col min="3410" max="3412" width="14.7109375" style="250" customWidth="1"/>
    <col min="3413" max="3413" width="13.7109375" style="250" customWidth="1"/>
    <col min="3414" max="3414" width="14.7109375" style="250" customWidth="1"/>
    <col min="3415" max="3415" width="18.140625" style="250" customWidth="1"/>
    <col min="3416" max="3584" width="11.42578125" style="250"/>
    <col min="3585" max="3585" width="4.42578125" style="250" customWidth="1"/>
    <col min="3586" max="3586" width="15.28515625" style="250" customWidth="1"/>
    <col min="3587" max="3587" width="16.85546875" style="250" customWidth="1"/>
    <col min="3588" max="3588" width="27.42578125" style="250" customWidth="1"/>
    <col min="3589" max="3589" width="16.5703125" style="250" customWidth="1"/>
    <col min="3590" max="3590" width="13.42578125" style="250" customWidth="1"/>
    <col min="3591" max="3591" width="13.7109375" style="250" customWidth="1"/>
    <col min="3592" max="3592" width="17.7109375" style="250" customWidth="1"/>
    <col min="3593" max="3593" width="14.5703125" style="250" customWidth="1"/>
    <col min="3594" max="3594" width="14" style="250" customWidth="1"/>
    <col min="3595" max="3595" width="13.85546875" style="250" customWidth="1"/>
    <col min="3596" max="3596" width="19" style="250" customWidth="1"/>
    <col min="3597" max="3597" width="17.42578125" style="250" customWidth="1"/>
    <col min="3598" max="3598" width="19.140625" style="250" customWidth="1"/>
    <col min="3599" max="3599" width="16.85546875" style="250" customWidth="1"/>
    <col min="3600" max="3601" width="13.5703125" style="250" customWidth="1"/>
    <col min="3602" max="3603" width="13" style="250" customWidth="1"/>
    <col min="3604" max="3604" width="13.140625" style="250" customWidth="1"/>
    <col min="3605" max="3605" width="13.85546875" style="250" customWidth="1"/>
    <col min="3606" max="3606" width="13.140625" style="250" customWidth="1"/>
    <col min="3607" max="3612" width="12.7109375" style="250" customWidth="1"/>
    <col min="3613" max="3613" width="15.140625" style="250" customWidth="1"/>
    <col min="3614" max="3614" width="12.85546875" style="250" customWidth="1"/>
    <col min="3615" max="3615" width="12.7109375" style="250" customWidth="1"/>
    <col min="3616" max="3616" width="13.85546875" style="250" customWidth="1"/>
    <col min="3617" max="3617" width="13.42578125" style="250" customWidth="1"/>
    <col min="3618" max="3618" width="15.28515625" style="250" customWidth="1"/>
    <col min="3619" max="3619" width="12.42578125" style="250" customWidth="1"/>
    <col min="3620" max="3620" width="9.5703125" style="250" customWidth="1"/>
    <col min="3621" max="3621" width="13.28515625" style="250" customWidth="1"/>
    <col min="3622" max="3622" width="12.7109375" style="250" customWidth="1"/>
    <col min="3623" max="3624" width="12.85546875" style="250" customWidth="1"/>
    <col min="3625" max="3625" width="13.42578125" style="250" customWidth="1"/>
    <col min="3626" max="3627" width="12.85546875" style="250" customWidth="1"/>
    <col min="3628" max="3643" width="2.7109375" style="250" customWidth="1"/>
    <col min="3644" max="3644" width="3.28515625" style="250" customWidth="1"/>
    <col min="3645" max="3658" width="2.7109375" style="250" customWidth="1"/>
    <col min="3659" max="3659" width="15.140625" style="250" customWidth="1"/>
    <col min="3660" max="3660" width="12.5703125" style="250" customWidth="1"/>
    <col min="3661" max="3661" width="12.85546875" style="250" customWidth="1"/>
    <col min="3662" max="3663" width="13" style="250" customWidth="1"/>
    <col min="3664" max="3664" width="13.85546875" style="250" customWidth="1"/>
    <col min="3665" max="3665" width="14.5703125" style="250" customWidth="1"/>
    <col min="3666" max="3668" width="14.7109375" style="250" customWidth="1"/>
    <col min="3669" max="3669" width="13.7109375" style="250" customWidth="1"/>
    <col min="3670" max="3670" width="14.7109375" style="250" customWidth="1"/>
    <col min="3671" max="3671" width="18.140625" style="250" customWidth="1"/>
    <col min="3672" max="3840" width="11.42578125" style="250"/>
    <col min="3841" max="3841" width="4.42578125" style="250" customWidth="1"/>
    <col min="3842" max="3842" width="15.28515625" style="250" customWidth="1"/>
    <col min="3843" max="3843" width="16.85546875" style="250" customWidth="1"/>
    <col min="3844" max="3844" width="27.42578125" style="250" customWidth="1"/>
    <col min="3845" max="3845" width="16.5703125" style="250" customWidth="1"/>
    <col min="3846" max="3846" width="13.42578125" style="250" customWidth="1"/>
    <col min="3847" max="3847" width="13.7109375" style="250" customWidth="1"/>
    <col min="3848" max="3848" width="17.7109375" style="250" customWidth="1"/>
    <col min="3849" max="3849" width="14.5703125" style="250" customWidth="1"/>
    <col min="3850" max="3850" width="14" style="250" customWidth="1"/>
    <col min="3851" max="3851" width="13.85546875" style="250" customWidth="1"/>
    <col min="3852" max="3852" width="19" style="250" customWidth="1"/>
    <col min="3853" max="3853" width="17.42578125" style="250" customWidth="1"/>
    <col min="3854" max="3854" width="19.140625" style="250" customWidth="1"/>
    <col min="3855" max="3855" width="16.85546875" style="250" customWidth="1"/>
    <col min="3856" max="3857" width="13.5703125" style="250" customWidth="1"/>
    <col min="3858" max="3859" width="13" style="250" customWidth="1"/>
    <col min="3860" max="3860" width="13.140625" style="250" customWidth="1"/>
    <col min="3861" max="3861" width="13.85546875" style="250" customWidth="1"/>
    <col min="3862" max="3862" width="13.140625" style="250" customWidth="1"/>
    <col min="3863" max="3868" width="12.7109375" style="250" customWidth="1"/>
    <col min="3869" max="3869" width="15.140625" style="250" customWidth="1"/>
    <col min="3870" max="3870" width="12.85546875" style="250" customWidth="1"/>
    <col min="3871" max="3871" width="12.7109375" style="250" customWidth="1"/>
    <col min="3872" max="3872" width="13.85546875" style="250" customWidth="1"/>
    <col min="3873" max="3873" width="13.42578125" style="250" customWidth="1"/>
    <col min="3874" max="3874" width="15.28515625" style="250" customWidth="1"/>
    <col min="3875" max="3875" width="12.42578125" style="250" customWidth="1"/>
    <col min="3876" max="3876" width="9.5703125" style="250" customWidth="1"/>
    <col min="3877" max="3877" width="13.28515625" style="250" customWidth="1"/>
    <col min="3878" max="3878" width="12.7109375" style="250" customWidth="1"/>
    <col min="3879" max="3880" width="12.85546875" style="250" customWidth="1"/>
    <col min="3881" max="3881" width="13.42578125" style="250" customWidth="1"/>
    <col min="3882" max="3883" width="12.85546875" style="250" customWidth="1"/>
    <col min="3884" max="3899" width="2.7109375" style="250" customWidth="1"/>
    <col min="3900" max="3900" width="3.28515625" style="250" customWidth="1"/>
    <col min="3901" max="3914" width="2.7109375" style="250" customWidth="1"/>
    <col min="3915" max="3915" width="15.140625" style="250" customWidth="1"/>
    <col min="3916" max="3916" width="12.5703125" style="250" customWidth="1"/>
    <col min="3917" max="3917" width="12.85546875" style="250" customWidth="1"/>
    <col min="3918" max="3919" width="13" style="250" customWidth="1"/>
    <col min="3920" max="3920" width="13.85546875" style="250" customWidth="1"/>
    <col min="3921" max="3921" width="14.5703125" style="250" customWidth="1"/>
    <col min="3922" max="3924" width="14.7109375" style="250" customWidth="1"/>
    <col min="3925" max="3925" width="13.7109375" style="250" customWidth="1"/>
    <col min="3926" max="3926" width="14.7109375" style="250" customWidth="1"/>
    <col min="3927" max="3927" width="18.140625" style="250" customWidth="1"/>
    <col min="3928" max="4096" width="11.42578125" style="250"/>
    <col min="4097" max="4097" width="4.42578125" style="250" customWidth="1"/>
    <col min="4098" max="4098" width="15.28515625" style="250" customWidth="1"/>
    <col min="4099" max="4099" width="16.85546875" style="250" customWidth="1"/>
    <col min="4100" max="4100" width="27.42578125" style="250" customWidth="1"/>
    <col min="4101" max="4101" width="16.5703125" style="250" customWidth="1"/>
    <col min="4102" max="4102" width="13.42578125" style="250" customWidth="1"/>
    <col min="4103" max="4103" width="13.7109375" style="250" customWidth="1"/>
    <col min="4104" max="4104" width="17.7109375" style="250" customWidth="1"/>
    <col min="4105" max="4105" width="14.5703125" style="250" customWidth="1"/>
    <col min="4106" max="4106" width="14" style="250" customWidth="1"/>
    <col min="4107" max="4107" width="13.85546875" style="250" customWidth="1"/>
    <col min="4108" max="4108" width="19" style="250" customWidth="1"/>
    <col min="4109" max="4109" width="17.42578125" style="250" customWidth="1"/>
    <col min="4110" max="4110" width="19.140625" style="250" customWidth="1"/>
    <col min="4111" max="4111" width="16.85546875" style="250" customWidth="1"/>
    <col min="4112" max="4113" width="13.5703125" style="250" customWidth="1"/>
    <col min="4114" max="4115" width="13" style="250" customWidth="1"/>
    <col min="4116" max="4116" width="13.140625" style="250" customWidth="1"/>
    <col min="4117" max="4117" width="13.85546875" style="250" customWidth="1"/>
    <col min="4118" max="4118" width="13.140625" style="250" customWidth="1"/>
    <col min="4119" max="4124" width="12.7109375" style="250" customWidth="1"/>
    <col min="4125" max="4125" width="15.140625" style="250" customWidth="1"/>
    <col min="4126" max="4126" width="12.85546875" style="250" customWidth="1"/>
    <col min="4127" max="4127" width="12.7109375" style="250" customWidth="1"/>
    <col min="4128" max="4128" width="13.85546875" style="250" customWidth="1"/>
    <col min="4129" max="4129" width="13.42578125" style="250" customWidth="1"/>
    <col min="4130" max="4130" width="15.28515625" style="250" customWidth="1"/>
    <col min="4131" max="4131" width="12.42578125" style="250" customWidth="1"/>
    <col min="4132" max="4132" width="9.5703125" style="250" customWidth="1"/>
    <col min="4133" max="4133" width="13.28515625" style="250" customWidth="1"/>
    <col min="4134" max="4134" width="12.7109375" style="250" customWidth="1"/>
    <col min="4135" max="4136" width="12.85546875" style="250" customWidth="1"/>
    <col min="4137" max="4137" width="13.42578125" style="250" customWidth="1"/>
    <col min="4138" max="4139" width="12.85546875" style="250" customWidth="1"/>
    <col min="4140" max="4155" width="2.7109375" style="250" customWidth="1"/>
    <col min="4156" max="4156" width="3.28515625" style="250" customWidth="1"/>
    <col min="4157" max="4170" width="2.7109375" style="250" customWidth="1"/>
    <col min="4171" max="4171" width="15.140625" style="250" customWidth="1"/>
    <col min="4172" max="4172" width="12.5703125" style="250" customWidth="1"/>
    <col min="4173" max="4173" width="12.85546875" style="250" customWidth="1"/>
    <col min="4174" max="4175" width="13" style="250" customWidth="1"/>
    <col min="4176" max="4176" width="13.85546875" style="250" customWidth="1"/>
    <col min="4177" max="4177" width="14.5703125" style="250" customWidth="1"/>
    <col min="4178" max="4180" width="14.7109375" style="250" customWidth="1"/>
    <col min="4181" max="4181" width="13.7109375" style="250" customWidth="1"/>
    <col min="4182" max="4182" width="14.7109375" style="250" customWidth="1"/>
    <col min="4183" max="4183" width="18.140625" style="250" customWidth="1"/>
    <col min="4184" max="4352" width="11.42578125" style="250"/>
    <col min="4353" max="4353" width="4.42578125" style="250" customWidth="1"/>
    <col min="4354" max="4354" width="15.28515625" style="250" customWidth="1"/>
    <col min="4355" max="4355" width="16.85546875" style="250" customWidth="1"/>
    <col min="4356" max="4356" width="27.42578125" style="250" customWidth="1"/>
    <col min="4357" max="4357" width="16.5703125" style="250" customWidth="1"/>
    <col min="4358" max="4358" width="13.42578125" style="250" customWidth="1"/>
    <col min="4359" max="4359" width="13.7109375" style="250" customWidth="1"/>
    <col min="4360" max="4360" width="17.7109375" style="250" customWidth="1"/>
    <col min="4361" max="4361" width="14.5703125" style="250" customWidth="1"/>
    <col min="4362" max="4362" width="14" style="250" customWidth="1"/>
    <col min="4363" max="4363" width="13.85546875" style="250" customWidth="1"/>
    <col min="4364" max="4364" width="19" style="250" customWidth="1"/>
    <col min="4365" max="4365" width="17.42578125" style="250" customWidth="1"/>
    <col min="4366" max="4366" width="19.140625" style="250" customWidth="1"/>
    <col min="4367" max="4367" width="16.85546875" style="250" customWidth="1"/>
    <col min="4368" max="4369" width="13.5703125" style="250" customWidth="1"/>
    <col min="4370" max="4371" width="13" style="250" customWidth="1"/>
    <col min="4372" max="4372" width="13.140625" style="250" customWidth="1"/>
    <col min="4373" max="4373" width="13.85546875" style="250" customWidth="1"/>
    <col min="4374" max="4374" width="13.140625" style="250" customWidth="1"/>
    <col min="4375" max="4380" width="12.7109375" style="250" customWidth="1"/>
    <col min="4381" max="4381" width="15.140625" style="250" customWidth="1"/>
    <col min="4382" max="4382" width="12.85546875" style="250" customWidth="1"/>
    <col min="4383" max="4383" width="12.7109375" style="250" customWidth="1"/>
    <col min="4384" max="4384" width="13.85546875" style="250" customWidth="1"/>
    <col min="4385" max="4385" width="13.42578125" style="250" customWidth="1"/>
    <col min="4386" max="4386" width="15.28515625" style="250" customWidth="1"/>
    <col min="4387" max="4387" width="12.42578125" style="250" customWidth="1"/>
    <col min="4388" max="4388" width="9.5703125" style="250" customWidth="1"/>
    <col min="4389" max="4389" width="13.28515625" style="250" customWidth="1"/>
    <col min="4390" max="4390" width="12.7109375" style="250" customWidth="1"/>
    <col min="4391" max="4392" width="12.85546875" style="250" customWidth="1"/>
    <col min="4393" max="4393" width="13.42578125" style="250" customWidth="1"/>
    <col min="4394" max="4395" width="12.85546875" style="250" customWidth="1"/>
    <col min="4396" max="4411" width="2.7109375" style="250" customWidth="1"/>
    <col min="4412" max="4412" width="3.28515625" style="250" customWidth="1"/>
    <col min="4413" max="4426" width="2.7109375" style="250" customWidth="1"/>
    <col min="4427" max="4427" width="15.140625" style="250" customWidth="1"/>
    <col min="4428" max="4428" width="12.5703125" style="250" customWidth="1"/>
    <col min="4429" max="4429" width="12.85546875" style="250" customWidth="1"/>
    <col min="4430" max="4431" width="13" style="250" customWidth="1"/>
    <col min="4432" max="4432" width="13.85546875" style="250" customWidth="1"/>
    <col min="4433" max="4433" width="14.5703125" style="250" customWidth="1"/>
    <col min="4434" max="4436" width="14.7109375" style="250" customWidth="1"/>
    <col min="4437" max="4437" width="13.7109375" style="250" customWidth="1"/>
    <col min="4438" max="4438" width="14.7109375" style="250" customWidth="1"/>
    <col min="4439" max="4439" width="18.140625" style="250" customWidth="1"/>
    <col min="4440" max="4608" width="11.42578125" style="250"/>
    <col min="4609" max="4609" width="4.42578125" style="250" customWidth="1"/>
    <col min="4610" max="4610" width="15.28515625" style="250" customWidth="1"/>
    <col min="4611" max="4611" width="16.85546875" style="250" customWidth="1"/>
    <col min="4612" max="4612" width="27.42578125" style="250" customWidth="1"/>
    <col min="4613" max="4613" width="16.5703125" style="250" customWidth="1"/>
    <col min="4614" max="4614" width="13.42578125" style="250" customWidth="1"/>
    <col min="4615" max="4615" width="13.7109375" style="250" customWidth="1"/>
    <col min="4616" max="4616" width="17.7109375" style="250" customWidth="1"/>
    <col min="4617" max="4617" width="14.5703125" style="250" customWidth="1"/>
    <col min="4618" max="4618" width="14" style="250" customWidth="1"/>
    <col min="4619" max="4619" width="13.85546875" style="250" customWidth="1"/>
    <col min="4620" max="4620" width="19" style="250" customWidth="1"/>
    <col min="4621" max="4621" width="17.42578125" style="250" customWidth="1"/>
    <col min="4622" max="4622" width="19.140625" style="250" customWidth="1"/>
    <col min="4623" max="4623" width="16.85546875" style="250" customWidth="1"/>
    <col min="4624" max="4625" width="13.5703125" style="250" customWidth="1"/>
    <col min="4626" max="4627" width="13" style="250" customWidth="1"/>
    <col min="4628" max="4628" width="13.140625" style="250" customWidth="1"/>
    <col min="4629" max="4629" width="13.85546875" style="250" customWidth="1"/>
    <col min="4630" max="4630" width="13.140625" style="250" customWidth="1"/>
    <col min="4631" max="4636" width="12.7109375" style="250" customWidth="1"/>
    <col min="4637" max="4637" width="15.140625" style="250" customWidth="1"/>
    <col min="4638" max="4638" width="12.85546875" style="250" customWidth="1"/>
    <col min="4639" max="4639" width="12.7109375" style="250" customWidth="1"/>
    <col min="4640" max="4640" width="13.85546875" style="250" customWidth="1"/>
    <col min="4641" max="4641" width="13.42578125" style="250" customWidth="1"/>
    <col min="4642" max="4642" width="15.28515625" style="250" customWidth="1"/>
    <col min="4643" max="4643" width="12.42578125" style="250" customWidth="1"/>
    <col min="4644" max="4644" width="9.5703125" style="250" customWidth="1"/>
    <col min="4645" max="4645" width="13.28515625" style="250" customWidth="1"/>
    <col min="4646" max="4646" width="12.7109375" style="250" customWidth="1"/>
    <col min="4647" max="4648" width="12.85546875" style="250" customWidth="1"/>
    <col min="4649" max="4649" width="13.42578125" style="250" customWidth="1"/>
    <col min="4650" max="4651" width="12.85546875" style="250" customWidth="1"/>
    <col min="4652" max="4667" width="2.7109375" style="250" customWidth="1"/>
    <col min="4668" max="4668" width="3.28515625" style="250" customWidth="1"/>
    <col min="4669" max="4682" width="2.7109375" style="250" customWidth="1"/>
    <col min="4683" max="4683" width="15.140625" style="250" customWidth="1"/>
    <col min="4684" max="4684" width="12.5703125" style="250" customWidth="1"/>
    <col min="4685" max="4685" width="12.85546875" style="250" customWidth="1"/>
    <col min="4686" max="4687" width="13" style="250" customWidth="1"/>
    <col min="4688" max="4688" width="13.85546875" style="250" customWidth="1"/>
    <col min="4689" max="4689" width="14.5703125" style="250" customWidth="1"/>
    <col min="4690" max="4692" width="14.7109375" style="250" customWidth="1"/>
    <col min="4693" max="4693" width="13.7109375" style="250" customWidth="1"/>
    <col min="4694" max="4694" width="14.7109375" style="250" customWidth="1"/>
    <col min="4695" max="4695" width="18.140625" style="250" customWidth="1"/>
    <col min="4696" max="4864" width="11.42578125" style="250"/>
    <col min="4865" max="4865" width="4.42578125" style="250" customWidth="1"/>
    <col min="4866" max="4866" width="15.28515625" style="250" customWidth="1"/>
    <col min="4867" max="4867" width="16.85546875" style="250" customWidth="1"/>
    <col min="4868" max="4868" width="27.42578125" style="250" customWidth="1"/>
    <col min="4869" max="4869" width="16.5703125" style="250" customWidth="1"/>
    <col min="4870" max="4870" width="13.42578125" style="250" customWidth="1"/>
    <col min="4871" max="4871" width="13.7109375" style="250" customWidth="1"/>
    <col min="4872" max="4872" width="17.7109375" style="250" customWidth="1"/>
    <col min="4873" max="4873" width="14.5703125" style="250" customWidth="1"/>
    <col min="4874" max="4874" width="14" style="250" customWidth="1"/>
    <col min="4875" max="4875" width="13.85546875" style="250" customWidth="1"/>
    <col min="4876" max="4876" width="19" style="250" customWidth="1"/>
    <col min="4877" max="4877" width="17.42578125" style="250" customWidth="1"/>
    <col min="4878" max="4878" width="19.140625" style="250" customWidth="1"/>
    <col min="4879" max="4879" width="16.85546875" style="250" customWidth="1"/>
    <col min="4880" max="4881" width="13.5703125" style="250" customWidth="1"/>
    <col min="4882" max="4883" width="13" style="250" customWidth="1"/>
    <col min="4884" max="4884" width="13.140625" style="250" customWidth="1"/>
    <col min="4885" max="4885" width="13.85546875" style="250" customWidth="1"/>
    <col min="4886" max="4886" width="13.140625" style="250" customWidth="1"/>
    <col min="4887" max="4892" width="12.7109375" style="250" customWidth="1"/>
    <col min="4893" max="4893" width="15.140625" style="250" customWidth="1"/>
    <col min="4894" max="4894" width="12.85546875" style="250" customWidth="1"/>
    <col min="4895" max="4895" width="12.7109375" style="250" customWidth="1"/>
    <col min="4896" max="4896" width="13.85546875" style="250" customWidth="1"/>
    <col min="4897" max="4897" width="13.42578125" style="250" customWidth="1"/>
    <col min="4898" max="4898" width="15.28515625" style="250" customWidth="1"/>
    <col min="4899" max="4899" width="12.42578125" style="250" customWidth="1"/>
    <col min="4900" max="4900" width="9.5703125" style="250" customWidth="1"/>
    <col min="4901" max="4901" width="13.28515625" style="250" customWidth="1"/>
    <col min="4902" max="4902" width="12.7109375" style="250" customWidth="1"/>
    <col min="4903" max="4904" width="12.85546875" style="250" customWidth="1"/>
    <col min="4905" max="4905" width="13.42578125" style="250" customWidth="1"/>
    <col min="4906" max="4907" width="12.85546875" style="250" customWidth="1"/>
    <col min="4908" max="4923" width="2.7109375" style="250" customWidth="1"/>
    <col min="4924" max="4924" width="3.28515625" style="250" customWidth="1"/>
    <col min="4925" max="4938" width="2.7109375" style="250" customWidth="1"/>
    <col min="4939" max="4939" width="15.140625" style="250" customWidth="1"/>
    <col min="4940" max="4940" width="12.5703125" style="250" customWidth="1"/>
    <col min="4941" max="4941" width="12.85546875" style="250" customWidth="1"/>
    <col min="4942" max="4943" width="13" style="250" customWidth="1"/>
    <col min="4944" max="4944" width="13.85546875" style="250" customWidth="1"/>
    <col min="4945" max="4945" width="14.5703125" style="250" customWidth="1"/>
    <col min="4946" max="4948" width="14.7109375" style="250" customWidth="1"/>
    <col min="4949" max="4949" width="13.7109375" style="250" customWidth="1"/>
    <col min="4950" max="4950" width="14.7109375" style="250" customWidth="1"/>
    <col min="4951" max="4951" width="18.140625" style="250" customWidth="1"/>
    <col min="4952" max="5120" width="11.42578125" style="250"/>
    <col min="5121" max="5121" width="4.42578125" style="250" customWidth="1"/>
    <col min="5122" max="5122" width="15.28515625" style="250" customWidth="1"/>
    <col min="5123" max="5123" width="16.85546875" style="250" customWidth="1"/>
    <col min="5124" max="5124" width="27.42578125" style="250" customWidth="1"/>
    <col min="5125" max="5125" width="16.5703125" style="250" customWidth="1"/>
    <col min="5126" max="5126" width="13.42578125" style="250" customWidth="1"/>
    <col min="5127" max="5127" width="13.7109375" style="250" customWidth="1"/>
    <col min="5128" max="5128" width="17.7109375" style="250" customWidth="1"/>
    <col min="5129" max="5129" width="14.5703125" style="250" customWidth="1"/>
    <col min="5130" max="5130" width="14" style="250" customWidth="1"/>
    <col min="5131" max="5131" width="13.85546875" style="250" customWidth="1"/>
    <col min="5132" max="5132" width="19" style="250" customWidth="1"/>
    <col min="5133" max="5133" width="17.42578125" style="250" customWidth="1"/>
    <col min="5134" max="5134" width="19.140625" style="250" customWidth="1"/>
    <col min="5135" max="5135" width="16.85546875" style="250" customWidth="1"/>
    <col min="5136" max="5137" width="13.5703125" style="250" customWidth="1"/>
    <col min="5138" max="5139" width="13" style="250" customWidth="1"/>
    <col min="5140" max="5140" width="13.140625" style="250" customWidth="1"/>
    <col min="5141" max="5141" width="13.85546875" style="250" customWidth="1"/>
    <col min="5142" max="5142" width="13.140625" style="250" customWidth="1"/>
    <col min="5143" max="5148" width="12.7109375" style="250" customWidth="1"/>
    <col min="5149" max="5149" width="15.140625" style="250" customWidth="1"/>
    <col min="5150" max="5150" width="12.85546875" style="250" customWidth="1"/>
    <col min="5151" max="5151" width="12.7109375" style="250" customWidth="1"/>
    <col min="5152" max="5152" width="13.85546875" style="250" customWidth="1"/>
    <col min="5153" max="5153" width="13.42578125" style="250" customWidth="1"/>
    <col min="5154" max="5154" width="15.28515625" style="250" customWidth="1"/>
    <col min="5155" max="5155" width="12.42578125" style="250" customWidth="1"/>
    <col min="5156" max="5156" width="9.5703125" style="250" customWidth="1"/>
    <col min="5157" max="5157" width="13.28515625" style="250" customWidth="1"/>
    <col min="5158" max="5158" width="12.7109375" style="250" customWidth="1"/>
    <col min="5159" max="5160" width="12.85546875" style="250" customWidth="1"/>
    <col min="5161" max="5161" width="13.42578125" style="250" customWidth="1"/>
    <col min="5162" max="5163" width="12.85546875" style="250" customWidth="1"/>
    <col min="5164" max="5179" width="2.7109375" style="250" customWidth="1"/>
    <col min="5180" max="5180" width="3.28515625" style="250" customWidth="1"/>
    <col min="5181" max="5194" width="2.7109375" style="250" customWidth="1"/>
    <col min="5195" max="5195" width="15.140625" style="250" customWidth="1"/>
    <col min="5196" max="5196" width="12.5703125" style="250" customWidth="1"/>
    <col min="5197" max="5197" width="12.85546875" style="250" customWidth="1"/>
    <col min="5198" max="5199" width="13" style="250" customWidth="1"/>
    <col min="5200" max="5200" width="13.85546875" style="250" customWidth="1"/>
    <col min="5201" max="5201" width="14.5703125" style="250" customWidth="1"/>
    <col min="5202" max="5204" width="14.7109375" style="250" customWidth="1"/>
    <col min="5205" max="5205" width="13.7109375" style="250" customWidth="1"/>
    <col min="5206" max="5206" width="14.7109375" style="250" customWidth="1"/>
    <col min="5207" max="5207" width="18.140625" style="250" customWidth="1"/>
    <col min="5208" max="5376" width="11.42578125" style="250"/>
    <col min="5377" max="5377" width="4.42578125" style="250" customWidth="1"/>
    <col min="5378" max="5378" width="15.28515625" style="250" customWidth="1"/>
    <col min="5379" max="5379" width="16.85546875" style="250" customWidth="1"/>
    <col min="5380" max="5380" width="27.42578125" style="250" customWidth="1"/>
    <col min="5381" max="5381" width="16.5703125" style="250" customWidth="1"/>
    <col min="5382" max="5382" width="13.42578125" style="250" customWidth="1"/>
    <col min="5383" max="5383" width="13.7109375" style="250" customWidth="1"/>
    <col min="5384" max="5384" width="17.7109375" style="250" customWidth="1"/>
    <col min="5385" max="5385" width="14.5703125" style="250" customWidth="1"/>
    <col min="5386" max="5386" width="14" style="250" customWidth="1"/>
    <col min="5387" max="5387" width="13.85546875" style="250" customWidth="1"/>
    <col min="5388" max="5388" width="19" style="250" customWidth="1"/>
    <col min="5389" max="5389" width="17.42578125" style="250" customWidth="1"/>
    <col min="5390" max="5390" width="19.140625" style="250" customWidth="1"/>
    <col min="5391" max="5391" width="16.85546875" style="250" customWidth="1"/>
    <col min="5392" max="5393" width="13.5703125" style="250" customWidth="1"/>
    <col min="5394" max="5395" width="13" style="250" customWidth="1"/>
    <col min="5396" max="5396" width="13.140625" style="250" customWidth="1"/>
    <col min="5397" max="5397" width="13.85546875" style="250" customWidth="1"/>
    <col min="5398" max="5398" width="13.140625" style="250" customWidth="1"/>
    <col min="5399" max="5404" width="12.7109375" style="250" customWidth="1"/>
    <col min="5405" max="5405" width="15.140625" style="250" customWidth="1"/>
    <col min="5406" max="5406" width="12.85546875" style="250" customWidth="1"/>
    <col min="5407" max="5407" width="12.7109375" style="250" customWidth="1"/>
    <col min="5408" max="5408" width="13.85546875" style="250" customWidth="1"/>
    <col min="5409" max="5409" width="13.42578125" style="250" customWidth="1"/>
    <col min="5410" max="5410" width="15.28515625" style="250" customWidth="1"/>
    <col min="5411" max="5411" width="12.42578125" style="250" customWidth="1"/>
    <col min="5412" max="5412" width="9.5703125" style="250" customWidth="1"/>
    <col min="5413" max="5413" width="13.28515625" style="250" customWidth="1"/>
    <col min="5414" max="5414" width="12.7109375" style="250" customWidth="1"/>
    <col min="5415" max="5416" width="12.85546875" style="250" customWidth="1"/>
    <col min="5417" max="5417" width="13.42578125" style="250" customWidth="1"/>
    <col min="5418" max="5419" width="12.85546875" style="250" customWidth="1"/>
    <col min="5420" max="5435" width="2.7109375" style="250" customWidth="1"/>
    <col min="5436" max="5436" width="3.28515625" style="250" customWidth="1"/>
    <col min="5437" max="5450" width="2.7109375" style="250" customWidth="1"/>
    <col min="5451" max="5451" width="15.140625" style="250" customWidth="1"/>
    <col min="5452" max="5452" width="12.5703125" style="250" customWidth="1"/>
    <col min="5453" max="5453" width="12.85546875" style="250" customWidth="1"/>
    <col min="5454" max="5455" width="13" style="250" customWidth="1"/>
    <col min="5456" max="5456" width="13.85546875" style="250" customWidth="1"/>
    <col min="5457" max="5457" width="14.5703125" style="250" customWidth="1"/>
    <col min="5458" max="5460" width="14.7109375" style="250" customWidth="1"/>
    <col min="5461" max="5461" width="13.7109375" style="250" customWidth="1"/>
    <col min="5462" max="5462" width="14.7109375" style="250" customWidth="1"/>
    <col min="5463" max="5463" width="18.140625" style="250" customWidth="1"/>
    <col min="5464" max="5632" width="11.42578125" style="250"/>
    <col min="5633" max="5633" width="4.42578125" style="250" customWidth="1"/>
    <col min="5634" max="5634" width="15.28515625" style="250" customWidth="1"/>
    <col min="5635" max="5635" width="16.85546875" style="250" customWidth="1"/>
    <col min="5636" max="5636" width="27.42578125" style="250" customWidth="1"/>
    <col min="5637" max="5637" width="16.5703125" style="250" customWidth="1"/>
    <col min="5638" max="5638" width="13.42578125" style="250" customWidth="1"/>
    <col min="5639" max="5639" width="13.7109375" style="250" customWidth="1"/>
    <col min="5640" max="5640" width="17.7109375" style="250" customWidth="1"/>
    <col min="5641" max="5641" width="14.5703125" style="250" customWidth="1"/>
    <col min="5642" max="5642" width="14" style="250" customWidth="1"/>
    <col min="5643" max="5643" width="13.85546875" style="250" customWidth="1"/>
    <col min="5644" max="5644" width="19" style="250" customWidth="1"/>
    <col min="5645" max="5645" width="17.42578125" style="250" customWidth="1"/>
    <col min="5646" max="5646" width="19.140625" style="250" customWidth="1"/>
    <col min="5647" max="5647" width="16.85546875" style="250" customWidth="1"/>
    <col min="5648" max="5649" width="13.5703125" style="250" customWidth="1"/>
    <col min="5650" max="5651" width="13" style="250" customWidth="1"/>
    <col min="5652" max="5652" width="13.140625" style="250" customWidth="1"/>
    <col min="5653" max="5653" width="13.85546875" style="250" customWidth="1"/>
    <col min="5654" max="5654" width="13.140625" style="250" customWidth="1"/>
    <col min="5655" max="5660" width="12.7109375" style="250" customWidth="1"/>
    <col min="5661" max="5661" width="15.140625" style="250" customWidth="1"/>
    <col min="5662" max="5662" width="12.85546875" style="250" customWidth="1"/>
    <col min="5663" max="5663" width="12.7109375" style="250" customWidth="1"/>
    <col min="5664" max="5664" width="13.85546875" style="250" customWidth="1"/>
    <col min="5665" max="5665" width="13.42578125" style="250" customWidth="1"/>
    <col min="5666" max="5666" width="15.28515625" style="250" customWidth="1"/>
    <col min="5667" max="5667" width="12.42578125" style="250" customWidth="1"/>
    <col min="5668" max="5668" width="9.5703125" style="250" customWidth="1"/>
    <col min="5669" max="5669" width="13.28515625" style="250" customWidth="1"/>
    <col min="5670" max="5670" width="12.7109375" style="250" customWidth="1"/>
    <col min="5671" max="5672" width="12.85546875" style="250" customWidth="1"/>
    <col min="5673" max="5673" width="13.42578125" style="250" customWidth="1"/>
    <col min="5674" max="5675" width="12.85546875" style="250" customWidth="1"/>
    <col min="5676" max="5691" width="2.7109375" style="250" customWidth="1"/>
    <col min="5692" max="5692" width="3.28515625" style="250" customWidth="1"/>
    <col min="5693" max="5706" width="2.7109375" style="250" customWidth="1"/>
    <col min="5707" max="5707" width="15.140625" style="250" customWidth="1"/>
    <col min="5708" max="5708" width="12.5703125" style="250" customWidth="1"/>
    <col min="5709" max="5709" width="12.85546875" style="250" customWidth="1"/>
    <col min="5710" max="5711" width="13" style="250" customWidth="1"/>
    <col min="5712" max="5712" width="13.85546875" style="250" customWidth="1"/>
    <col min="5713" max="5713" width="14.5703125" style="250" customWidth="1"/>
    <col min="5714" max="5716" width="14.7109375" style="250" customWidth="1"/>
    <col min="5717" max="5717" width="13.7109375" style="250" customWidth="1"/>
    <col min="5718" max="5718" width="14.7109375" style="250" customWidth="1"/>
    <col min="5719" max="5719" width="18.140625" style="250" customWidth="1"/>
    <col min="5720" max="5888" width="11.42578125" style="250"/>
    <col min="5889" max="5889" width="4.42578125" style="250" customWidth="1"/>
    <col min="5890" max="5890" width="15.28515625" style="250" customWidth="1"/>
    <col min="5891" max="5891" width="16.85546875" style="250" customWidth="1"/>
    <col min="5892" max="5892" width="27.42578125" style="250" customWidth="1"/>
    <col min="5893" max="5893" width="16.5703125" style="250" customWidth="1"/>
    <col min="5894" max="5894" width="13.42578125" style="250" customWidth="1"/>
    <col min="5895" max="5895" width="13.7109375" style="250" customWidth="1"/>
    <col min="5896" max="5896" width="17.7109375" style="250" customWidth="1"/>
    <col min="5897" max="5897" width="14.5703125" style="250" customWidth="1"/>
    <col min="5898" max="5898" width="14" style="250" customWidth="1"/>
    <col min="5899" max="5899" width="13.85546875" style="250" customWidth="1"/>
    <col min="5900" max="5900" width="19" style="250" customWidth="1"/>
    <col min="5901" max="5901" width="17.42578125" style="250" customWidth="1"/>
    <col min="5902" max="5902" width="19.140625" style="250" customWidth="1"/>
    <col min="5903" max="5903" width="16.85546875" style="250" customWidth="1"/>
    <col min="5904" max="5905" width="13.5703125" style="250" customWidth="1"/>
    <col min="5906" max="5907" width="13" style="250" customWidth="1"/>
    <col min="5908" max="5908" width="13.140625" style="250" customWidth="1"/>
    <col min="5909" max="5909" width="13.85546875" style="250" customWidth="1"/>
    <col min="5910" max="5910" width="13.140625" style="250" customWidth="1"/>
    <col min="5911" max="5916" width="12.7109375" style="250" customWidth="1"/>
    <col min="5917" max="5917" width="15.140625" style="250" customWidth="1"/>
    <col min="5918" max="5918" width="12.85546875" style="250" customWidth="1"/>
    <col min="5919" max="5919" width="12.7109375" style="250" customWidth="1"/>
    <col min="5920" max="5920" width="13.85546875" style="250" customWidth="1"/>
    <col min="5921" max="5921" width="13.42578125" style="250" customWidth="1"/>
    <col min="5922" max="5922" width="15.28515625" style="250" customWidth="1"/>
    <col min="5923" max="5923" width="12.42578125" style="250" customWidth="1"/>
    <col min="5924" max="5924" width="9.5703125" style="250" customWidth="1"/>
    <col min="5925" max="5925" width="13.28515625" style="250" customWidth="1"/>
    <col min="5926" max="5926" width="12.7109375" style="250" customWidth="1"/>
    <col min="5927" max="5928" width="12.85546875" style="250" customWidth="1"/>
    <col min="5929" max="5929" width="13.42578125" style="250" customWidth="1"/>
    <col min="5930" max="5931" width="12.85546875" style="250" customWidth="1"/>
    <col min="5932" max="5947" width="2.7109375" style="250" customWidth="1"/>
    <col min="5948" max="5948" width="3.28515625" style="250" customWidth="1"/>
    <col min="5949" max="5962" width="2.7109375" style="250" customWidth="1"/>
    <col min="5963" max="5963" width="15.140625" style="250" customWidth="1"/>
    <col min="5964" max="5964" width="12.5703125" style="250" customWidth="1"/>
    <col min="5965" max="5965" width="12.85546875" style="250" customWidth="1"/>
    <col min="5966" max="5967" width="13" style="250" customWidth="1"/>
    <col min="5968" max="5968" width="13.85546875" style="250" customWidth="1"/>
    <col min="5969" max="5969" width="14.5703125" style="250" customWidth="1"/>
    <col min="5970" max="5972" width="14.7109375" style="250" customWidth="1"/>
    <col min="5973" max="5973" width="13.7109375" style="250" customWidth="1"/>
    <col min="5974" max="5974" width="14.7109375" style="250" customWidth="1"/>
    <col min="5975" max="5975" width="18.140625" style="250" customWidth="1"/>
    <col min="5976" max="6144" width="11.42578125" style="250"/>
    <col min="6145" max="6145" width="4.42578125" style="250" customWidth="1"/>
    <col min="6146" max="6146" width="15.28515625" style="250" customWidth="1"/>
    <col min="6147" max="6147" width="16.85546875" style="250" customWidth="1"/>
    <col min="6148" max="6148" width="27.42578125" style="250" customWidth="1"/>
    <col min="6149" max="6149" width="16.5703125" style="250" customWidth="1"/>
    <col min="6150" max="6150" width="13.42578125" style="250" customWidth="1"/>
    <col min="6151" max="6151" width="13.7109375" style="250" customWidth="1"/>
    <col min="6152" max="6152" width="17.7109375" style="250" customWidth="1"/>
    <col min="6153" max="6153" width="14.5703125" style="250" customWidth="1"/>
    <col min="6154" max="6154" width="14" style="250" customWidth="1"/>
    <col min="6155" max="6155" width="13.85546875" style="250" customWidth="1"/>
    <col min="6156" max="6156" width="19" style="250" customWidth="1"/>
    <col min="6157" max="6157" width="17.42578125" style="250" customWidth="1"/>
    <col min="6158" max="6158" width="19.140625" style="250" customWidth="1"/>
    <col min="6159" max="6159" width="16.85546875" style="250" customWidth="1"/>
    <col min="6160" max="6161" width="13.5703125" style="250" customWidth="1"/>
    <col min="6162" max="6163" width="13" style="250" customWidth="1"/>
    <col min="6164" max="6164" width="13.140625" style="250" customWidth="1"/>
    <col min="6165" max="6165" width="13.85546875" style="250" customWidth="1"/>
    <col min="6166" max="6166" width="13.140625" style="250" customWidth="1"/>
    <col min="6167" max="6172" width="12.7109375" style="250" customWidth="1"/>
    <col min="6173" max="6173" width="15.140625" style="250" customWidth="1"/>
    <col min="6174" max="6174" width="12.85546875" style="250" customWidth="1"/>
    <col min="6175" max="6175" width="12.7109375" style="250" customWidth="1"/>
    <col min="6176" max="6176" width="13.85546875" style="250" customWidth="1"/>
    <col min="6177" max="6177" width="13.42578125" style="250" customWidth="1"/>
    <col min="6178" max="6178" width="15.28515625" style="250" customWidth="1"/>
    <col min="6179" max="6179" width="12.42578125" style="250" customWidth="1"/>
    <col min="6180" max="6180" width="9.5703125" style="250" customWidth="1"/>
    <col min="6181" max="6181" width="13.28515625" style="250" customWidth="1"/>
    <col min="6182" max="6182" width="12.7109375" style="250" customWidth="1"/>
    <col min="6183" max="6184" width="12.85546875" style="250" customWidth="1"/>
    <col min="6185" max="6185" width="13.42578125" style="250" customWidth="1"/>
    <col min="6186" max="6187" width="12.85546875" style="250" customWidth="1"/>
    <col min="6188" max="6203" width="2.7109375" style="250" customWidth="1"/>
    <col min="6204" max="6204" width="3.28515625" style="250" customWidth="1"/>
    <col min="6205" max="6218" width="2.7109375" style="250" customWidth="1"/>
    <col min="6219" max="6219" width="15.140625" style="250" customWidth="1"/>
    <col min="6220" max="6220" width="12.5703125" style="250" customWidth="1"/>
    <col min="6221" max="6221" width="12.85546875" style="250" customWidth="1"/>
    <col min="6222" max="6223" width="13" style="250" customWidth="1"/>
    <col min="6224" max="6224" width="13.85546875" style="250" customWidth="1"/>
    <col min="6225" max="6225" width="14.5703125" style="250" customWidth="1"/>
    <col min="6226" max="6228" width="14.7109375" style="250" customWidth="1"/>
    <col min="6229" max="6229" width="13.7109375" style="250" customWidth="1"/>
    <col min="6230" max="6230" width="14.7109375" style="250" customWidth="1"/>
    <col min="6231" max="6231" width="18.140625" style="250" customWidth="1"/>
    <col min="6232" max="6400" width="11.42578125" style="250"/>
    <col min="6401" max="6401" width="4.42578125" style="250" customWidth="1"/>
    <col min="6402" max="6402" width="15.28515625" style="250" customWidth="1"/>
    <col min="6403" max="6403" width="16.85546875" style="250" customWidth="1"/>
    <col min="6404" max="6404" width="27.42578125" style="250" customWidth="1"/>
    <col min="6405" max="6405" width="16.5703125" style="250" customWidth="1"/>
    <col min="6406" max="6406" width="13.42578125" style="250" customWidth="1"/>
    <col min="6407" max="6407" width="13.7109375" style="250" customWidth="1"/>
    <col min="6408" max="6408" width="17.7109375" style="250" customWidth="1"/>
    <col min="6409" max="6409" width="14.5703125" style="250" customWidth="1"/>
    <col min="6410" max="6410" width="14" style="250" customWidth="1"/>
    <col min="6411" max="6411" width="13.85546875" style="250" customWidth="1"/>
    <col min="6412" max="6412" width="19" style="250" customWidth="1"/>
    <col min="6413" max="6413" width="17.42578125" style="250" customWidth="1"/>
    <col min="6414" max="6414" width="19.140625" style="250" customWidth="1"/>
    <col min="6415" max="6415" width="16.85546875" style="250" customWidth="1"/>
    <col min="6416" max="6417" width="13.5703125" style="250" customWidth="1"/>
    <col min="6418" max="6419" width="13" style="250" customWidth="1"/>
    <col min="6420" max="6420" width="13.140625" style="250" customWidth="1"/>
    <col min="6421" max="6421" width="13.85546875" style="250" customWidth="1"/>
    <col min="6422" max="6422" width="13.140625" style="250" customWidth="1"/>
    <col min="6423" max="6428" width="12.7109375" style="250" customWidth="1"/>
    <col min="6429" max="6429" width="15.140625" style="250" customWidth="1"/>
    <col min="6430" max="6430" width="12.85546875" style="250" customWidth="1"/>
    <col min="6431" max="6431" width="12.7109375" style="250" customWidth="1"/>
    <col min="6432" max="6432" width="13.85546875" style="250" customWidth="1"/>
    <col min="6433" max="6433" width="13.42578125" style="250" customWidth="1"/>
    <col min="6434" max="6434" width="15.28515625" style="250" customWidth="1"/>
    <col min="6435" max="6435" width="12.42578125" style="250" customWidth="1"/>
    <col min="6436" max="6436" width="9.5703125" style="250" customWidth="1"/>
    <col min="6437" max="6437" width="13.28515625" style="250" customWidth="1"/>
    <col min="6438" max="6438" width="12.7109375" style="250" customWidth="1"/>
    <col min="6439" max="6440" width="12.85546875" style="250" customWidth="1"/>
    <col min="6441" max="6441" width="13.42578125" style="250" customWidth="1"/>
    <col min="6442" max="6443" width="12.85546875" style="250" customWidth="1"/>
    <col min="6444" max="6459" width="2.7109375" style="250" customWidth="1"/>
    <col min="6460" max="6460" width="3.28515625" style="250" customWidth="1"/>
    <col min="6461" max="6474" width="2.7109375" style="250" customWidth="1"/>
    <col min="6475" max="6475" width="15.140625" style="250" customWidth="1"/>
    <col min="6476" max="6476" width="12.5703125" style="250" customWidth="1"/>
    <col min="6477" max="6477" width="12.85546875" style="250" customWidth="1"/>
    <col min="6478" max="6479" width="13" style="250" customWidth="1"/>
    <col min="6480" max="6480" width="13.85546875" style="250" customWidth="1"/>
    <col min="6481" max="6481" width="14.5703125" style="250" customWidth="1"/>
    <col min="6482" max="6484" width="14.7109375" style="250" customWidth="1"/>
    <col min="6485" max="6485" width="13.7109375" style="250" customWidth="1"/>
    <col min="6486" max="6486" width="14.7109375" style="250" customWidth="1"/>
    <col min="6487" max="6487" width="18.140625" style="250" customWidth="1"/>
    <col min="6488" max="6656" width="11.42578125" style="250"/>
    <col min="6657" max="6657" width="4.42578125" style="250" customWidth="1"/>
    <col min="6658" max="6658" width="15.28515625" style="250" customWidth="1"/>
    <col min="6659" max="6659" width="16.85546875" style="250" customWidth="1"/>
    <col min="6660" max="6660" width="27.42578125" style="250" customWidth="1"/>
    <col min="6661" max="6661" width="16.5703125" style="250" customWidth="1"/>
    <col min="6662" max="6662" width="13.42578125" style="250" customWidth="1"/>
    <col min="6663" max="6663" width="13.7109375" style="250" customWidth="1"/>
    <col min="6664" max="6664" width="17.7109375" style="250" customWidth="1"/>
    <col min="6665" max="6665" width="14.5703125" style="250" customWidth="1"/>
    <col min="6666" max="6666" width="14" style="250" customWidth="1"/>
    <col min="6667" max="6667" width="13.85546875" style="250" customWidth="1"/>
    <col min="6668" max="6668" width="19" style="250" customWidth="1"/>
    <col min="6669" max="6669" width="17.42578125" style="250" customWidth="1"/>
    <col min="6670" max="6670" width="19.140625" style="250" customWidth="1"/>
    <col min="6671" max="6671" width="16.85546875" style="250" customWidth="1"/>
    <col min="6672" max="6673" width="13.5703125" style="250" customWidth="1"/>
    <col min="6674" max="6675" width="13" style="250" customWidth="1"/>
    <col min="6676" max="6676" width="13.140625" style="250" customWidth="1"/>
    <col min="6677" max="6677" width="13.85546875" style="250" customWidth="1"/>
    <col min="6678" max="6678" width="13.140625" style="250" customWidth="1"/>
    <col min="6679" max="6684" width="12.7109375" style="250" customWidth="1"/>
    <col min="6685" max="6685" width="15.140625" style="250" customWidth="1"/>
    <col min="6686" max="6686" width="12.85546875" style="250" customWidth="1"/>
    <col min="6687" max="6687" width="12.7109375" style="250" customWidth="1"/>
    <col min="6688" max="6688" width="13.85546875" style="250" customWidth="1"/>
    <col min="6689" max="6689" width="13.42578125" style="250" customWidth="1"/>
    <col min="6690" max="6690" width="15.28515625" style="250" customWidth="1"/>
    <col min="6691" max="6691" width="12.42578125" style="250" customWidth="1"/>
    <col min="6692" max="6692" width="9.5703125" style="250" customWidth="1"/>
    <col min="6693" max="6693" width="13.28515625" style="250" customWidth="1"/>
    <col min="6694" max="6694" width="12.7109375" style="250" customWidth="1"/>
    <col min="6695" max="6696" width="12.85546875" style="250" customWidth="1"/>
    <col min="6697" max="6697" width="13.42578125" style="250" customWidth="1"/>
    <col min="6698" max="6699" width="12.85546875" style="250" customWidth="1"/>
    <col min="6700" max="6715" width="2.7109375" style="250" customWidth="1"/>
    <col min="6716" max="6716" width="3.28515625" style="250" customWidth="1"/>
    <col min="6717" max="6730" width="2.7109375" style="250" customWidth="1"/>
    <col min="6731" max="6731" width="15.140625" style="250" customWidth="1"/>
    <col min="6732" max="6732" width="12.5703125" style="250" customWidth="1"/>
    <col min="6733" max="6733" width="12.85546875" style="250" customWidth="1"/>
    <col min="6734" max="6735" width="13" style="250" customWidth="1"/>
    <col min="6736" max="6736" width="13.85546875" style="250" customWidth="1"/>
    <col min="6737" max="6737" width="14.5703125" style="250" customWidth="1"/>
    <col min="6738" max="6740" width="14.7109375" style="250" customWidth="1"/>
    <col min="6741" max="6741" width="13.7109375" style="250" customWidth="1"/>
    <col min="6742" max="6742" width="14.7109375" style="250" customWidth="1"/>
    <col min="6743" max="6743" width="18.140625" style="250" customWidth="1"/>
    <col min="6744" max="6912" width="11.42578125" style="250"/>
    <col min="6913" max="6913" width="4.42578125" style="250" customWidth="1"/>
    <col min="6914" max="6914" width="15.28515625" style="250" customWidth="1"/>
    <col min="6915" max="6915" width="16.85546875" style="250" customWidth="1"/>
    <col min="6916" max="6916" width="27.42578125" style="250" customWidth="1"/>
    <col min="6917" max="6917" width="16.5703125" style="250" customWidth="1"/>
    <col min="6918" max="6918" width="13.42578125" style="250" customWidth="1"/>
    <col min="6919" max="6919" width="13.7109375" style="250" customWidth="1"/>
    <col min="6920" max="6920" width="17.7109375" style="250" customWidth="1"/>
    <col min="6921" max="6921" width="14.5703125" style="250" customWidth="1"/>
    <col min="6922" max="6922" width="14" style="250" customWidth="1"/>
    <col min="6923" max="6923" width="13.85546875" style="250" customWidth="1"/>
    <col min="6924" max="6924" width="19" style="250" customWidth="1"/>
    <col min="6925" max="6925" width="17.42578125" style="250" customWidth="1"/>
    <col min="6926" max="6926" width="19.140625" style="250" customWidth="1"/>
    <col min="6927" max="6927" width="16.85546875" style="250" customWidth="1"/>
    <col min="6928" max="6929" width="13.5703125" style="250" customWidth="1"/>
    <col min="6930" max="6931" width="13" style="250" customWidth="1"/>
    <col min="6932" max="6932" width="13.140625" style="250" customWidth="1"/>
    <col min="6933" max="6933" width="13.85546875" style="250" customWidth="1"/>
    <col min="6934" max="6934" width="13.140625" style="250" customWidth="1"/>
    <col min="6935" max="6940" width="12.7109375" style="250" customWidth="1"/>
    <col min="6941" max="6941" width="15.140625" style="250" customWidth="1"/>
    <col min="6942" max="6942" width="12.85546875" style="250" customWidth="1"/>
    <col min="6943" max="6943" width="12.7109375" style="250" customWidth="1"/>
    <col min="6944" max="6944" width="13.85546875" style="250" customWidth="1"/>
    <col min="6945" max="6945" width="13.42578125" style="250" customWidth="1"/>
    <col min="6946" max="6946" width="15.28515625" style="250" customWidth="1"/>
    <col min="6947" max="6947" width="12.42578125" style="250" customWidth="1"/>
    <col min="6948" max="6948" width="9.5703125" style="250" customWidth="1"/>
    <col min="6949" max="6949" width="13.28515625" style="250" customWidth="1"/>
    <col min="6950" max="6950" width="12.7109375" style="250" customWidth="1"/>
    <col min="6951" max="6952" width="12.85546875" style="250" customWidth="1"/>
    <col min="6953" max="6953" width="13.42578125" style="250" customWidth="1"/>
    <col min="6954" max="6955" width="12.85546875" style="250" customWidth="1"/>
    <col min="6956" max="6971" width="2.7109375" style="250" customWidth="1"/>
    <col min="6972" max="6972" width="3.28515625" style="250" customWidth="1"/>
    <col min="6973" max="6986" width="2.7109375" style="250" customWidth="1"/>
    <col min="6987" max="6987" width="15.140625" style="250" customWidth="1"/>
    <col min="6988" max="6988" width="12.5703125" style="250" customWidth="1"/>
    <col min="6989" max="6989" width="12.85546875" style="250" customWidth="1"/>
    <col min="6990" max="6991" width="13" style="250" customWidth="1"/>
    <col min="6992" max="6992" width="13.85546875" style="250" customWidth="1"/>
    <col min="6993" max="6993" width="14.5703125" style="250" customWidth="1"/>
    <col min="6994" max="6996" width="14.7109375" style="250" customWidth="1"/>
    <col min="6997" max="6997" width="13.7109375" style="250" customWidth="1"/>
    <col min="6998" max="6998" width="14.7109375" style="250" customWidth="1"/>
    <col min="6999" max="6999" width="18.140625" style="250" customWidth="1"/>
    <col min="7000" max="7168" width="11.42578125" style="250"/>
    <col min="7169" max="7169" width="4.42578125" style="250" customWidth="1"/>
    <col min="7170" max="7170" width="15.28515625" style="250" customWidth="1"/>
    <col min="7171" max="7171" width="16.85546875" style="250" customWidth="1"/>
    <col min="7172" max="7172" width="27.42578125" style="250" customWidth="1"/>
    <col min="7173" max="7173" width="16.5703125" style="250" customWidth="1"/>
    <col min="7174" max="7174" width="13.42578125" style="250" customWidth="1"/>
    <col min="7175" max="7175" width="13.7109375" style="250" customWidth="1"/>
    <col min="7176" max="7176" width="17.7109375" style="250" customWidth="1"/>
    <col min="7177" max="7177" width="14.5703125" style="250" customWidth="1"/>
    <col min="7178" max="7178" width="14" style="250" customWidth="1"/>
    <col min="7179" max="7179" width="13.85546875" style="250" customWidth="1"/>
    <col min="7180" max="7180" width="19" style="250" customWidth="1"/>
    <col min="7181" max="7181" width="17.42578125" style="250" customWidth="1"/>
    <col min="7182" max="7182" width="19.140625" style="250" customWidth="1"/>
    <col min="7183" max="7183" width="16.85546875" style="250" customWidth="1"/>
    <col min="7184" max="7185" width="13.5703125" style="250" customWidth="1"/>
    <col min="7186" max="7187" width="13" style="250" customWidth="1"/>
    <col min="7188" max="7188" width="13.140625" style="250" customWidth="1"/>
    <col min="7189" max="7189" width="13.85546875" style="250" customWidth="1"/>
    <col min="7190" max="7190" width="13.140625" style="250" customWidth="1"/>
    <col min="7191" max="7196" width="12.7109375" style="250" customWidth="1"/>
    <col min="7197" max="7197" width="15.140625" style="250" customWidth="1"/>
    <col min="7198" max="7198" width="12.85546875" style="250" customWidth="1"/>
    <col min="7199" max="7199" width="12.7109375" style="250" customWidth="1"/>
    <col min="7200" max="7200" width="13.85546875" style="250" customWidth="1"/>
    <col min="7201" max="7201" width="13.42578125" style="250" customWidth="1"/>
    <col min="7202" max="7202" width="15.28515625" style="250" customWidth="1"/>
    <col min="7203" max="7203" width="12.42578125" style="250" customWidth="1"/>
    <col min="7204" max="7204" width="9.5703125" style="250" customWidth="1"/>
    <col min="7205" max="7205" width="13.28515625" style="250" customWidth="1"/>
    <col min="7206" max="7206" width="12.7109375" style="250" customWidth="1"/>
    <col min="7207" max="7208" width="12.85546875" style="250" customWidth="1"/>
    <col min="7209" max="7209" width="13.42578125" style="250" customWidth="1"/>
    <col min="7210" max="7211" width="12.85546875" style="250" customWidth="1"/>
    <col min="7212" max="7227" width="2.7109375" style="250" customWidth="1"/>
    <col min="7228" max="7228" width="3.28515625" style="250" customWidth="1"/>
    <col min="7229" max="7242" width="2.7109375" style="250" customWidth="1"/>
    <col min="7243" max="7243" width="15.140625" style="250" customWidth="1"/>
    <col min="7244" max="7244" width="12.5703125" style="250" customWidth="1"/>
    <col min="7245" max="7245" width="12.85546875" style="250" customWidth="1"/>
    <col min="7246" max="7247" width="13" style="250" customWidth="1"/>
    <col min="7248" max="7248" width="13.85546875" style="250" customWidth="1"/>
    <col min="7249" max="7249" width="14.5703125" style="250" customWidth="1"/>
    <col min="7250" max="7252" width="14.7109375" style="250" customWidth="1"/>
    <col min="7253" max="7253" width="13.7109375" style="250" customWidth="1"/>
    <col min="7254" max="7254" width="14.7109375" style="250" customWidth="1"/>
    <col min="7255" max="7255" width="18.140625" style="250" customWidth="1"/>
    <col min="7256" max="7424" width="11.42578125" style="250"/>
    <col min="7425" max="7425" width="4.42578125" style="250" customWidth="1"/>
    <col min="7426" max="7426" width="15.28515625" style="250" customWidth="1"/>
    <col min="7427" max="7427" width="16.85546875" style="250" customWidth="1"/>
    <col min="7428" max="7428" width="27.42578125" style="250" customWidth="1"/>
    <col min="7429" max="7429" width="16.5703125" style="250" customWidth="1"/>
    <col min="7430" max="7430" width="13.42578125" style="250" customWidth="1"/>
    <col min="7431" max="7431" width="13.7109375" style="250" customWidth="1"/>
    <col min="7432" max="7432" width="17.7109375" style="250" customWidth="1"/>
    <col min="7433" max="7433" width="14.5703125" style="250" customWidth="1"/>
    <col min="7434" max="7434" width="14" style="250" customWidth="1"/>
    <col min="7435" max="7435" width="13.85546875" style="250" customWidth="1"/>
    <col min="7436" max="7436" width="19" style="250" customWidth="1"/>
    <col min="7437" max="7437" width="17.42578125" style="250" customWidth="1"/>
    <col min="7438" max="7438" width="19.140625" style="250" customWidth="1"/>
    <col min="7439" max="7439" width="16.85546875" style="250" customWidth="1"/>
    <col min="7440" max="7441" width="13.5703125" style="250" customWidth="1"/>
    <col min="7442" max="7443" width="13" style="250" customWidth="1"/>
    <col min="7444" max="7444" width="13.140625" style="250" customWidth="1"/>
    <col min="7445" max="7445" width="13.85546875" style="250" customWidth="1"/>
    <col min="7446" max="7446" width="13.140625" style="250" customWidth="1"/>
    <col min="7447" max="7452" width="12.7109375" style="250" customWidth="1"/>
    <col min="7453" max="7453" width="15.140625" style="250" customWidth="1"/>
    <col min="7454" max="7454" width="12.85546875" style="250" customWidth="1"/>
    <col min="7455" max="7455" width="12.7109375" style="250" customWidth="1"/>
    <col min="7456" max="7456" width="13.85546875" style="250" customWidth="1"/>
    <col min="7457" max="7457" width="13.42578125" style="250" customWidth="1"/>
    <col min="7458" max="7458" width="15.28515625" style="250" customWidth="1"/>
    <col min="7459" max="7459" width="12.42578125" style="250" customWidth="1"/>
    <col min="7460" max="7460" width="9.5703125" style="250" customWidth="1"/>
    <col min="7461" max="7461" width="13.28515625" style="250" customWidth="1"/>
    <col min="7462" max="7462" width="12.7109375" style="250" customWidth="1"/>
    <col min="7463" max="7464" width="12.85546875" style="250" customWidth="1"/>
    <col min="7465" max="7465" width="13.42578125" style="250" customWidth="1"/>
    <col min="7466" max="7467" width="12.85546875" style="250" customWidth="1"/>
    <col min="7468" max="7483" width="2.7109375" style="250" customWidth="1"/>
    <col min="7484" max="7484" width="3.28515625" style="250" customWidth="1"/>
    <col min="7485" max="7498" width="2.7109375" style="250" customWidth="1"/>
    <col min="7499" max="7499" width="15.140625" style="250" customWidth="1"/>
    <col min="7500" max="7500" width="12.5703125" style="250" customWidth="1"/>
    <col min="7501" max="7501" width="12.85546875" style="250" customWidth="1"/>
    <col min="7502" max="7503" width="13" style="250" customWidth="1"/>
    <col min="7504" max="7504" width="13.85546875" style="250" customWidth="1"/>
    <col min="7505" max="7505" width="14.5703125" style="250" customWidth="1"/>
    <col min="7506" max="7508" width="14.7109375" style="250" customWidth="1"/>
    <col min="7509" max="7509" width="13.7109375" style="250" customWidth="1"/>
    <col min="7510" max="7510" width="14.7109375" style="250" customWidth="1"/>
    <col min="7511" max="7511" width="18.140625" style="250" customWidth="1"/>
    <col min="7512" max="7680" width="11.42578125" style="250"/>
    <col min="7681" max="7681" width="4.42578125" style="250" customWidth="1"/>
    <col min="7682" max="7682" width="15.28515625" style="250" customWidth="1"/>
    <col min="7683" max="7683" width="16.85546875" style="250" customWidth="1"/>
    <col min="7684" max="7684" width="27.42578125" style="250" customWidth="1"/>
    <col min="7685" max="7685" width="16.5703125" style="250" customWidth="1"/>
    <col min="7686" max="7686" width="13.42578125" style="250" customWidth="1"/>
    <col min="7687" max="7687" width="13.7109375" style="250" customWidth="1"/>
    <col min="7688" max="7688" width="17.7109375" style="250" customWidth="1"/>
    <col min="7689" max="7689" width="14.5703125" style="250" customWidth="1"/>
    <col min="7690" max="7690" width="14" style="250" customWidth="1"/>
    <col min="7691" max="7691" width="13.85546875" style="250" customWidth="1"/>
    <col min="7692" max="7692" width="19" style="250" customWidth="1"/>
    <col min="7693" max="7693" width="17.42578125" style="250" customWidth="1"/>
    <col min="7694" max="7694" width="19.140625" style="250" customWidth="1"/>
    <col min="7695" max="7695" width="16.85546875" style="250" customWidth="1"/>
    <col min="7696" max="7697" width="13.5703125" style="250" customWidth="1"/>
    <col min="7698" max="7699" width="13" style="250" customWidth="1"/>
    <col min="7700" max="7700" width="13.140625" style="250" customWidth="1"/>
    <col min="7701" max="7701" width="13.85546875" style="250" customWidth="1"/>
    <col min="7702" max="7702" width="13.140625" style="250" customWidth="1"/>
    <col min="7703" max="7708" width="12.7109375" style="250" customWidth="1"/>
    <col min="7709" max="7709" width="15.140625" style="250" customWidth="1"/>
    <col min="7710" max="7710" width="12.85546875" style="250" customWidth="1"/>
    <col min="7711" max="7711" width="12.7109375" style="250" customWidth="1"/>
    <col min="7712" max="7712" width="13.85546875" style="250" customWidth="1"/>
    <col min="7713" max="7713" width="13.42578125" style="250" customWidth="1"/>
    <col min="7714" max="7714" width="15.28515625" style="250" customWidth="1"/>
    <col min="7715" max="7715" width="12.42578125" style="250" customWidth="1"/>
    <col min="7716" max="7716" width="9.5703125" style="250" customWidth="1"/>
    <col min="7717" max="7717" width="13.28515625" style="250" customWidth="1"/>
    <col min="7718" max="7718" width="12.7109375" style="250" customWidth="1"/>
    <col min="7719" max="7720" width="12.85546875" style="250" customWidth="1"/>
    <col min="7721" max="7721" width="13.42578125" style="250" customWidth="1"/>
    <col min="7722" max="7723" width="12.85546875" style="250" customWidth="1"/>
    <col min="7724" max="7739" width="2.7109375" style="250" customWidth="1"/>
    <col min="7740" max="7740" width="3.28515625" style="250" customWidth="1"/>
    <col min="7741" max="7754" width="2.7109375" style="250" customWidth="1"/>
    <col min="7755" max="7755" width="15.140625" style="250" customWidth="1"/>
    <col min="7756" max="7756" width="12.5703125" style="250" customWidth="1"/>
    <col min="7757" max="7757" width="12.85546875" style="250" customWidth="1"/>
    <col min="7758" max="7759" width="13" style="250" customWidth="1"/>
    <col min="7760" max="7760" width="13.85546875" style="250" customWidth="1"/>
    <col min="7761" max="7761" width="14.5703125" style="250" customWidth="1"/>
    <col min="7762" max="7764" width="14.7109375" style="250" customWidth="1"/>
    <col min="7765" max="7765" width="13.7109375" style="250" customWidth="1"/>
    <col min="7766" max="7766" width="14.7109375" style="250" customWidth="1"/>
    <col min="7767" max="7767" width="18.140625" style="250" customWidth="1"/>
    <col min="7768" max="7936" width="11.42578125" style="250"/>
    <col min="7937" max="7937" width="4.42578125" style="250" customWidth="1"/>
    <col min="7938" max="7938" width="15.28515625" style="250" customWidth="1"/>
    <col min="7939" max="7939" width="16.85546875" style="250" customWidth="1"/>
    <col min="7940" max="7940" width="27.42578125" style="250" customWidth="1"/>
    <col min="7941" max="7941" width="16.5703125" style="250" customWidth="1"/>
    <col min="7942" max="7942" width="13.42578125" style="250" customWidth="1"/>
    <col min="7943" max="7943" width="13.7109375" style="250" customWidth="1"/>
    <col min="7944" max="7944" width="17.7109375" style="250" customWidth="1"/>
    <col min="7945" max="7945" width="14.5703125" style="250" customWidth="1"/>
    <col min="7946" max="7946" width="14" style="250" customWidth="1"/>
    <col min="7947" max="7947" width="13.85546875" style="250" customWidth="1"/>
    <col min="7948" max="7948" width="19" style="250" customWidth="1"/>
    <col min="7949" max="7949" width="17.42578125" style="250" customWidth="1"/>
    <col min="7950" max="7950" width="19.140625" style="250" customWidth="1"/>
    <col min="7951" max="7951" width="16.85546875" style="250" customWidth="1"/>
    <col min="7952" max="7953" width="13.5703125" style="250" customWidth="1"/>
    <col min="7954" max="7955" width="13" style="250" customWidth="1"/>
    <col min="7956" max="7956" width="13.140625" style="250" customWidth="1"/>
    <col min="7957" max="7957" width="13.85546875" style="250" customWidth="1"/>
    <col min="7958" max="7958" width="13.140625" style="250" customWidth="1"/>
    <col min="7959" max="7964" width="12.7109375" style="250" customWidth="1"/>
    <col min="7965" max="7965" width="15.140625" style="250" customWidth="1"/>
    <col min="7966" max="7966" width="12.85546875" style="250" customWidth="1"/>
    <col min="7967" max="7967" width="12.7109375" style="250" customWidth="1"/>
    <col min="7968" max="7968" width="13.85546875" style="250" customWidth="1"/>
    <col min="7969" max="7969" width="13.42578125" style="250" customWidth="1"/>
    <col min="7970" max="7970" width="15.28515625" style="250" customWidth="1"/>
    <col min="7971" max="7971" width="12.42578125" style="250" customWidth="1"/>
    <col min="7972" max="7972" width="9.5703125" style="250" customWidth="1"/>
    <col min="7973" max="7973" width="13.28515625" style="250" customWidth="1"/>
    <col min="7974" max="7974" width="12.7109375" style="250" customWidth="1"/>
    <col min="7975" max="7976" width="12.85546875" style="250" customWidth="1"/>
    <col min="7977" max="7977" width="13.42578125" style="250" customWidth="1"/>
    <col min="7978" max="7979" width="12.85546875" style="250" customWidth="1"/>
    <col min="7980" max="7995" width="2.7109375" style="250" customWidth="1"/>
    <col min="7996" max="7996" width="3.28515625" style="250" customWidth="1"/>
    <col min="7997" max="8010" width="2.7109375" style="250" customWidth="1"/>
    <col min="8011" max="8011" width="15.140625" style="250" customWidth="1"/>
    <col min="8012" max="8012" width="12.5703125" style="250" customWidth="1"/>
    <col min="8013" max="8013" width="12.85546875" style="250" customWidth="1"/>
    <col min="8014" max="8015" width="13" style="250" customWidth="1"/>
    <col min="8016" max="8016" width="13.85546875" style="250" customWidth="1"/>
    <col min="8017" max="8017" width="14.5703125" style="250" customWidth="1"/>
    <col min="8018" max="8020" width="14.7109375" style="250" customWidth="1"/>
    <col min="8021" max="8021" width="13.7109375" style="250" customWidth="1"/>
    <col min="8022" max="8022" width="14.7109375" style="250" customWidth="1"/>
    <col min="8023" max="8023" width="18.140625" style="250" customWidth="1"/>
    <col min="8024" max="8192" width="11.42578125" style="250"/>
    <col min="8193" max="8193" width="4.42578125" style="250" customWidth="1"/>
    <col min="8194" max="8194" width="15.28515625" style="250" customWidth="1"/>
    <col min="8195" max="8195" width="16.85546875" style="250" customWidth="1"/>
    <col min="8196" max="8196" width="27.42578125" style="250" customWidth="1"/>
    <col min="8197" max="8197" width="16.5703125" style="250" customWidth="1"/>
    <col min="8198" max="8198" width="13.42578125" style="250" customWidth="1"/>
    <col min="8199" max="8199" width="13.7109375" style="250" customWidth="1"/>
    <col min="8200" max="8200" width="17.7109375" style="250" customWidth="1"/>
    <col min="8201" max="8201" width="14.5703125" style="250" customWidth="1"/>
    <col min="8202" max="8202" width="14" style="250" customWidth="1"/>
    <col min="8203" max="8203" width="13.85546875" style="250" customWidth="1"/>
    <col min="8204" max="8204" width="19" style="250" customWidth="1"/>
    <col min="8205" max="8205" width="17.42578125" style="250" customWidth="1"/>
    <col min="8206" max="8206" width="19.140625" style="250" customWidth="1"/>
    <col min="8207" max="8207" width="16.85546875" style="250" customWidth="1"/>
    <col min="8208" max="8209" width="13.5703125" style="250" customWidth="1"/>
    <col min="8210" max="8211" width="13" style="250" customWidth="1"/>
    <col min="8212" max="8212" width="13.140625" style="250" customWidth="1"/>
    <col min="8213" max="8213" width="13.85546875" style="250" customWidth="1"/>
    <col min="8214" max="8214" width="13.140625" style="250" customWidth="1"/>
    <col min="8215" max="8220" width="12.7109375" style="250" customWidth="1"/>
    <col min="8221" max="8221" width="15.140625" style="250" customWidth="1"/>
    <col min="8222" max="8222" width="12.85546875" style="250" customWidth="1"/>
    <col min="8223" max="8223" width="12.7109375" style="250" customWidth="1"/>
    <col min="8224" max="8224" width="13.85546875" style="250" customWidth="1"/>
    <col min="8225" max="8225" width="13.42578125" style="250" customWidth="1"/>
    <col min="8226" max="8226" width="15.28515625" style="250" customWidth="1"/>
    <col min="8227" max="8227" width="12.42578125" style="250" customWidth="1"/>
    <col min="8228" max="8228" width="9.5703125" style="250" customWidth="1"/>
    <col min="8229" max="8229" width="13.28515625" style="250" customWidth="1"/>
    <col min="8230" max="8230" width="12.7109375" style="250" customWidth="1"/>
    <col min="8231" max="8232" width="12.85546875" style="250" customWidth="1"/>
    <col min="8233" max="8233" width="13.42578125" style="250" customWidth="1"/>
    <col min="8234" max="8235" width="12.85546875" style="250" customWidth="1"/>
    <col min="8236" max="8251" width="2.7109375" style="250" customWidth="1"/>
    <col min="8252" max="8252" width="3.28515625" style="250" customWidth="1"/>
    <col min="8253" max="8266" width="2.7109375" style="250" customWidth="1"/>
    <col min="8267" max="8267" width="15.140625" style="250" customWidth="1"/>
    <col min="8268" max="8268" width="12.5703125" style="250" customWidth="1"/>
    <col min="8269" max="8269" width="12.85546875" style="250" customWidth="1"/>
    <col min="8270" max="8271" width="13" style="250" customWidth="1"/>
    <col min="8272" max="8272" width="13.85546875" style="250" customWidth="1"/>
    <col min="8273" max="8273" width="14.5703125" style="250" customWidth="1"/>
    <col min="8274" max="8276" width="14.7109375" style="250" customWidth="1"/>
    <col min="8277" max="8277" width="13.7109375" style="250" customWidth="1"/>
    <col min="8278" max="8278" width="14.7109375" style="250" customWidth="1"/>
    <col min="8279" max="8279" width="18.140625" style="250" customWidth="1"/>
    <col min="8280" max="8448" width="11.42578125" style="250"/>
    <col min="8449" max="8449" width="4.42578125" style="250" customWidth="1"/>
    <col min="8450" max="8450" width="15.28515625" style="250" customWidth="1"/>
    <col min="8451" max="8451" width="16.85546875" style="250" customWidth="1"/>
    <col min="8452" max="8452" width="27.42578125" style="250" customWidth="1"/>
    <col min="8453" max="8453" width="16.5703125" style="250" customWidth="1"/>
    <col min="8454" max="8454" width="13.42578125" style="250" customWidth="1"/>
    <col min="8455" max="8455" width="13.7109375" style="250" customWidth="1"/>
    <col min="8456" max="8456" width="17.7109375" style="250" customWidth="1"/>
    <col min="8457" max="8457" width="14.5703125" style="250" customWidth="1"/>
    <col min="8458" max="8458" width="14" style="250" customWidth="1"/>
    <col min="8459" max="8459" width="13.85546875" style="250" customWidth="1"/>
    <col min="8460" max="8460" width="19" style="250" customWidth="1"/>
    <col min="8461" max="8461" width="17.42578125" style="250" customWidth="1"/>
    <col min="8462" max="8462" width="19.140625" style="250" customWidth="1"/>
    <col min="8463" max="8463" width="16.85546875" style="250" customWidth="1"/>
    <col min="8464" max="8465" width="13.5703125" style="250" customWidth="1"/>
    <col min="8466" max="8467" width="13" style="250" customWidth="1"/>
    <col min="8468" max="8468" width="13.140625" style="250" customWidth="1"/>
    <col min="8469" max="8469" width="13.85546875" style="250" customWidth="1"/>
    <col min="8470" max="8470" width="13.140625" style="250" customWidth="1"/>
    <col min="8471" max="8476" width="12.7109375" style="250" customWidth="1"/>
    <col min="8477" max="8477" width="15.140625" style="250" customWidth="1"/>
    <col min="8478" max="8478" width="12.85546875" style="250" customWidth="1"/>
    <col min="8479" max="8479" width="12.7109375" style="250" customWidth="1"/>
    <col min="8480" max="8480" width="13.85546875" style="250" customWidth="1"/>
    <col min="8481" max="8481" width="13.42578125" style="250" customWidth="1"/>
    <col min="8482" max="8482" width="15.28515625" style="250" customWidth="1"/>
    <col min="8483" max="8483" width="12.42578125" style="250" customWidth="1"/>
    <col min="8484" max="8484" width="9.5703125" style="250" customWidth="1"/>
    <col min="8485" max="8485" width="13.28515625" style="250" customWidth="1"/>
    <col min="8486" max="8486" width="12.7109375" style="250" customWidth="1"/>
    <col min="8487" max="8488" width="12.85546875" style="250" customWidth="1"/>
    <col min="8489" max="8489" width="13.42578125" style="250" customWidth="1"/>
    <col min="8490" max="8491" width="12.85546875" style="250" customWidth="1"/>
    <col min="8492" max="8507" width="2.7109375" style="250" customWidth="1"/>
    <col min="8508" max="8508" width="3.28515625" style="250" customWidth="1"/>
    <col min="8509" max="8522" width="2.7109375" style="250" customWidth="1"/>
    <col min="8523" max="8523" width="15.140625" style="250" customWidth="1"/>
    <col min="8524" max="8524" width="12.5703125" style="250" customWidth="1"/>
    <col min="8525" max="8525" width="12.85546875" style="250" customWidth="1"/>
    <col min="8526" max="8527" width="13" style="250" customWidth="1"/>
    <col min="8528" max="8528" width="13.85546875" style="250" customWidth="1"/>
    <col min="8529" max="8529" width="14.5703125" style="250" customWidth="1"/>
    <col min="8530" max="8532" width="14.7109375" style="250" customWidth="1"/>
    <col min="8533" max="8533" width="13.7109375" style="250" customWidth="1"/>
    <col min="8534" max="8534" width="14.7109375" style="250" customWidth="1"/>
    <col min="8535" max="8535" width="18.140625" style="250" customWidth="1"/>
    <col min="8536" max="8704" width="11.42578125" style="250"/>
    <col min="8705" max="8705" width="4.42578125" style="250" customWidth="1"/>
    <col min="8706" max="8706" width="15.28515625" style="250" customWidth="1"/>
    <col min="8707" max="8707" width="16.85546875" style="250" customWidth="1"/>
    <col min="8708" max="8708" width="27.42578125" style="250" customWidth="1"/>
    <col min="8709" max="8709" width="16.5703125" style="250" customWidth="1"/>
    <col min="8710" max="8710" width="13.42578125" style="250" customWidth="1"/>
    <col min="8711" max="8711" width="13.7109375" style="250" customWidth="1"/>
    <col min="8712" max="8712" width="17.7109375" style="250" customWidth="1"/>
    <col min="8713" max="8713" width="14.5703125" style="250" customWidth="1"/>
    <col min="8714" max="8714" width="14" style="250" customWidth="1"/>
    <col min="8715" max="8715" width="13.85546875" style="250" customWidth="1"/>
    <col min="8716" max="8716" width="19" style="250" customWidth="1"/>
    <col min="8717" max="8717" width="17.42578125" style="250" customWidth="1"/>
    <col min="8718" max="8718" width="19.140625" style="250" customWidth="1"/>
    <col min="8719" max="8719" width="16.85546875" style="250" customWidth="1"/>
    <col min="8720" max="8721" width="13.5703125" style="250" customWidth="1"/>
    <col min="8722" max="8723" width="13" style="250" customWidth="1"/>
    <col min="8724" max="8724" width="13.140625" style="250" customWidth="1"/>
    <col min="8725" max="8725" width="13.85546875" style="250" customWidth="1"/>
    <col min="8726" max="8726" width="13.140625" style="250" customWidth="1"/>
    <col min="8727" max="8732" width="12.7109375" style="250" customWidth="1"/>
    <col min="8733" max="8733" width="15.140625" style="250" customWidth="1"/>
    <col min="8734" max="8734" width="12.85546875" style="250" customWidth="1"/>
    <col min="8735" max="8735" width="12.7109375" style="250" customWidth="1"/>
    <col min="8736" max="8736" width="13.85546875" style="250" customWidth="1"/>
    <col min="8737" max="8737" width="13.42578125" style="250" customWidth="1"/>
    <col min="8738" max="8738" width="15.28515625" style="250" customWidth="1"/>
    <col min="8739" max="8739" width="12.42578125" style="250" customWidth="1"/>
    <col min="8740" max="8740" width="9.5703125" style="250" customWidth="1"/>
    <col min="8741" max="8741" width="13.28515625" style="250" customWidth="1"/>
    <col min="8742" max="8742" width="12.7109375" style="250" customWidth="1"/>
    <col min="8743" max="8744" width="12.85546875" style="250" customWidth="1"/>
    <col min="8745" max="8745" width="13.42578125" style="250" customWidth="1"/>
    <col min="8746" max="8747" width="12.85546875" style="250" customWidth="1"/>
    <col min="8748" max="8763" width="2.7109375" style="250" customWidth="1"/>
    <col min="8764" max="8764" width="3.28515625" style="250" customWidth="1"/>
    <col min="8765" max="8778" width="2.7109375" style="250" customWidth="1"/>
    <col min="8779" max="8779" width="15.140625" style="250" customWidth="1"/>
    <col min="8780" max="8780" width="12.5703125" style="250" customWidth="1"/>
    <col min="8781" max="8781" width="12.85546875" style="250" customWidth="1"/>
    <col min="8782" max="8783" width="13" style="250" customWidth="1"/>
    <col min="8784" max="8784" width="13.85546875" style="250" customWidth="1"/>
    <col min="8785" max="8785" width="14.5703125" style="250" customWidth="1"/>
    <col min="8786" max="8788" width="14.7109375" style="250" customWidth="1"/>
    <col min="8789" max="8789" width="13.7109375" style="250" customWidth="1"/>
    <col min="8790" max="8790" width="14.7109375" style="250" customWidth="1"/>
    <col min="8791" max="8791" width="18.140625" style="250" customWidth="1"/>
    <col min="8792" max="8960" width="11.42578125" style="250"/>
    <col min="8961" max="8961" width="4.42578125" style="250" customWidth="1"/>
    <col min="8962" max="8962" width="15.28515625" style="250" customWidth="1"/>
    <col min="8963" max="8963" width="16.85546875" style="250" customWidth="1"/>
    <col min="8964" max="8964" width="27.42578125" style="250" customWidth="1"/>
    <col min="8965" max="8965" width="16.5703125" style="250" customWidth="1"/>
    <col min="8966" max="8966" width="13.42578125" style="250" customWidth="1"/>
    <col min="8967" max="8967" width="13.7109375" style="250" customWidth="1"/>
    <col min="8968" max="8968" width="17.7109375" style="250" customWidth="1"/>
    <col min="8969" max="8969" width="14.5703125" style="250" customWidth="1"/>
    <col min="8970" max="8970" width="14" style="250" customWidth="1"/>
    <col min="8971" max="8971" width="13.85546875" style="250" customWidth="1"/>
    <col min="8972" max="8972" width="19" style="250" customWidth="1"/>
    <col min="8973" max="8973" width="17.42578125" style="250" customWidth="1"/>
    <col min="8974" max="8974" width="19.140625" style="250" customWidth="1"/>
    <col min="8975" max="8975" width="16.85546875" style="250" customWidth="1"/>
    <col min="8976" max="8977" width="13.5703125" style="250" customWidth="1"/>
    <col min="8978" max="8979" width="13" style="250" customWidth="1"/>
    <col min="8980" max="8980" width="13.140625" style="250" customWidth="1"/>
    <col min="8981" max="8981" width="13.85546875" style="250" customWidth="1"/>
    <col min="8982" max="8982" width="13.140625" style="250" customWidth="1"/>
    <col min="8983" max="8988" width="12.7109375" style="250" customWidth="1"/>
    <col min="8989" max="8989" width="15.140625" style="250" customWidth="1"/>
    <col min="8990" max="8990" width="12.85546875" style="250" customWidth="1"/>
    <col min="8991" max="8991" width="12.7109375" style="250" customWidth="1"/>
    <col min="8992" max="8992" width="13.85546875" style="250" customWidth="1"/>
    <col min="8993" max="8993" width="13.42578125" style="250" customWidth="1"/>
    <col min="8994" max="8994" width="15.28515625" style="250" customWidth="1"/>
    <col min="8995" max="8995" width="12.42578125" style="250" customWidth="1"/>
    <col min="8996" max="8996" width="9.5703125" style="250" customWidth="1"/>
    <col min="8997" max="8997" width="13.28515625" style="250" customWidth="1"/>
    <col min="8998" max="8998" width="12.7109375" style="250" customWidth="1"/>
    <col min="8999" max="9000" width="12.85546875" style="250" customWidth="1"/>
    <col min="9001" max="9001" width="13.42578125" style="250" customWidth="1"/>
    <col min="9002" max="9003" width="12.85546875" style="250" customWidth="1"/>
    <col min="9004" max="9019" width="2.7109375" style="250" customWidth="1"/>
    <col min="9020" max="9020" width="3.28515625" style="250" customWidth="1"/>
    <col min="9021" max="9034" width="2.7109375" style="250" customWidth="1"/>
    <col min="9035" max="9035" width="15.140625" style="250" customWidth="1"/>
    <col min="9036" max="9036" width="12.5703125" style="250" customWidth="1"/>
    <col min="9037" max="9037" width="12.85546875" style="250" customWidth="1"/>
    <col min="9038" max="9039" width="13" style="250" customWidth="1"/>
    <col min="9040" max="9040" width="13.85546875" style="250" customWidth="1"/>
    <col min="9041" max="9041" width="14.5703125" style="250" customWidth="1"/>
    <col min="9042" max="9044" width="14.7109375" style="250" customWidth="1"/>
    <col min="9045" max="9045" width="13.7109375" style="250" customWidth="1"/>
    <col min="9046" max="9046" width="14.7109375" style="250" customWidth="1"/>
    <col min="9047" max="9047" width="18.140625" style="250" customWidth="1"/>
    <col min="9048" max="9216" width="11.42578125" style="250"/>
    <col min="9217" max="9217" width="4.42578125" style="250" customWidth="1"/>
    <col min="9218" max="9218" width="15.28515625" style="250" customWidth="1"/>
    <col min="9219" max="9219" width="16.85546875" style="250" customWidth="1"/>
    <col min="9220" max="9220" width="27.42578125" style="250" customWidth="1"/>
    <col min="9221" max="9221" width="16.5703125" style="250" customWidth="1"/>
    <col min="9222" max="9222" width="13.42578125" style="250" customWidth="1"/>
    <col min="9223" max="9223" width="13.7109375" style="250" customWidth="1"/>
    <col min="9224" max="9224" width="17.7109375" style="250" customWidth="1"/>
    <col min="9225" max="9225" width="14.5703125" style="250" customWidth="1"/>
    <col min="9226" max="9226" width="14" style="250" customWidth="1"/>
    <col min="9227" max="9227" width="13.85546875" style="250" customWidth="1"/>
    <col min="9228" max="9228" width="19" style="250" customWidth="1"/>
    <col min="9229" max="9229" width="17.42578125" style="250" customWidth="1"/>
    <col min="9230" max="9230" width="19.140625" style="250" customWidth="1"/>
    <col min="9231" max="9231" width="16.85546875" style="250" customWidth="1"/>
    <col min="9232" max="9233" width="13.5703125" style="250" customWidth="1"/>
    <col min="9234" max="9235" width="13" style="250" customWidth="1"/>
    <col min="9236" max="9236" width="13.140625" style="250" customWidth="1"/>
    <col min="9237" max="9237" width="13.85546875" style="250" customWidth="1"/>
    <col min="9238" max="9238" width="13.140625" style="250" customWidth="1"/>
    <col min="9239" max="9244" width="12.7109375" style="250" customWidth="1"/>
    <col min="9245" max="9245" width="15.140625" style="250" customWidth="1"/>
    <col min="9246" max="9246" width="12.85546875" style="250" customWidth="1"/>
    <col min="9247" max="9247" width="12.7109375" style="250" customWidth="1"/>
    <col min="9248" max="9248" width="13.85546875" style="250" customWidth="1"/>
    <col min="9249" max="9249" width="13.42578125" style="250" customWidth="1"/>
    <col min="9250" max="9250" width="15.28515625" style="250" customWidth="1"/>
    <col min="9251" max="9251" width="12.42578125" style="250" customWidth="1"/>
    <col min="9252" max="9252" width="9.5703125" style="250" customWidth="1"/>
    <col min="9253" max="9253" width="13.28515625" style="250" customWidth="1"/>
    <col min="9254" max="9254" width="12.7109375" style="250" customWidth="1"/>
    <col min="9255" max="9256" width="12.85546875" style="250" customWidth="1"/>
    <col min="9257" max="9257" width="13.42578125" style="250" customWidth="1"/>
    <col min="9258" max="9259" width="12.85546875" style="250" customWidth="1"/>
    <col min="9260" max="9275" width="2.7109375" style="250" customWidth="1"/>
    <col min="9276" max="9276" width="3.28515625" style="250" customWidth="1"/>
    <col min="9277" max="9290" width="2.7109375" style="250" customWidth="1"/>
    <col min="9291" max="9291" width="15.140625" style="250" customWidth="1"/>
    <col min="9292" max="9292" width="12.5703125" style="250" customWidth="1"/>
    <col min="9293" max="9293" width="12.85546875" style="250" customWidth="1"/>
    <col min="9294" max="9295" width="13" style="250" customWidth="1"/>
    <col min="9296" max="9296" width="13.85546875" style="250" customWidth="1"/>
    <col min="9297" max="9297" width="14.5703125" style="250" customWidth="1"/>
    <col min="9298" max="9300" width="14.7109375" style="250" customWidth="1"/>
    <col min="9301" max="9301" width="13.7109375" style="250" customWidth="1"/>
    <col min="9302" max="9302" width="14.7109375" style="250" customWidth="1"/>
    <col min="9303" max="9303" width="18.140625" style="250" customWidth="1"/>
    <col min="9304" max="9472" width="11.42578125" style="250"/>
    <col min="9473" max="9473" width="4.42578125" style="250" customWidth="1"/>
    <col min="9474" max="9474" width="15.28515625" style="250" customWidth="1"/>
    <col min="9475" max="9475" width="16.85546875" style="250" customWidth="1"/>
    <col min="9476" max="9476" width="27.42578125" style="250" customWidth="1"/>
    <col min="9477" max="9477" width="16.5703125" style="250" customWidth="1"/>
    <col min="9478" max="9478" width="13.42578125" style="250" customWidth="1"/>
    <col min="9479" max="9479" width="13.7109375" style="250" customWidth="1"/>
    <col min="9480" max="9480" width="17.7109375" style="250" customWidth="1"/>
    <col min="9481" max="9481" width="14.5703125" style="250" customWidth="1"/>
    <col min="9482" max="9482" width="14" style="250" customWidth="1"/>
    <col min="9483" max="9483" width="13.85546875" style="250" customWidth="1"/>
    <col min="9484" max="9484" width="19" style="250" customWidth="1"/>
    <col min="9485" max="9485" width="17.42578125" style="250" customWidth="1"/>
    <col min="9486" max="9486" width="19.140625" style="250" customWidth="1"/>
    <col min="9487" max="9487" width="16.85546875" style="250" customWidth="1"/>
    <col min="9488" max="9489" width="13.5703125" style="250" customWidth="1"/>
    <col min="9490" max="9491" width="13" style="250" customWidth="1"/>
    <col min="9492" max="9492" width="13.140625" style="250" customWidth="1"/>
    <col min="9493" max="9493" width="13.85546875" style="250" customWidth="1"/>
    <col min="9494" max="9494" width="13.140625" style="250" customWidth="1"/>
    <col min="9495" max="9500" width="12.7109375" style="250" customWidth="1"/>
    <col min="9501" max="9501" width="15.140625" style="250" customWidth="1"/>
    <col min="9502" max="9502" width="12.85546875" style="250" customWidth="1"/>
    <col min="9503" max="9503" width="12.7109375" style="250" customWidth="1"/>
    <col min="9504" max="9504" width="13.85546875" style="250" customWidth="1"/>
    <col min="9505" max="9505" width="13.42578125" style="250" customWidth="1"/>
    <col min="9506" max="9506" width="15.28515625" style="250" customWidth="1"/>
    <col min="9507" max="9507" width="12.42578125" style="250" customWidth="1"/>
    <col min="9508" max="9508" width="9.5703125" style="250" customWidth="1"/>
    <col min="9509" max="9509" width="13.28515625" style="250" customWidth="1"/>
    <col min="9510" max="9510" width="12.7109375" style="250" customWidth="1"/>
    <col min="9511" max="9512" width="12.85546875" style="250" customWidth="1"/>
    <col min="9513" max="9513" width="13.42578125" style="250" customWidth="1"/>
    <col min="9514" max="9515" width="12.85546875" style="250" customWidth="1"/>
    <col min="9516" max="9531" width="2.7109375" style="250" customWidth="1"/>
    <col min="9532" max="9532" width="3.28515625" style="250" customWidth="1"/>
    <col min="9533" max="9546" width="2.7109375" style="250" customWidth="1"/>
    <col min="9547" max="9547" width="15.140625" style="250" customWidth="1"/>
    <col min="9548" max="9548" width="12.5703125" style="250" customWidth="1"/>
    <col min="9549" max="9549" width="12.85546875" style="250" customWidth="1"/>
    <col min="9550" max="9551" width="13" style="250" customWidth="1"/>
    <col min="9552" max="9552" width="13.85546875" style="250" customWidth="1"/>
    <col min="9553" max="9553" width="14.5703125" style="250" customWidth="1"/>
    <col min="9554" max="9556" width="14.7109375" style="250" customWidth="1"/>
    <col min="9557" max="9557" width="13.7109375" style="250" customWidth="1"/>
    <col min="9558" max="9558" width="14.7109375" style="250" customWidth="1"/>
    <col min="9559" max="9559" width="18.140625" style="250" customWidth="1"/>
    <col min="9560" max="9728" width="11.42578125" style="250"/>
    <col min="9729" max="9729" width="4.42578125" style="250" customWidth="1"/>
    <col min="9730" max="9730" width="15.28515625" style="250" customWidth="1"/>
    <col min="9731" max="9731" width="16.85546875" style="250" customWidth="1"/>
    <col min="9732" max="9732" width="27.42578125" style="250" customWidth="1"/>
    <col min="9733" max="9733" width="16.5703125" style="250" customWidth="1"/>
    <col min="9734" max="9734" width="13.42578125" style="250" customWidth="1"/>
    <col min="9735" max="9735" width="13.7109375" style="250" customWidth="1"/>
    <col min="9736" max="9736" width="17.7109375" style="250" customWidth="1"/>
    <col min="9737" max="9737" width="14.5703125" style="250" customWidth="1"/>
    <col min="9738" max="9738" width="14" style="250" customWidth="1"/>
    <col min="9739" max="9739" width="13.85546875" style="250" customWidth="1"/>
    <col min="9740" max="9740" width="19" style="250" customWidth="1"/>
    <col min="9741" max="9741" width="17.42578125" style="250" customWidth="1"/>
    <col min="9742" max="9742" width="19.140625" style="250" customWidth="1"/>
    <col min="9743" max="9743" width="16.85546875" style="250" customWidth="1"/>
    <col min="9744" max="9745" width="13.5703125" style="250" customWidth="1"/>
    <col min="9746" max="9747" width="13" style="250" customWidth="1"/>
    <col min="9748" max="9748" width="13.140625" style="250" customWidth="1"/>
    <col min="9749" max="9749" width="13.85546875" style="250" customWidth="1"/>
    <col min="9750" max="9750" width="13.140625" style="250" customWidth="1"/>
    <col min="9751" max="9756" width="12.7109375" style="250" customWidth="1"/>
    <col min="9757" max="9757" width="15.140625" style="250" customWidth="1"/>
    <col min="9758" max="9758" width="12.85546875" style="250" customWidth="1"/>
    <col min="9759" max="9759" width="12.7109375" style="250" customWidth="1"/>
    <col min="9760" max="9760" width="13.85546875" style="250" customWidth="1"/>
    <col min="9761" max="9761" width="13.42578125" style="250" customWidth="1"/>
    <col min="9762" max="9762" width="15.28515625" style="250" customWidth="1"/>
    <col min="9763" max="9763" width="12.42578125" style="250" customWidth="1"/>
    <col min="9764" max="9764" width="9.5703125" style="250" customWidth="1"/>
    <col min="9765" max="9765" width="13.28515625" style="250" customWidth="1"/>
    <col min="9766" max="9766" width="12.7109375" style="250" customWidth="1"/>
    <col min="9767" max="9768" width="12.85546875" style="250" customWidth="1"/>
    <col min="9769" max="9769" width="13.42578125" style="250" customWidth="1"/>
    <col min="9770" max="9771" width="12.85546875" style="250" customWidth="1"/>
    <col min="9772" max="9787" width="2.7109375" style="250" customWidth="1"/>
    <col min="9788" max="9788" width="3.28515625" style="250" customWidth="1"/>
    <col min="9789" max="9802" width="2.7109375" style="250" customWidth="1"/>
    <col min="9803" max="9803" width="15.140625" style="250" customWidth="1"/>
    <col min="9804" max="9804" width="12.5703125" style="250" customWidth="1"/>
    <col min="9805" max="9805" width="12.85546875" style="250" customWidth="1"/>
    <col min="9806" max="9807" width="13" style="250" customWidth="1"/>
    <col min="9808" max="9808" width="13.85546875" style="250" customWidth="1"/>
    <col min="9809" max="9809" width="14.5703125" style="250" customWidth="1"/>
    <col min="9810" max="9812" width="14.7109375" style="250" customWidth="1"/>
    <col min="9813" max="9813" width="13.7109375" style="250" customWidth="1"/>
    <col min="9814" max="9814" width="14.7109375" style="250" customWidth="1"/>
    <col min="9815" max="9815" width="18.140625" style="250" customWidth="1"/>
    <col min="9816" max="9984" width="11.42578125" style="250"/>
    <col min="9985" max="9985" width="4.42578125" style="250" customWidth="1"/>
    <col min="9986" max="9986" width="15.28515625" style="250" customWidth="1"/>
    <col min="9987" max="9987" width="16.85546875" style="250" customWidth="1"/>
    <col min="9988" max="9988" width="27.42578125" style="250" customWidth="1"/>
    <col min="9989" max="9989" width="16.5703125" style="250" customWidth="1"/>
    <col min="9990" max="9990" width="13.42578125" style="250" customWidth="1"/>
    <col min="9991" max="9991" width="13.7109375" style="250" customWidth="1"/>
    <col min="9992" max="9992" width="17.7109375" style="250" customWidth="1"/>
    <col min="9993" max="9993" width="14.5703125" style="250" customWidth="1"/>
    <col min="9994" max="9994" width="14" style="250" customWidth="1"/>
    <col min="9995" max="9995" width="13.85546875" style="250" customWidth="1"/>
    <col min="9996" max="9996" width="19" style="250" customWidth="1"/>
    <col min="9997" max="9997" width="17.42578125" style="250" customWidth="1"/>
    <col min="9998" max="9998" width="19.140625" style="250" customWidth="1"/>
    <col min="9999" max="9999" width="16.85546875" style="250" customWidth="1"/>
    <col min="10000" max="10001" width="13.5703125" style="250" customWidth="1"/>
    <col min="10002" max="10003" width="13" style="250" customWidth="1"/>
    <col min="10004" max="10004" width="13.140625" style="250" customWidth="1"/>
    <col min="10005" max="10005" width="13.85546875" style="250" customWidth="1"/>
    <col min="10006" max="10006" width="13.140625" style="250" customWidth="1"/>
    <col min="10007" max="10012" width="12.7109375" style="250" customWidth="1"/>
    <col min="10013" max="10013" width="15.140625" style="250" customWidth="1"/>
    <col min="10014" max="10014" width="12.85546875" style="250" customWidth="1"/>
    <col min="10015" max="10015" width="12.7109375" style="250" customWidth="1"/>
    <col min="10016" max="10016" width="13.85546875" style="250" customWidth="1"/>
    <col min="10017" max="10017" width="13.42578125" style="250" customWidth="1"/>
    <col min="10018" max="10018" width="15.28515625" style="250" customWidth="1"/>
    <col min="10019" max="10019" width="12.42578125" style="250" customWidth="1"/>
    <col min="10020" max="10020" width="9.5703125" style="250" customWidth="1"/>
    <col min="10021" max="10021" width="13.28515625" style="250" customWidth="1"/>
    <col min="10022" max="10022" width="12.7109375" style="250" customWidth="1"/>
    <col min="10023" max="10024" width="12.85546875" style="250" customWidth="1"/>
    <col min="10025" max="10025" width="13.42578125" style="250" customWidth="1"/>
    <col min="10026" max="10027" width="12.85546875" style="250" customWidth="1"/>
    <col min="10028" max="10043" width="2.7109375" style="250" customWidth="1"/>
    <col min="10044" max="10044" width="3.28515625" style="250" customWidth="1"/>
    <col min="10045" max="10058" width="2.7109375" style="250" customWidth="1"/>
    <col min="10059" max="10059" width="15.140625" style="250" customWidth="1"/>
    <col min="10060" max="10060" width="12.5703125" style="250" customWidth="1"/>
    <col min="10061" max="10061" width="12.85546875" style="250" customWidth="1"/>
    <col min="10062" max="10063" width="13" style="250" customWidth="1"/>
    <col min="10064" max="10064" width="13.85546875" style="250" customWidth="1"/>
    <col min="10065" max="10065" width="14.5703125" style="250" customWidth="1"/>
    <col min="10066" max="10068" width="14.7109375" style="250" customWidth="1"/>
    <col min="10069" max="10069" width="13.7109375" style="250" customWidth="1"/>
    <col min="10070" max="10070" width="14.7109375" style="250" customWidth="1"/>
    <col min="10071" max="10071" width="18.140625" style="250" customWidth="1"/>
    <col min="10072" max="10240" width="11.42578125" style="250"/>
    <col min="10241" max="10241" width="4.42578125" style="250" customWidth="1"/>
    <col min="10242" max="10242" width="15.28515625" style="250" customWidth="1"/>
    <col min="10243" max="10243" width="16.85546875" style="250" customWidth="1"/>
    <col min="10244" max="10244" width="27.42578125" style="250" customWidth="1"/>
    <col min="10245" max="10245" width="16.5703125" style="250" customWidth="1"/>
    <col min="10246" max="10246" width="13.42578125" style="250" customWidth="1"/>
    <col min="10247" max="10247" width="13.7109375" style="250" customWidth="1"/>
    <col min="10248" max="10248" width="17.7109375" style="250" customWidth="1"/>
    <col min="10249" max="10249" width="14.5703125" style="250" customWidth="1"/>
    <col min="10250" max="10250" width="14" style="250" customWidth="1"/>
    <col min="10251" max="10251" width="13.85546875" style="250" customWidth="1"/>
    <col min="10252" max="10252" width="19" style="250" customWidth="1"/>
    <col min="10253" max="10253" width="17.42578125" style="250" customWidth="1"/>
    <col min="10254" max="10254" width="19.140625" style="250" customWidth="1"/>
    <col min="10255" max="10255" width="16.85546875" style="250" customWidth="1"/>
    <col min="10256" max="10257" width="13.5703125" style="250" customWidth="1"/>
    <col min="10258" max="10259" width="13" style="250" customWidth="1"/>
    <col min="10260" max="10260" width="13.140625" style="250" customWidth="1"/>
    <col min="10261" max="10261" width="13.85546875" style="250" customWidth="1"/>
    <col min="10262" max="10262" width="13.140625" style="250" customWidth="1"/>
    <col min="10263" max="10268" width="12.7109375" style="250" customWidth="1"/>
    <col min="10269" max="10269" width="15.140625" style="250" customWidth="1"/>
    <col min="10270" max="10270" width="12.85546875" style="250" customWidth="1"/>
    <col min="10271" max="10271" width="12.7109375" style="250" customWidth="1"/>
    <col min="10272" max="10272" width="13.85546875" style="250" customWidth="1"/>
    <col min="10273" max="10273" width="13.42578125" style="250" customWidth="1"/>
    <col min="10274" max="10274" width="15.28515625" style="250" customWidth="1"/>
    <col min="10275" max="10275" width="12.42578125" style="250" customWidth="1"/>
    <col min="10276" max="10276" width="9.5703125" style="250" customWidth="1"/>
    <col min="10277" max="10277" width="13.28515625" style="250" customWidth="1"/>
    <col min="10278" max="10278" width="12.7109375" style="250" customWidth="1"/>
    <col min="10279" max="10280" width="12.85546875" style="250" customWidth="1"/>
    <col min="10281" max="10281" width="13.42578125" style="250" customWidth="1"/>
    <col min="10282" max="10283" width="12.85546875" style="250" customWidth="1"/>
    <col min="10284" max="10299" width="2.7109375" style="250" customWidth="1"/>
    <col min="10300" max="10300" width="3.28515625" style="250" customWidth="1"/>
    <col min="10301" max="10314" width="2.7109375" style="250" customWidth="1"/>
    <col min="10315" max="10315" width="15.140625" style="250" customWidth="1"/>
    <col min="10316" max="10316" width="12.5703125" style="250" customWidth="1"/>
    <col min="10317" max="10317" width="12.85546875" style="250" customWidth="1"/>
    <col min="10318" max="10319" width="13" style="250" customWidth="1"/>
    <col min="10320" max="10320" width="13.85546875" style="250" customWidth="1"/>
    <col min="10321" max="10321" width="14.5703125" style="250" customWidth="1"/>
    <col min="10322" max="10324" width="14.7109375" style="250" customWidth="1"/>
    <col min="10325" max="10325" width="13.7109375" style="250" customWidth="1"/>
    <col min="10326" max="10326" width="14.7109375" style="250" customWidth="1"/>
    <col min="10327" max="10327" width="18.140625" style="250" customWidth="1"/>
    <col min="10328" max="10496" width="11.42578125" style="250"/>
    <col min="10497" max="10497" width="4.42578125" style="250" customWidth="1"/>
    <col min="10498" max="10498" width="15.28515625" style="250" customWidth="1"/>
    <col min="10499" max="10499" width="16.85546875" style="250" customWidth="1"/>
    <col min="10500" max="10500" width="27.42578125" style="250" customWidth="1"/>
    <col min="10501" max="10501" width="16.5703125" style="250" customWidth="1"/>
    <col min="10502" max="10502" width="13.42578125" style="250" customWidth="1"/>
    <col min="10503" max="10503" width="13.7109375" style="250" customWidth="1"/>
    <col min="10504" max="10504" width="17.7109375" style="250" customWidth="1"/>
    <col min="10505" max="10505" width="14.5703125" style="250" customWidth="1"/>
    <col min="10506" max="10506" width="14" style="250" customWidth="1"/>
    <col min="10507" max="10507" width="13.85546875" style="250" customWidth="1"/>
    <col min="10508" max="10508" width="19" style="250" customWidth="1"/>
    <col min="10509" max="10509" width="17.42578125" style="250" customWidth="1"/>
    <col min="10510" max="10510" width="19.140625" style="250" customWidth="1"/>
    <col min="10511" max="10511" width="16.85546875" style="250" customWidth="1"/>
    <col min="10512" max="10513" width="13.5703125" style="250" customWidth="1"/>
    <col min="10514" max="10515" width="13" style="250" customWidth="1"/>
    <col min="10516" max="10516" width="13.140625" style="250" customWidth="1"/>
    <col min="10517" max="10517" width="13.85546875" style="250" customWidth="1"/>
    <col min="10518" max="10518" width="13.140625" style="250" customWidth="1"/>
    <col min="10519" max="10524" width="12.7109375" style="250" customWidth="1"/>
    <col min="10525" max="10525" width="15.140625" style="250" customWidth="1"/>
    <col min="10526" max="10526" width="12.85546875" style="250" customWidth="1"/>
    <col min="10527" max="10527" width="12.7109375" style="250" customWidth="1"/>
    <col min="10528" max="10528" width="13.85546875" style="250" customWidth="1"/>
    <col min="10529" max="10529" width="13.42578125" style="250" customWidth="1"/>
    <col min="10530" max="10530" width="15.28515625" style="250" customWidth="1"/>
    <col min="10531" max="10531" width="12.42578125" style="250" customWidth="1"/>
    <col min="10532" max="10532" width="9.5703125" style="250" customWidth="1"/>
    <col min="10533" max="10533" width="13.28515625" style="250" customWidth="1"/>
    <col min="10534" max="10534" width="12.7109375" style="250" customWidth="1"/>
    <col min="10535" max="10536" width="12.85546875" style="250" customWidth="1"/>
    <col min="10537" max="10537" width="13.42578125" style="250" customWidth="1"/>
    <col min="10538" max="10539" width="12.85546875" style="250" customWidth="1"/>
    <col min="10540" max="10555" width="2.7109375" style="250" customWidth="1"/>
    <col min="10556" max="10556" width="3.28515625" style="250" customWidth="1"/>
    <col min="10557" max="10570" width="2.7109375" style="250" customWidth="1"/>
    <col min="10571" max="10571" width="15.140625" style="250" customWidth="1"/>
    <col min="10572" max="10572" width="12.5703125" style="250" customWidth="1"/>
    <col min="10573" max="10573" width="12.85546875" style="250" customWidth="1"/>
    <col min="10574" max="10575" width="13" style="250" customWidth="1"/>
    <col min="10576" max="10576" width="13.85546875" style="250" customWidth="1"/>
    <col min="10577" max="10577" width="14.5703125" style="250" customWidth="1"/>
    <col min="10578" max="10580" width="14.7109375" style="250" customWidth="1"/>
    <col min="10581" max="10581" width="13.7109375" style="250" customWidth="1"/>
    <col min="10582" max="10582" width="14.7109375" style="250" customWidth="1"/>
    <col min="10583" max="10583" width="18.140625" style="250" customWidth="1"/>
    <col min="10584" max="10752" width="11.42578125" style="250"/>
    <col min="10753" max="10753" width="4.42578125" style="250" customWidth="1"/>
    <col min="10754" max="10754" width="15.28515625" style="250" customWidth="1"/>
    <col min="10755" max="10755" width="16.85546875" style="250" customWidth="1"/>
    <col min="10756" max="10756" width="27.42578125" style="250" customWidth="1"/>
    <col min="10757" max="10757" width="16.5703125" style="250" customWidth="1"/>
    <col min="10758" max="10758" width="13.42578125" style="250" customWidth="1"/>
    <col min="10759" max="10759" width="13.7109375" style="250" customWidth="1"/>
    <col min="10760" max="10760" width="17.7109375" style="250" customWidth="1"/>
    <col min="10761" max="10761" width="14.5703125" style="250" customWidth="1"/>
    <col min="10762" max="10762" width="14" style="250" customWidth="1"/>
    <col min="10763" max="10763" width="13.85546875" style="250" customWidth="1"/>
    <col min="10764" max="10764" width="19" style="250" customWidth="1"/>
    <col min="10765" max="10765" width="17.42578125" style="250" customWidth="1"/>
    <col min="10766" max="10766" width="19.140625" style="250" customWidth="1"/>
    <col min="10767" max="10767" width="16.85546875" style="250" customWidth="1"/>
    <col min="10768" max="10769" width="13.5703125" style="250" customWidth="1"/>
    <col min="10770" max="10771" width="13" style="250" customWidth="1"/>
    <col min="10772" max="10772" width="13.140625" style="250" customWidth="1"/>
    <col min="10773" max="10773" width="13.85546875" style="250" customWidth="1"/>
    <col min="10774" max="10774" width="13.140625" style="250" customWidth="1"/>
    <col min="10775" max="10780" width="12.7109375" style="250" customWidth="1"/>
    <col min="10781" max="10781" width="15.140625" style="250" customWidth="1"/>
    <col min="10782" max="10782" width="12.85546875" style="250" customWidth="1"/>
    <col min="10783" max="10783" width="12.7109375" style="250" customWidth="1"/>
    <col min="10784" max="10784" width="13.85546875" style="250" customWidth="1"/>
    <col min="10785" max="10785" width="13.42578125" style="250" customWidth="1"/>
    <col min="10786" max="10786" width="15.28515625" style="250" customWidth="1"/>
    <col min="10787" max="10787" width="12.42578125" style="250" customWidth="1"/>
    <col min="10788" max="10788" width="9.5703125" style="250" customWidth="1"/>
    <col min="10789" max="10789" width="13.28515625" style="250" customWidth="1"/>
    <col min="10790" max="10790" width="12.7109375" style="250" customWidth="1"/>
    <col min="10791" max="10792" width="12.85546875" style="250" customWidth="1"/>
    <col min="10793" max="10793" width="13.42578125" style="250" customWidth="1"/>
    <col min="10794" max="10795" width="12.85546875" style="250" customWidth="1"/>
    <col min="10796" max="10811" width="2.7109375" style="250" customWidth="1"/>
    <col min="10812" max="10812" width="3.28515625" style="250" customWidth="1"/>
    <col min="10813" max="10826" width="2.7109375" style="250" customWidth="1"/>
    <col min="10827" max="10827" width="15.140625" style="250" customWidth="1"/>
    <col min="10828" max="10828" width="12.5703125" style="250" customWidth="1"/>
    <col min="10829" max="10829" width="12.85546875" style="250" customWidth="1"/>
    <col min="10830" max="10831" width="13" style="250" customWidth="1"/>
    <col min="10832" max="10832" width="13.85546875" style="250" customWidth="1"/>
    <col min="10833" max="10833" width="14.5703125" style="250" customWidth="1"/>
    <col min="10834" max="10836" width="14.7109375" style="250" customWidth="1"/>
    <col min="10837" max="10837" width="13.7109375" style="250" customWidth="1"/>
    <col min="10838" max="10838" width="14.7109375" style="250" customWidth="1"/>
    <col min="10839" max="10839" width="18.140625" style="250" customWidth="1"/>
    <col min="10840" max="11008" width="11.42578125" style="250"/>
    <col min="11009" max="11009" width="4.42578125" style="250" customWidth="1"/>
    <col min="11010" max="11010" width="15.28515625" style="250" customWidth="1"/>
    <col min="11011" max="11011" width="16.85546875" style="250" customWidth="1"/>
    <col min="11012" max="11012" width="27.42578125" style="250" customWidth="1"/>
    <col min="11013" max="11013" width="16.5703125" style="250" customWidth="1"/>
    <col min="11014" max="11014" width="13.42578125" style="250" customWidth="1"/>
    <col min="11015" max="11015" width="13.7109375" style="250" customWidth="1"/>
    <col min="11016" max="11016" width="17.7109375" style="250" customWidth="1"/>
    <col min="11017" max="11017" width="14.5703125" style="250" customWidth="1"/>
    <col min="11018" max="11018" width="14" style="250" customWidth="1"/>
    <col min="11019" max="11019" width="13.85546875" style="250" customWidth="1"/>
    <col min="11020" max="11020" width="19" style="250" customWidth="1"/>
    <col min="11021" max="11021" width="17.42578125" style="250" customWidth="1"/>
    <col min="11022" max="11022" width="19.140625" style="250" customWidth="1"/>
    <col min="11023" max="11023" width="16.85546875" style="250" customWidth="1"/>
    <col min="11024" max="11025" width="13.5703125" style="250" customWidth="1"/>
    <col min="11026" max="11027" width="13" style="250" customWidth="1"/>
    <col min="11028" max="11028" width="13.140625" style="250" customWidth="1"/>
    <col min="11029" max="11029" width="13.85546875" style="250" customWidth="1"/>
    <col min="11030" max="11030" width="13.140625" style="250" customWidth="1"/>
    <col min="11031" max="11036" width="12.7109375" style="250" customWidth="1"/>
    <col min="11037" max="11037" width="15.140625" style="250" customWidth="1"/>
    <col min="11038" max="11038" width="12.85546875" style="250" customWidth="1"/>
    <col min="11039" max="11039" width="12.7109375" style="250" customWidth="1"/>
    <col min="11040" max="11040" width="13.85546875" style="250" customWidth="1"/>
    <col min="11041" max="11041" width="13.42578125" style="250" customWidth="1"/>
    <col min="11042" max="11042" width="15.28515625" style="250" customWidth="1"/>
    <col min="11043" max="11043" width="12.42578125" style="250" customWidth="1"/>
    <col min="11044" max="11044" width="9.5703125" style="250" customWidth="1"/>
    <col min="11045" max="11045" width="13.28515625" style="250" customWidth="1"/>
    <col min="11046" max="11046" width="12.7109375" style="250" customWidth="1"/>
    <col min="11047" max="11048" width="12.85546875" style="250" customWidth="1"/>
    <col min="11049" max="11049" width="13.42578125" style="250" customWidth="1"/>
    <col min="11050" max="11051" width="12.85546875" style="250" customWidth="1"/>
    <col min="11052" max="11067" width="2.7109375" style="250" customWidth="1"/>
    <col min="11068" max="11068" width="3.28515625" style="250" customWidth="1"/>
    <col min="11069" max="11082" width="2.7109375" style="250" customWidth="1"/>
    <col min="11083" max="11083" width="15.140625" style="250" customWidth="1"/>
    <col min="11084" max="11084" width="12.5703125" style="250" customWidth="1"/>
    <col min="11085" max="11085" width="12.85546875" style="250" customWidth="1"/>
    <col min="11086" max="11087" width="13" style="250" customWidth="1"/>
    <col min="11088" max="11088" width="13.85546875" style="250" customWidth="1"/>
    <col min="11089" max="11089" width="14.5703125" style="250" customWidth="1"/>
    <col min="11090" max="11092" width="14.7109375" style="250" customWidth="1"/>
    <col min="11093" max="11093" width="13.7109375" style="250" customWidth="1"/>
    <col min="11094" max="11094" width="14.7109375" style="250" customWidth="1"/>
    <col min="11095" max="11095" width="18.140625" style="250" customWidth="1"/>
    <col min="11096" max="11264" width="11.42578125" style="250"/>
    <col min="11265" max="11265" width="4.42578125" style="250" customWidth="1"/>
    <col min="11266" max="11266" width="15.28515625" style="250" customWidth="1"/>
    <col min="11267" max="11267" width="16.85546875" style="250" customWidth="1"/>
    <col min="11268" max="11268" width="27.42578125" style="250" customWidth="1"/>
    <col min="11269" max="11269" width="16.5703125" style="250" customWidth="1"/>
    <col min="11270" max="11270" width="13.42578125" style="250" customWidth="1"/>
    <col min="11271" max="11271" width="13.7109375" style="250" customWidth="1"/>
    <col min="11272" max="11272" width="17.7109375" style="250" customWidth="1"/>
    <col min="11273" max="11273" width="14.5703125" style="250" customWidth="1"/>
    <col min="11274" max="11274" width="14" style="250" customWidth="1"/>
    <col min="11275" max="11275" width="13.85546875" style="250" customWidth="1"/>
    <col min="11276" max="11276" width="19" style="250" customWidth="1"/>
    <col min="11277" max="11277" width="17.42578125" style="250" customWidth="1"/>
    <col min="11278" max="11278" width="19.140625" style="250" customWidth="1"/>
    <col min="11279" max="11279" width="16.85546875" style="250" customWidth="1"/>
    <col min="11280" max="11281" width="13.5703125" style="250" customWidth="1"/>
    <col min="11282" max="11283" width="13" style="250" customWidth="1"/>
    <col min="11284" max="11284" width="13.140625" style="250" customWidth="1"/>
    <col min="11285" max="11285" width="13.85546875" style="250" customWidth="1"/>
    <col min="11286" max="11286" width="13.140625" style="250" customWidth="1"/>
    <col min="11287" max="11292" width="12.7109375" style="250" customWidth="1"/>
    <col min="11293" max="11293" width="15.140625" style="250" customWidth="1"/>
    <col min="11294" max="11294" width="12.85546875" style="250" customWidth="1"/>
    <col min="11295" max="11295" width="12.7109375" style="250" customWidth="1"/>
    <col min="11296" max="11296" width="13.85546875" style="250" customWidth="1"/>
    <col min="11297" max="11297" width="13.42578125" style="250" customWidth="1"/>
    <col min="11298" max="11298" width="15.28515625" style="250" customWidth="1"/>
    <col min="11299" max="11299" width="12.42578125" style="250" customWidth="1"/>
    <col min="11300" max="11300" width="9.5703125" style="250" customWidth="1"/>
    <col min="11301" max="11301" width="13.28515625" style="250" customWidth="1"/>
    <col min="11302" max="11302" width="12.7109375" style="250" customWidth="1"/>
    <col min="11303" max="11304" width="12.85546875" style="250" customWidth="1"/>
    <col min="11305" max="11305" width="13.42578125" style="250" customWidth="1"/>
    <col min="11306" max="11307" width="12.85546875" style="250" customWidth="1"/>
    <col min="11308" max="11323" width="2.7109375" style="250" customWidth="1"/>
    <col min="11324" max="11324" width="3.28515625" style="250" customWidth="1"/>
    <col min="11325" max="11338" width="2.7109375" style="250" customWidth="1"/>
    <col min="11339" max="11339" width="15.140625" style="250" customWidth="1"/>
    <col min="11340" max="11340" width="12.5703125" style="250" customWidth="1"/>
    <col min="11341" max="11341" width="12.85546875" style="250" customWidth="1"/>
    <col min="11342" max="11343" width="13" style="250" customWidth="1"/>
    <col min="11344" max="11344" width="13.85546875" style="250" customWidth="1"/>
    <col min="11345" max="11345" width="14.5703125" style="250" customWidth="1"/>
    <col min="11346" max="11348" width="14.7109375" style="250" customWidth="1"/>
    <col min="11349" max="11349" width="13.7109375" style="250" customWidth="1"/>
    <col min="11350" max="11350" width="14.7109375" style="250" customWidth="1"/>
    <col min="11351" max="11351" width="18.140625" style="250" customWidth="1"/>
    <col min="11352" max="11520" width="11.42578125" style="250"/>
    <col min="11521" max="11521" width="4.42578125" style="250" customWidth="1"/>
    <col min="11522" max="11522" width="15.28515625" style="250" customWidth="1"/>
    <col min="11523" max="11523" width="16.85546875" style="250" customWidth="1"/>
    <col min="11524" max="11524" width="27.42578125" style="250" customWidth="1"/>
    <col min="11525" max="11525" width="16.5703125" style="250" customWidth="1"/>
    <col min="11526" max="11526" width="13.42578125" style="250" customWidth="1"/>
    <col min="11527" max="11527" width="13.7109375" style="250" customWidth="1"/>
    <col min="11528" max="11528" width="17.7109375" style="250" customWidth="1"/>
    <col min="11529" max="11529" width="14.5703125" style="250" customWidth="1"/>
    <col min="11530" max="11530" width="14" style="250" customWidth="1"/>
    <col min="11531" max="11531" width="13.85546875" style="250" customWidth="1"/>
    <col min="11532" max="11532" width="19" style="250" customWidth="1"/>
    <col min="11533" max="11533" width="17.42578125" style="250" customWidth="1"/>
    <col min="11534" max="11534" width="19.140625" style="250" customWidth="1"/>
    <col min="11535" max="11535" width="16.85546875" style="250" customWidth="1"/>
    <col min="11536" max="11537" width="13.5703125" style="250" customWidth="1"/>
    <col min="11538" max="11539" width="13" style="250" customWidth="1"/>
    <col min="11540" max="11540" width="13.140625" style="250" customWidth="1"/>
    <col min="11541" max="11541" width="13.85546875" style="250" customWidth="1"/>
    <col min="11542" max="11542" width="13.140625" style="250" customWidth="1"/>
    <col min="11543" max="11548" width="12.7109375" style="250" customWidth="1"/>
    <col min="11549" max="11549" width="15.140625" style="250" customWidth="1"/>
    <col min="11550" max="11550" width="12.85546875" style="250" customWidth="1"/>
    <col min="11551" max="11551" width="12.7109375" style="250" customWidth="1"/>
    <col min="11552" max="11552" width="13.85546875" style="250" customWidth="1"/>
    <col min="11553" max="11553" width="13.42578125" style="250" customWidth="1"/>
    <col min="11554" max="11554" width="15.28515625" style="250" customWidth="1"/>
    <col min="11555" max="11555" width="12.42578125" style="250" customWidth="1"/>
    <col min="11556" max="11556" width="9.5703125" style="250" customWidth="1"/>
    <col min="11557" max="11557" width="13.28515625" style="250" customWidth="1"/>
    <col min="11558" max="11558" width="12.7109375" style="250" customWidth="1"/>
    <col min="11559" max="11560" width="12.85546875" style="250" customWidth="1"/>
    <col min="11561" max="11561" width="13.42578125" style="250" customWidth="1"/>
    <col min="11562" max="11563" width="12.85546875" style="250" customWidth="1"/>
    <col min="11564" max="11579" width="2.7109375" style="250" customWidth="1"/>
    <col min="11580" max="11580" width="3.28515625" style="250" customWidth="1"/>
    <col min="11581" max="11594" width="2.7109375" style="250" customWidth="1"/>
    <col min="11595" max="11595" width="15.140625" style="250" customWidth="1"/>
    <col min="11596" max="11596" width="12.5703125" style="250" customWidth="1"/>
    <col min="11597" max="11597" width="12.85546875" style="250" customWidth="1"/>
    <col min="11598" max="11599" width="13" style="250" customWidth="1"/>
    <col min="11600" max="11600" width="13.85546875" style="250" customWidth="1"/>
    <col min="11601" max="11601" width="14.5703125" style="250" customWidth="1"/>
    <col min="11602" max="11604" width="14.7109375" style="250" customWidth="1"/>
    <col min="11605" max="11605" width="13.7109375" style="250" customWidth="1"/>
    <col min="11606" max="11606" width="14.7109375" style="250" customWidth="1"/>
    <col min="11607" max="11607" width="18.140625" style="250" customWidth="1"/>
    <col min="11608" max="11776" width="11.42578125" style="250"/>
    <col min="11777" max="11777" width="4.42578125" style="250" customWidth="1"/>
    <col min="11778" max="11778" width="15.28515625" style="250" customWidth="1"/>
    <col min="11779" max="11779" width="16.85546875" style="250" customWidth="1"/>
    <col min="11780" max="11780" width="27.42578125" style="250" customWidth="1"/>
    <col min="11781" max="11781" width="16.5703125" style="250" customWidth="1"/>
    <col min="11782" max="11782" width="13.42578125" style="250" customWidth="1"/>
    <col min="11783" max="11783" width="13.7109375" style="250" customWidth="1"/>
    <col min="11784" max="11784" width="17.7109375" style="250" customWidth="1"/>
    <col min="11785" max="11785" width="14.5703125" style="250" customWidth="1"/>
    <col min="11786" max="11786" width="14" style="250" customWidth="1"/>
    <col min="11787" max="11787" width="13.85546875" style="250" customWidth="1"/>
    <col min="11788" max="11788" width="19" style="250" customWidth="1"/>
    <col min="11789" max="11789" width="17.42578125" style="250" customWidth="1"/>
    <col min="11790" max="11790" width="19.140625" style="250" customWidth="1"/>
    <col min="11791" max="11791" width="16.85546875" style="250" customWidth="1"/>
    <col min="11792" max="11793" width="13.5703125" style="250" customWidth="1"/>
    <col min="11794" max="11795" width="13" style="250" customWidth="1"/>
    <col min="11796" max="11796" width="13.140625" style="250" customWidth="1"/>
    <col min="11797" max="11797" width="13.85546875" style="250" customWidth="1"/>
    <col min="11798" max="11798" width="13.140625" style="250" customWidth="1"/>
    <col min="11799" max="11804" width="12.7109375" style="250" customWidth="1"/>
    <col min="11805" max="11805" width="15.140625" style="250" customWidth="1"/>
    <col min="11806" max="11806" width="12.85546875" style="250" customWidth="1"/>
    <col min="11807" max="11807" width="12.7109375" style="250" customWidth="1"/>
    <col min="11808" max="11808" width="13.85546875" style="250" customWidth="1"/>
    <col min="11809" max="11809" width="13.42578125" style="250" customWidth="1"/>
    <col min="11810" max="11810" width="15.28515625" style="250" customWidth="1"/>
    <col min="11811" max="11811" width="12.42578125" style="250" customWidth="1"/>
    <col min="11812" max="11812" width="9.5703125" style="250" customWidth="1"/>
    <col min="11813" max="11813" width="13.28515625" style="250" customWidth="1"/>
    <col min="11814" max="11814" width="12.7109375" style="250" customWidth="1"/>
    <col min="11815" max="11816" width="12.85546875" style="250" customWidth="1"/>
    <col min="11817" max="11817" width="13.42578125" style="250" customWidth="1"/>
    <col min="11818" max="11819" width="12.85546875" style="250" customWidth="1"/>
    <col min="11820" max="11835" width="2.7109375" style="250" customWidth="1"/>
    <col min="11836" max="11836" width="3.28515625" style="250" customWidth="1"/>
    <col min="11837" max="11850" width="2.7109375" style="250" customWidth="1"/>
    <col min="11851" max="11851" width="15.140625" style="250" customWidth="1"/>
    <col min="11852" max="11852" width="12.5703125" style="250" customWidth="1"/>
    <col min="11853" max="11853" width="12.85546875" style="250" customWidth="1"/>
    <col min="11854" max="11855" width="13" style="250" customWidth="1"/>
    <col min="11856" max="11856" width="13.85546875" style="250" customWidth="1"/>
    <col min="11857" max="11857" width="14.5703125" style="250" customWidth="1"/>
    <col min="11858" max="11860" width="14.7109375" style="250" customWidth="1"/>
    <col min="11861" max="11861" width="13.7109375" style="250" customWidth="1"/>
    <col min="11862" max="11862" width="14.7109375" style="250" customWidth="1"/>
    <col min="11863" max="11863" width="18.140625" style="250" customWidth="1"/>
    <col min="11864" max="12032" width="11.42578125" style="250"/>
    <col min="12033" max="12033" width="4.42578125" style="250" customWidth="1"/>
    <col min="12034" max="12034" width="15.28515625" style="250" customWidth="1"/>
    <col min="12035" max="12035" width="16.85546875" style="250" customWidth="1"/>
    <col min="12036" max="12036" width="27.42578125" style="250" customWidth="1"/>
    <col min="12037" max="12037" width="16.5703125" style="250" customWidth="1"/>
    <col min="12038" max="12038" width="13.42578125" style="250" customWidth="1"/>
    <col min="12039" max="12039" width="13.7109375" style="250" customWidth="1"/>
    <col min="12040" max="12040" width="17.7109375" style="250" customWidth="1"/>
    <col min="12041" max="12041" width="14.5703125" style="250" customWidth="1"/>
    <col min="12042" max="12042" width="14" style="250" customWidth="1"/>
    <col min="12043" max="12043" width="13.85546875" style="250" customWidth="1"/>
    <col min="12044" max="12044" width="19" style="250" customWidth="1"/>
    <col min="12045" max="12045" width="17.42578125" style="250" customWidth="1"/>
    <col min="12046" max="12046" width="19.140625" style="250" customWidth="1"/>
    <col min="12047" max="12047" width="16.85546875" style="250" customWidth="1"/>
    <col min="12048" max="12049" width="13.5703125" style="250" customWidth="1"/>
    <col min="12050" max="12051" width="13" style="250" customWidth="1"/>
    <col min="12052" max="12052" width="13.140625" style="250" customWidth="1"/>
    <col min="12053" max="12053" width="13.85546875" style="250" customWidth="1"/>
    <col min="12054" max="12054" width="13.140625" style="250" customWidth="1"/>
    <col min="12055" max="12060" width="12.7109375" style="250" customWidth="1"/>
    <col min="12061" max="12061" width="15.140625" style="250" customWidth="1"/>
    <col min="12062" max="12062" width="12.85546875" style="250" customWidth="1"/>
    <col min="12063" max="12063" width="12.7109375" style="250" customWidth="1"/>
    <col min="12064" max="12064" width="13.85546875" style="250" customWidth="1"/>
    <col min="12065" max="12065" width="13.42578125" style="250" customWidth="1"/>
    <col min="12066" max="12066" width="15.28515625" style="250" customWidth="1"/>
    <col min="12067" max="12067" width="12.42578125" style="250" customWidth="1"/>
    <col min="12068" max="12068" width="9.5703125" style="250" customWidth="1"/>
    <col min="12069" max="12069" width="13.28515625" style="250" customWidth="1"/>
    <col min="12070" max="12070" width="12.7109375" style="250" customWidth="1"/>
    <col min="12071" max="12072" width="12.85546875" style="250" customWidth="1"/>
    <col min="12073" max="12073" width="13.42578125" style="250" customWidth="1"/>
    <col min="12074" max="12075" width="12.85546875" style="250" customWidth="1"/>
    <col min="12076" max="12091" width="2.7109375" style="250" customWidth="1"/>
    <col min="12092" max="12092" width="3.28515625" style="250" customWidth="1"/>
    <col min="12093" max="12106" width="2.7109375" style="250" customWidth="1"/>
    <col min="12107" max="12107" width="15.140625" style="250" customWidth="1"/>
    <col min="12108" max="12108" width="12.5703125" style="250" customWidth="1"/>
    <col min="12109" max="12109" width="12.85546875" style="250" customWidth="1"/>
    <col min="12110" max="12111" width="13" style="250" customWidth="1"/>
    <col min="12112" max="12112" width="13.85546875" style="250" customWidth="1"/>
    <col min="12113" max="12113" width="14.5703125" style="250" customWidth="1"/>
    <col min="12114" max="12116" width="14.7109375" style="250" customWidth="1"/>
    <col min="12117" max="12117" width="13.7109375" style="250" customWidth="1"/>
    <col min="12118" max="12118" width="14.7109375" style="250" customWidth="1"/>
    <col min="12119" max="12119" width="18.140625" style="250" customWidth="1"/>
    <col min="12120" max="12288" width="11.42578125" style="250"/>
    <col min="12289" max="12289" width="4.42578125" style="250" customWidth="1"/>
    <col min="12290" max="12290" width="15.28515625" style="250" customWidth="1"/>
    <col min="12291" max="12291" width="16.85546875" style="250" customWidth="1"/>
    <col min="12292" max="12292" width="27.42578125" style="250" customWidth="1"/>
    <col min="12293" max="12293" width="16.5703125" style="250" customWidth="1"/>
    <col min="12294" max="12294" width="13.42578125" style="250" customWidth="1"/>
    <col min="12295" max="12295" width="13.7109375" style="250" customWidth="1"/>
    <col min="12296" max="12296" width="17.7109375" style="250" customWidth="1"/>
    <col min="12297" max="12297" width="14.5703125" style="250" customWidth="1"/>
    <col min="12298" max="12298" width="14" style="250" customWidth="1"/>
    <col min="12299" max="12299" width="13.85546875" style="250" customWidth="1"/>
    <col min="12300" max="12300" width="19" style="250" customWidth="1"/>
    <col min="12301" max="12301" width="17.42578125" style="250" customWidth="1"/>
    <col min="12302" max="12302" width="19.140625" style="250" customWidth="1"/>
    <col min="12303" max="12303" width="16.85546875" style="250" customWidth="1"/>
    <col min="12304" max="12305" width="13.5703125" style="250" customWidth="1"/>
    <col min="12306" max="12307" width="13" style="250" customWidth="1"/>
    <col min="12308" max="12308" width="13.140625" style="250" customWidth="1"/>
    <col min="12309" max="12309" width="13.85546875" style="250" customWidth="1"/>
    <col min="12310" max="12310" width="13.140625" style="250" customWidth="1"/>
    <col min="12311" max="12316" width="12.7109375" style="250" customWidth="1"/>
    <col min="12317" max="12317" width="15.140625" style="250" customWidth="1"/>
    <col min="12318" max="12318" width="12.85546875" style="250" customWidth="1"/>
    <col min="12319" max="12319" width="12.7109375" style="250" customWidth="1"/>
    <col min="12320" max="12320" width="13.85546875" style="250" customWidth="1"/>
    <col min="12321" max="12321" width="13.42578125" style="250" customWidth="1"/>
    <col min="12322" max="12322" width="15.28515625" style="250" customWidth="1"/>
    <col min="12323" max="12323" width="12.42578125" style="250" customWidth="1"/>
    <col min="12324" max="12324" width="9.5703125" style="250" customWidth="1"/>
    <col min="12325" max="12325" width="13.28515625" style="250" customWidth="1"/>
    <col min="12326" max="12326" width="12.7109375" style="250" customWidth="1"/>
    <col min="12327" max="12328" width="12.85546875" style="250" customWidth="1"/>
    <col min="12329" max="12329" width="13.42578125" style="250" customWidth="1"/>
    <col min="12330" max="12331" width="12.85546875" style="250" customWidth="1"/>
    <col min="12332" max="12347" width="2.7109375" style="250" customWidth="1"/>
    <col min="12348" max="12348" width="3.28515625" style="250" customWidth="1"/>
    <col min="12349" max="12362" width="2.7109375" style="250" customWidth="1"/>
    <col min="12363" max="12363" width="15.140625" style="250" customWidth="1"/>
    <col min="12364" max="12364" width="12.5703125" style="250" customWidth="1"/>
    <col min="12365" max="12365" width="12.85546875" style="250" customWidth="1"/>
    <col min="12366" max="12367" width="13" style="250" customWidth="1"/>
    <col min="12368" max="12368" width="13.85546875" style="250" customWidth="1"/>
    <col min="12369" max="12369" width="14.5703125" style="250" customWidth="1"/>
    <col min="12370" max="12372" width="14.7109375" style="250" customWidth="1"/>
    <col min="12373" max="12373" width="13.7109375" style="250" customWidth="1"/>
    <col min="12374" max="12374" width="14.7109375" style="250" customWidth="1"/>
    <col min="12375" max="12375" width="18.140625" style="250" customWidth="1"/>
    <col min="12376" max="12544" width="11.42578125" style="250"/>
    <col min="12545" max="12545" width="4.42578125" style="250" customWidth="1"/>
    <col min="12546" max="12546" width="15.28515625" style="250" customWidth="1"/>
    <col min="12547" max="12547" width="16.85546875" style="250" customWidth="1"/>
    <col min="12548" max="12548" width="27.42578125" style="250" customWidth="1"/>
    <col min="12549" max="12549" width="16.5703125" style="250" customWidth="1"/>
    <col min="12550" max="12550" width="13.42578125" style="250" customWidth="1"/>
    <col min="12551" max="12551" width="13.7109375" style="250" customWidth="1"/>
    <col min="12552" max="12552" width="17.7109375" style="250" customWidth="1"/>
    <col min="12553" max="12553" width="14.5703125" style="250" customWidth="1"/>
    <col min="12554" max="12554" width="14" style="250" customWidth="1"/>
    <col min="12555" max="12555" width="13.85546875" style="250" customWidth="1"/>
    <col min="12556" max="12556" width="19" style="250" customWidth="1"/>
    <col min="12557" max="12557" width="17.42578125" style="250" customWidth="1"/>
    <col min="12558" max="12558" width="19.140625" style="250" customWidth="1"/>
    <col min="12559" max="12559" width="16.85546875" style="250" customWidth="1"/>
    <col min="12560" max="12561" width="13.5703125" style="250" customWidth="1"/>
    <col min="12562" max="12563" width="13" style="250" customWidth="1"/>
    <col min="12564" max="12564" width="13.140625" style="250" customWidth="1"/>
    <col min="12565" max="12565" width="13.85546875" style="250" customWidth="1"/>
    <col min="12566" max="12566" width="13.140625" style="250" customWidth="1"/>
    <col min="12567" max="12572" width="12.7109375" style="250" customWidth="1"/>
    <col min="12573" max="12573" width="15.140625" style="250" customWidth="1"/>
    <col min="12574" max="12574" width="12.85546875" style="250" customWidth="1"/>
    <col min="12575" max="12575" width="12.7109375" style="250" customWidth="1"/>
    <col min="12576" max="12576" width="13.85546875" style="250" customWidth="1"/>
    <col min="12577" max="12577" width="13.42578125" style="250" customWidth="1"/>
    <col min="12578" max="12578" width="15.28515625" style="250" customWidth="1"/>
    <col min="12579" max="12579" width="12.42578125" style="250" customWidth="1"/>
    <col min="12580" max="12580" width="9.5703125" style="250" customWidth="1"/>
    <col min="12581" max="12581" width="13.28515625" style="250" customWidth="1"/>
    <col min="12582" max="12582" width="12.7109375" style="250" customWidth="1"/>
    <col min="12583" max="12584" width="12.85546875" style="250" customWidth="1"/>
    <col min="12585" max="12585" width="13.42578125" style="250" customWidth="1"/>
    <col min="12586" max="12587" width="12.85546875" style="250" customWidth="1"/>
    <col min="12588" max="12603" width="2.7109375" style="250" customWidth="1"/>
    <col min="12604" max="12604" width="3.28515625" style="250" customWidth="1"/>
    <col min="12605" max="12618" width="2.7109375" style="250" customWidth="1"/>
    <col min="12619" max="12619" width="15.140625" style="250" customWidth="1"/>
    <col min="12620" max="12620" width="12.5703125" style="250" customWidth="1"/>
    <col min="12621" max="12621" width="12.85546875" style="250" customWidth="1"/>
    <col min="12622" max="12623" width="13" style="250" customWidth="1"/>
    <col min="12624" max="12624" width="13.85546875" style="250" customWidth="1"/>
    <col min="12625" max="12625" width="14.5703125" style="250" customWidth="1"/>
    <col min="12626" max="12628" width="14.7109375" style="250" customWidth="1"/>
    <col min="12629" max="12629" width="13.7109375" style="250" customWidth="1"/>
    <col min="12630" max="12630" width="14.7109375" style="250" customWidth="1"/>
    <col min="12631" max="12631" width="18.140625" style="250" customWidth="1"/>
    <col min="12632" max="12800" width="11.42578125" style="250"/>
    <col min="12801" max="12801" width="4.42578125" style="250" customWidth="1"/>
    <col min="12802" max="12802" width="15.28515625" style="250" customWidth="1"/>
    <col min="12803" max="12803" width="16.85546875" style="250" customWidth="1"/>
    <col min="12804" max="12804" width="27.42578125" style="250" customWidth="1"/>
    <col min="12805" max="12805" width="16.5703125" style="250" customWidth="1"/>
    <col min="12806" max="12806" width="13.42578125" style="250" customWidth="1"/>
    <col min="12807" max="12807" width="13.7109375" style="250" customWidth="1"/>
    <col min="12808" max="12808" width="17.7109375" style="250" customWidth="1"/>
    <col min="12809" max="12809" width="14.5703125" style="250" customWidth="1"/>
    <col min="12810" max="12810" width="14" style="250" customWidth="1"/>
    <col min="12811" max="12811" width="13.85546875" style="250" customWidth="1"/>
    <col min="12812" max="12812" width="19" style="250" customWidth="1"/>
    <col min="12813" max="12813" width="17.42578125" style="250" customWidth="1"/>
    <col min="12814" max="12814" width="19.140625" style="250" customWidth="1"/>
    <col min="12815" max="12815" width="16.85546875" style="250" customWidth="1"/>
    <col min="12816" max="12817" width="13.5703125" style="250" customWidth="1"/>
    <col min="12818" max="12819" width="13" style="250" customWidth="1"/>
    <col min="12820" max="12820" width="13.140625" style="250" customWidth="1"/>
    <col min="12821" max="12821" width="13.85546875" style="250" customWidth="1"/>
    <col min="12822" max="12822" width="13.140625" style="250" customWidth="1"/>
    <col min="12823" max="12828" width="12.7109375" style="250" customWidth="1"/>
    <col min="12829" max="12829" width="15.140625" style="250" customWidth="1"/>
    <col min="12830" max="12830" width="12.85546875" style="250" customWidth="1"/>
    <col min="12831" max="12831" width="12.7109375" style="250" customWidth="1"/>
    <col min="12832" max="12832" width="13.85546875" style="250" customWidth="1"/>
    <col min="12833" max="12833" width="13.42578125" style="250" customWidth="1"/>
    <col min="12834" max="12834" width="15.28515625" style="250" customWidth="1"/>
    <col min="12835" max="12835" width="12.42578125" style="250" customWidth="1"/>
    <col min="12836" max="12836" width="9.5703125" style="250" customWidth="1"/>
    <col min="12837" max="12837" width="13.28515625" style="250" customWidth="1"/>
    <col min="12838" max="12838" width="12.7109375" style="250" customWidth="1"/>
    <col min="12839" max="12840" width="12.85546875" style="250" customWidth="1"/>
    <col min="12841" max="12841" width="13.42578125" style="250" customWidth="1"/>
    <col min="12842" max="12843" width="12.85546875" style="250" customWidth="1"/>
    <col min="12844" max="12859" width="2.7109375" style="250" customWidth="1"/>
    <col min="12860" max="12860" width="3.28515625" style="250" customWidth="1"/>
    <col min="12861" max="12874" width="2.7109375" style="250" customWidth="1"/>
    <col min="12875" max="12875" width="15.140625" style="250" customWidth="1"/>
    <col min="12876" max="12876" width="12.5703125" style="250" customWidth="1"/>
    <col min="12877" max="12877" width="12.85546875" style="250" customWidth="1"/>
    <col min="12878" max="12879" width="13" style="250" customWidth="1"/>
    <col min="12880" max="12880" width="13.85546875" style="250" customWidth="1"/>
    <col min="12881" max="12881" width="14.5703125" style="250" customWidth="1"/>
    <col min="12882" max="12884" width="14.7109375" style="250" customWidth="1"/>
    <col min="12885" max="12885" width="13.7109375" style="250" customWidth="1"/>
    <col min="12886" max="12886" width="14.7109375" style="250" customWidth="1"/>
    <col min="12887" max="12887" width="18.140625" style="250" customWidth="1"/>
    <col min="12888" max="13056" width="11.42578125" style="250"/>
    <col min="13057" max="13057" width="4.42578125" style="250" customWidth="1"/>
    <col min="13058" max="13058" width="15.28515625" style="250" customWidth="1"/>
    <col min="13059" max="13059" width="16.85546875" style="250" customWidth="1"/>
    <col min="13060" max="13060" width="27.42578125" style="250" customWidth="1"/>
    <col min="13061" max="13061" width="16.5703125" style="250" customWidth="1"/>
    <col min="13062" max="13062" width="13.42578125" style="250" customWidth="1"/>
    <col min="13063" max="13063" width="13.7109375" style="250" customWidth="1"/>
    <col min="13064" max="13064" width="17.7109375" style="250" customWidth="1"/>
    <col min="13065" max="13065" width="14.5703125" style="250" customWidth="1"/>
    <col min="13066" max="13066" width="14" style="250" customWidth="1"/>
    <col min="13067" max="13067" width="13.85546875" style="250" customWidth="1"/>
    <col min="13068" max="13068" width="19" style="250" customWidth="1"/>
    <col min="13069" max="13069" width="17.42578125" style="250" customWidth="1"/>
    <col min="13070" max="13070" width="19.140625" style="250" customWidth="1"/>
    <col min="13071" max="13071" width="16.85546875" style="250" customWidth="1"/>
    <col min="13072" max="13073" width="13.5703125" style="250" customWidth="1"/>
    <col min="13074" max="13075" width="13" style="250" customWidth="1"/>
    <col min="13076" max="13076" width="13.140625" style="250" customWidth="1"/>
    <col min="13077" max="13077" width="13.85546875" style="250" customWidth="1"/>
    <col min="13078" max="13078" width="13.140625" style="250" customWidth="1"/>
    <col min="13079" max="13084" width="12.7109375" style="250" customWidth="1"/>
    <col min="13085" max="13085" width="15.140625" style="250" customWidth="1"/>
    <col min="13086" max="13086" width="12.85546875" style="250" customWidth="1"/>
    <col min="13087" max="13087" width="12.7109375" style="250" customWidth="1"/>
    <col min="13088" max="13088" width="13.85546875" style="250" customWidth="1"/>
    <col min="13089" max="13089" width="13.42578125" style="250" customWidth="1"/>
    <col min="13090" max="13090" width="15.28515625" style="250" customWidth="1"/>
    <col min="13091" max="13091" width="12.42578125" style="250" customWidth="1"/>
    <col min="13092" max="13092" width="9.5703125" style="250" customWidth="1"/>
    <col min="13093" max="13093" width="13.28515625" style="250" customWidth="1"/>
    <col min="13094" max="13094" width="12.7109375" style="250" customWidth="1"/>
    <col min="13095" max="13096" width="12.85546875" style="250" customWidth="1"/>
    <col min="13097" max="13097" width="13.42578125" style="250" customWidth="1"/>
    <col min="13098" max="13099" width="12.85546875" style="250" customWidth="1"/>
    <col min="13100" max="13115" width="2.7109375" style="250" customWidth="1"/>
    <col min="13116" max="13116" width="3.28515625" style="250" customWidth="1"/>
    <col min="13117" max="13130" width="2.7109375" style="250" customWidth="1"/>
    <col min="13131" max="13131" width="15.140625" style="250" customWidth="1"/>
    <col min="13132" max="13132" width="12.5703125" style="250" customWidth="1"/>
    <col min="13133" max="13133" width="12.85546875" style="250" customWidth="1"/>
    <col min="13134" max="13135" width="13" style="250" customWidth="1"/>
    <col min="13136" max="13136" width="13.85546875" style="250" customWidth="1"/>
    <col min="13137" max="13137" width="14.5703125" style="250" customWidth="1"/>
    <col min="13138" max="13140" width="14.7109375" style="250" customWidth="1"/>
    <col min="13141" max="13141" width="13.7109375" style="250" customWidth="1"/>
    <col min="13142" max="13142" width="14.7109375" style="250" customWidth="1"/>
    <col min="13143" max="13143" width="18.140625" style="250" customWidth="1"/>
    <col min="13144" max="13312" width="11.42578125" style="250"/>
    <col min="13313" max="13313" width="4.42578125" style="250" customWidth="1"/>
    <col min="13314" max="13314" width="15.28515625" style="250" customWidth="1"/>
    <col min="13315" max="13315" width="16.85546875" style="250" customWidth="1"/>
    <col min="13316" max="13316" width="27.42578125" style="250" customWidth="1"/>
    <col min="13317" max="13317" width="16.5703125" style="250" customWidth="1"/>
    <col min="13318" max="13318" width="13.42578125" style="250" customWidth="1"/>
    <col min="13319" max="13319" width="13.7109375" style="250" customWidth="1"/>
    <col min="13320" max="13320" width="17.7109375" style="250" customWidth="1"/>
    <col min="13321" max="13321" width="14.5703125" style="250" customWidth="1"/>
    <col min="13322" max="13322" width="14" style="250" customWidth="1"/>
    <col min="13323" max="13323" width="13.85546875" style="250" customWidth="1"/>
    <col min="13324" max="13324" width="19" style="250" customWidth="1"/>
    <col min="13325" max="13325" width="17.42578125" style="250" customWidth="1"/>
    <col min="13326" max="13326" width="19.140625" style="250" customWidth="1"/>
    <col min="13327" max="13327" width="16.85546875" style="250" customWidth="1"/>
    <col min="13328" max="13329" width="13.5703125" style="250" customWidth="1"/>
    <col min="13330" max="13331" width="13" style="250" customWidth="1"/>
    <col min="13332" max="13332" width="13.140625" style="250" customWidth="1"/>
    <col min="13333" max="13333" width="13.85546875" style="250" customWidth="1"/>
    <col min="13334" max="13334" width="13.140625" style="250" customWidth="1"/>
    <col min="13335" max="13340" width="12.7109375" style="250" customWidth="1"/>
    <col min="13341" max="13341" width="15.140625" style="250" customWidth="1"/>
    <col min="13342" max="13342" width="12.85546875" style="250" customWidth="1"/>
    <col min="13343" max="13343" width="12.7109375" style="250" customWidth="1"/>
    <col min="13344" max="13344" width="13.85546875" style="250" customWidth="1"/>
    <col min="13345" max="13345" width="13.42578125" style="250" customWidth="1"/>
    <col min="13346" max="13346" width="15.28515625" style="250" customWidth="1"/>
    <col min="13347" max="13347" width="12.42578125" style="250" customWidth="1"/>
    <col min="13348" max="13348" width="9.5703125" style="250" customWidth="1"/>
    <col min="13349" max="13349" width="13.28515625" style="250" customWidth="1"/>
    <col min="13350" max="13350" width="12.7109375" style="250" customWidth="1"/>
    <col min="13351" max="13352" width="12.85546875" style="250" customWidth="1"/>
    <col min="13353" max="13353" width="13.42578125" style="250" customWidth="1"/>
    <col min="13354" max="13355" width="12.85546875" style="250" customWidth="1"/>
    <col min="13356" max="13371" width="2.7109375" style="250" customWidth="1"/>
    <col min="13372" max="13372" width="3.28515625" style="250" customWidth="1"/>
    <col min="13373" max="13386" width="2.7109375" style="250" customWidth="1"/>
    <col min="13387" max="13387" width="15.140625" style="250" customWidth="1"/>
    <col min="13388" max="13388" width="12.5703125" style="250" customWidth="1"/>
    <col min="13389" max="13389" width="12.85546875" style="250" customWidth="1"/>
    <col min="13390" max="13391" width="13" style="250" customWidth="1"/>
    <col min="13392" max="13392" width="13.85546875" style="250" customWidth="1"/>
    <col min="13393" max="13393" width="14.5703125" style="250" customWidth="1"/>
    <col min="13394" max="13396" width="14.7109375" style="250" customWidth="1"/>
    <col min="13397" max="13397" width="13.7109375" style="250" customWidth="1"/>
    <col min="13398" max="13398" width="14.7109375" style="250" customWidth="1"/>
    <col min="13399" max="13399" width="18.140625" style="250" customWidth="1"/>
    <col min="13400" max="13568" width="11.42578125" style="250"/>
    <col min="13569" max="13569" width="4.42578125" style="250" customWidth="1"/>
    <col min="13570" max="13570" width="15.28515625" style="250" customWidth="1"/>
    <col min="13571" max="13571" width="16.85546875" style="250" customWidth="1"/>
    <col min="13572" max="13572" width="27.42578125" style="250" customWidth="1"/>
    <col min="13573" max="13573" width="16.5703125" style="250" customWidth="1"/>
    <col min="13574" max="13574" width="13.42578125" style="250" customWidth="1"/>
    <col min="13575" max="13575" width="13.7109375" style="250" customWidth="1"/>
    <col min="13576" max="13576" width="17.7109375" style="250" customWidth="1"/>
    <col min="13577" max="13577" width="14.5703125" style="250" customWidth="1"/>
    <col min="13578" max="13578" width="14" style="250" customWidth="1"/>
    <col min="13579" max="13579" width="13.85546875" style="250" customWidth="1"/>
    <col min="13580" max="13580" width="19" style="250" customWidth="1"/>
    <col min="13581" max="13581" width="17.42578125" style="250" customWidth="1"/>
    <col min="13582" max="13582" width="19.140625" style="250" customWidth="1"/>
    <col min="13583" max="13583" width="16.85546875" style="250" customWidth="1"/>
    <col min="13584" max="13585" width="13.5703125" style="250" customWidth="1"/>
    <col min="13586" max="13587" width="13" style="250" customWidth="1"/>
    <col min="13588" max="13588" width="13.140625" style="250" customWidth="1"/>
    <col min="13589" max="13589" width="13.85546875" style="250" customWidth="1"/>
    <col min="13590" max="13590" width="13.140625" style="250" customWidth="1"/>
    <col min="13591" max="13596" width="12.7109375" style="250" customWidth="1"/>
    <col min="13597" max="13597" width="15.140625" style="250" customWidth="1"/>
    <col min="13598" max="13598" width="12.85546875" style="250" customWidth="1"/>
    <col min="13599" max="13599" width="12.7109375" style="250" customWidth="1"/>
    <col min="13600" max="13600" width="13.85546875" style="250" customWidth="1"/>
    <col min="13601" max="13601" width="13.42578125" style="250" customWidth="1"/>
    <col min="13602" max="13602" width="15.28515625" style="250" customWidth="1"/>
    <col min="13603" max="13603" width="12.42578125" style="250" customWidth="1"/>
    <col min="13604" max="13604" width="9.5703125" style="250" customWidth="1"/>
    <col min="13605" max="13605" width="13.28515625" style="250" customWidth="1"/>
    <col min="13606" max="13606" width="12.7109375" style="250" customWidth="1"/>
    <col min="13607" max="13608" width="12.85546875" style="250" customWidth="1"/>
    <col min="13609" max="13609" width="13.42578125" style="250" customWidth="1"/>
    <col min="13610" max="13611" width="12.85546875" style="250" customWidth="1"/>
    <col min="13612" max="13627" width="2.7109375" style="250" customWidth="1"/>
    <col min="13628" max="13628" width="3.28515625" style="250" customWidth="1"/>
    <col min="13629" max="13642" width="2.7109375" style="250" customWidth="1"/>
    <col min="13643" max="13643" width="15.140625" style="250" customWidth="1"/>
    <col min="13644" max="13644" width="12.5703125" style="250" customWidth="1"/>
    <col min="13645" max="13645" width="12.85546875" style="250" customWidth="1"/>
    <col min="13646" max="13647" width="13" style="250" customWidth="1"/>
    <col min="13648" max="13648" width="13.85546875" style="250" customWidth="1"/>
    <col min="13649" max="13649" width="14.5703125" style="250" customWidth="1"/>
    <col min="13650" max="13652" width="14.7109375" style="250" customWidth="1"/>
    <col min="13653" max="13653" width="13.7109375" style="250" customWidth="1"/>
    <col min="13654" max="13654" width="14.7109375" style="250" customWidth="1"/>
    <col min="13655" max="13655" width="18.140625" style="250" customWidth="1"/>
    <col min="13656" max="13824" width="11.42578125" style="250"/>
    <col min="13825" max="13825" width="4.42578125" style="250" customWidth="1"/>
    <col min="13826" max="13826" width="15.28515625" style="250" customWidth="1"/>
    <col min="13827" max="13827" width="16.85546875" style="250" customWidth="1"/>
    <col min="13828" max="13828" width="27.42578125" style="250" customWidth="1"/>
    <col min="13829" max="13829" width="16.5703125" style="250" customWidth="1"/>
    <col min="13830" max="13830" width="13.42578125" style="250" customWidth="1"/>
    <col min="13831" max="13831" width="13.7109375" style="250" customWidth="1"/>
    <col min="13832" max="13832" width="17.7109375" style="250" customWidth="1"/>
    <col min="13833" max="13833" width="14.5703125" style="250" customWidth="1"/>
    <col min="13834" max="13834" width="14" style="250" customWidth="1"/>
    <col min="13835" max="13835" width="13.85546875" style="250" customWidth="1"/>
    <col min="13836" max="13836" width="19" style="250" customWidth="1"/>
    <col min="13837" max="13837" width="17.42578125" style="250" customWidth="1"/>
    <col min="13838" max="13838" width="19.140625" style="250" customWidth="1"/>
    <col min="13839" max="13839" width="16.85546875" style="250" customWidth="1"/>
    <col min="13840" max="13841" width="13.5703125" style="250" customWidth="1"/>
    <col min="13842" max="13843" width="13" style="250" customWidth="1"/>
    <col min="13844" max="13844" width="13.140625" style="250" customWidth="1"/>
    <col min="13845" max="13845" width="13.85546875" style="250" customWidth="1"/>
    <col min="13846" max="13846" width="13.140625" style="250" customWidth="1"/>
    <col min="13847" max="13852" width="12.7109375" style="250" customWidth="1"/>
    <col min="13853" max="13853" width="15.140625" style="250" customWidth="1"/>
    <col min="13854" max="13854" width="12.85546875" style="250" customWidth="1"/>
    <col min="13855" max="13855" width="12.7109375" style="250" customWidth="1"/>
    <col min="13856" max="13856" width="13.85546875" style="250" customWidth="1"/>
    <col min="13857" max="13857" width="13.42578125" style="250" customWidth="1"/>
    <col min="13858" max="13858" width="15.28515625" style="250" customWidth="1"/>
    <col min="13859" max="13859" width="12.42578125" style="250" customWidth="1"/>
    <col min="13860" max="13860" width="9.5703125" style="250" customWidth="1"/>
    <col min="13861" max="13861" width="13.28515625" style="250" customWidth="1"/>
    <col min="13862" max="13862" width="12.7109375" style="250" customWidth="1"/>
    <col min="13863" max="13864" width="12.85546875" style="250" customWidth="1"/>
    <col min="13865" max="13865" width="13.42578125" style="250" customWidth="1"/>
    <col min="13866" max="13867" width="12.85546875" style="250" customWidth="1"/>
    <col min="13868" max="13883" width="2.7109375" style="250" customWidth="1"/>
    <col min="13884" max="13884" width="3.28515625" style="250" customWidth="1"/>
    <col min="13885" max="13898" width="2.7109375" style="250" customWidth="1"/>
    <col min="13899" max="13899" width="15.140625" style="250" customWidth="1"/>
    <col min="13900" max="13900" width="12.5703125" style="250" customWidth="1"/>
    <col min="13901" max="13901" width="12.85546875" style="250" customWidth="1"/>
    <col min="13902" max="13903" width="13" style="250" customWidth="1"/>
    <col min="13904" max="13904" width="13.85546875" style="250" customWidth="1"/>
    <col min="13905" max="13905" width="14.5703125" style="250" customWidth="1"/>
    <col min="13906" max="13908" width="14.7109375" style="250" customWidth="1"/>
    <col min="13909" max="13909" width="13.7109375" style="250" customWidth="1"/>
    <col min="13910" max="13910" width="14.7109375" style="250" customWidth="1"/>
    <col min="13911" max="13911" width="18.140625" style="250" customWidth="1"/>
    <col min="13912" max="14080" width="11.42578125" style="250"/>
    <col min="14081" max="14081" width="4.42578125" style="250" customWidth="1"/>
    <col min="14082" max="14082" width="15.28515625" style="250" customWidth="1"/>
    <col min="14083" max="14083" width="16.85546875" style="250" customWidth="1"/>
    <col min="14084" max="14084" width="27.42578125" style="250" customWidth="1"/>
    <col min="14085" max="14085" width="16.5703125" style="250" customWidth="1"/>
    <col min="14086" max="14086" width="13.42578125" style="250" customWidth="1"/>
    <col min="14087" max="14087" width="13.7109375" style="250" customWidth="1"/>
    <col min="14088" max="14088" width="17.7109375" style="250" customWidth="1"/>
    <col min="14089" max="14089" width="14.5703125" style="250" customWidth="1"/>
    <col min="14090" max="14090" width="14" style="250" customWidth="1"/>
    <col min="14091" max="14091" width="13.85546875" style="250" customWidth="1"/>
    <col min="14092" max="14092" width="19" style="250" customWidth="1"/>
    <col min="14093" max="14093" width="17.42578125" style="250" customWidth="1"/>
    <col min="14094" max="14094" width="19.140625" style="250" customWidth="1"/>
    <col min="14095" max="14095" width="16.85546875" style="250" customWidth="1"/>
    <col min="14096" max="14097" width="13.5703125" style="250" customWidth="1"/>
    <col min="14098" max="14099" width="13" style="250" customWidth="1"/>
    <col min="14100" max="14100" width="13.140625" style="250" customWidth="1"/>
    <col min="14101" max="14101" width="13.85546875" style="250" customWidth="1"/>
    <col min="14102" max="14102" width="13.140625" style="250" customWidth="1"/>
    <col min="14103" max="14108" width="12.7109375" style="250" customWidth="1"/>
    <col min="14109" max="14109" width="15.140625" style="250" customWidth="1"/>
    <col min="14110" max="14110" width="12.85546875" style="250" customWidth="1"/>
    <col min="14111" max="14111" width="12.7109375" style="250" customWidth="1"/>
    <col min="14112" max="14112" width="13.85546875" style="250" customWidth="1"/>
    <col min="14113" max="14113" width="13.42578125" style="250" customWidth="1"/>
    <col min="14114" max="14114" width="15.28515625" style="250" customWidth="1"/>
    <col min="14115" max="14115" width="12.42578125" style="250" customWidth="1"/>
    <col min="14116" max="14116" width="9.5703125" style="250" customWidth="1"/>
    <col min="14117" max="14117" width="13.28515625" style="250" customWidth="1"/>
    <col min="14118" max="14118" width="12.7109375" style="250" customWidth="1"/>
    <col min="14119" max="14120" width="12.85546875" style="250" customWidth="1"/>
    <col min="14121" max="14121" width="13.42578125" style="250" customWidth="1"/>
    <col min="14122" max="14123" width="12.85546875" style="250" customWidth="1"/>
    <col min="14124" max="14139" width="2.7109375" style="250" customWidth="1"/>
    <col min="14140" max="14140" width="3.28515625" style="250" customWidth="1"/>
    <col min="14141" max="14154" width="2.7109375" style="250" customWidth="1"/>
    <col min="14155" max="14155" width="15.140625" style="250" customWidth="1"/>
    <col min="14156" max="14156" width="12.5703125" style="250" customWidth="1"/>
    <col min="14157" max="14157" width="12.85546875" style="250" customWidth="1"/>
    <col min="14158" max="14159" width="13" style="250" customWidth="1"/>
    <col min="14160" max="14160" width="13.85546875" style="250" customWidth="1"/>
    <col min="14161" max="14161" width="14.5703125" style="250" customWidth="1"/>
    <col min="14162" max="14164" width="14.7109375" style="250" customWidth="1"/>
    <col min="14165" max="14165" width="13.7109375" style="250" customWidth="1"/>
    <col min="14166" max="14166" width="14.7109375" style="250" customWidth="1"/>
    <col min="14167" max="14167" width="18.140625" style="250" customWidth="1"/>
    <col min="14168" max="14336" width="11.42578125" style="250"/>
    <col min="14337" max="14337" width="4.42578125" style="250" customWidth="1"/>
    <col min="14338" max="14338" width="15.28515625" style="250" customWidth="1"/>
    <col min="14339" max="14339" width="16.85546875" style="250" customWidth="1"/>
    <col min="14340" max="14340" width="27.42578125" style="250" customWidth="1"/>
    <col min="14341" max="14341" width="16.5703125" style="250" customWidth="1"/>
    <col min="14342" max="14342" width="13.42578125" style="250" customWidth="1"/>
    <col min="14343" max="14343" width="13.7109375" style="250" customWidth="1"/>
    <col min="14344" max="14344" width="17.7109375" style="250" customWidth="1"/>
    <col min="14345" max="14345" width="14.5703125" style="250" customWidth="1"/>
    <col min="14346" max="14346" width="14" style="250" customWidth="1"/>
    <col min="14347" max="14347" width="13.85546875" style="250" customWidth="1"/>
    <col min="14348" max="14348" width="19" style="250" customWidth="1"/>
    <col min="14349" max="14349" width="17.42578125" style="250" customWidth="1"/>
    <col min="14350" max="14350" width="19.140625" style="250" customWidth="1"/>
    <col min="14351" max="14351" width="16.85546875" style="250" customWidth="1"/>
    <col min="14352" max="14353" width="13.5703125" style="250" customWidth="1"/>
    <col min="14354" max="14355" width="13" style="250" customWidth="1"/>
    <col min="14356" max="14356" width="13.140625" style="250" customWidth="1"/>
    <col min="14357" max="14357" width="13.85546875" style="250" customWidth="1"/>
    <col min="14358" max="14358" width="13.140625" style="250" customWidth="1"/>
    <col min="14359" max="14364" width="12.7109375" style="250" customWidth="1"/>
    <col min="14365" max="14365" width="15.140625" style="250" customWidth="1"/>
    <col min="14366" max="14366" width="12.85546875" style="250" customWidth="1"/>
    <col min="14367" max="14367" width="12.7109375" style="250" customWidth="1"/>
    <col min="14368" max="14368" width="13.85546875" style="250" customWidth="1"/>
    <col min="14369" max="14369" width="13.42578125" style="250" customWidth="1"/>
    <col min="14370" max="14370" width="15.28515625" style="250" customWidth="1"/>
    <col min="14371" max="14371" width="12.42578125" style="250" customWidth="1"/>
    <col min="14372" max="14372" width="9.5703125" style="250" customWidth="1"/>
    <col min="14373" max="14373" width="13.28515625" style="250" customWidth="1"/>
    <col min="14374" max="14374" width="12.7109375" style="250" customWidth="1"/>
    <col min="14375" max="14376" width="12.85546875" style="250" customWidth="1"/>
    <col min="14377" max="14377" width="13.42578125" style="250" customWidth="1"/>
    <col min="14378" max="14379" width="12.85546875" style="250" customWidth="1"/>
    <col min="14380" max="14395" width="2.7109375" style="250" customWidth="1"/>
    <col min="14396" max="14396" width="3.28515625" style="250" customWidth="1"/>
    <col min="14397" max="14410" width="2.7109375" style="250" customWidth="1"/>
    <col min="14411" max="14411" width="15.140625" style="250" customWidth="1"/>
    <col min="14412" max="14412" width="12.5703125" style="250" customWidth="1"/>
    <col min="14413" max="14413" width="12.85546875" style="250" customWidth="1"/>
    <col min="14414" max="14415" width="13" style="250" customWidth="1"/>
    <col min="14416" max="14416" width="13.85546875" style="250" customWidth="1"/>
    <col min="14417" max="14417" width="14.5703125" style="250" customWidth="1"/>
    <col min="14418" max="14420" width="14.7109375" style="250" customWidth="1"/>
    <col min="14421" max="14421" width="13.7109375" style="250" customWidth="1"/>
    <col min="14422" max="14422" width="14.7109375" style="250" customWidth="1"/>
    <col min="14423" max="14423" width="18.140625" style="250" customWidth="1"/>
    <col min="14424" max="14592" width="11.42578125" style="250"/>
    <col min="14593" max="14593" width="4.42578125" style="250" customWidth="1"/>
    <col min="14594" max="14594" width="15.28515625" style="250" customWidth="1"/>
    <col min="14595" max="14595" width="16.85546875" style="250" customWidth="1"/>
    <col min="14596" max="14596" width="27.42578125" style="250" customWidth="1"/>
    <col min="14597" max="14597" width="16.5703125" style="250" customWidth="1"/>
    <col min="14598" max="14598" width="13.42578125" style="250" customWidth="1"/>
    <col min="14599" max="14599" width="13.7109375" style="250" customWidth="1"/>
    <col min="14600" max="14600" width="17.7109375" style="250" customWidth="1"/>
    <col min="14601" max="14601" width="14.5703125" style="250" customWidth="1"/>
    <col min="14602" max="14602" width="14" style="250" customWidth="1"/>
    <col min="14603" max="14603" width="13.85546875" style="250" customWidth="1"/>
    <col min="14604" max="14604" width="19" style="250" customWidth="1"/>
    <col min="14605" max="14605" width="17.42578125" style="250" customWidth="1"/>
    <col min="14606" max="14606" width="19.140625" style="250" customWidth="1"/>
    <col min="14607" max="14607" width="16.85546875" style="250" customWidth="1"/>
    <col min="14608" max="14609" width="13.5703125" style="250" customWidth="1"/>
    <col min="14610" max="14611" width="13" style="250" customWidth="1"/>
    <col min="14612" max="14612" width="13.140625" style="250" customWidth="1"/>
    <col min="14613" max="14613" width="13.85546875" style="250" customWidth="1"/>
    <col min="14614" max="14614" width="13.140625" style="250" customWidth="1"/>
    <col min="14615" max="14620" width="12.7109375" style="250" customWidth="1"/>
    <col min="14621" max="14621" width="15.140625" style="250" customWidth="1"/>
    <col min="14622" max="14622" width="12.85546875" style="250" customWidth="1"/>
    <col min="14623" max="14623" width="12.7109375" style="250" customWidth="1"/>
    <col min="14624" max="14624" width="13.85546875" style="250" customWidth="1"/>
    <col min="14625" max="14625" width="13.42578125" style="250" customWidth="1"/>
    <col min="14626" max="14626" width="15.28515625" style="250" customWidth="1"/>
    <col min="14627" max="14627" width="12.42578125" style="250" customWidth="1"/>
    <col min="14628" max="14628" width="9.5703125" style="250" customWidth="1"/>
    <col min="14629" max="14629" width="13.28515625" style="250" customWidth="1"/>
    <col min="14630" max="14630" width="12.7109375" style="250" customWidth="1"/>
    <col min="14631" max="14632" width="12.85546875" style="250" customWidth="1"/>
    <col min="14633" max="14633" width="13.42578125" style="250" customWidth="1"/>
    <col min="14634" max="14635" width="12.85546875" style="250" customWidth="1"/>
    <col min="14636" max="14651" width="2.7109375" style="250" customWidth="1"/>
    <col min="14652" max="14652" width="3.28515625" style="250" customWidth="1"/>
    <col min="14653" max="14666" width="2.7109375" style="250" customWidth="1"/>
    <col min="14667" max="14667" width="15.140625" style="250" customWidth="1"/>
    <col min="14668" max="14668" width="12.5703125" style="250" customWidth="1"/>
    <col min="14669" max="14669" width="12.85546875" style="250" customWidth="1"/>
    <col min="14670" max="14671" width="13" style="250" customWidth="1"/>
    <col min="14672" max="14672" width="13.85546875" style="250" customWidth="1"/>
    <col min="14673" max="14673" width="14.5703125" style="250" customWidth="1"/>
    <col min="14674" max="14676" width="14.7109375" style="250" customWidth="1"/>
    <col min="14677" max="14677" width="13.7109375" style="250" customWidth="1"/>
    <col min="14678" max="14678" width="14.7109375" style="250" customWidth="1"/>
    <col min="14679" max="14679" width="18.140625" style="250" customWidth="1"/>
    <col min="14680" max="14848" width="11.42578125" style="250"/>
    <col min="14849" max="14849" width="4.42578125" style="250" customWidth="1"/>
    <col min="14850" max="14850" width="15.28515625" style="250" customWidth="1"/>
    <col min="14851" max="14851" width="16.85546875" style="250" customWidth="1"/>
    <col min="14852" max="14852" width="27.42578125" style="250" customWidth="1"/>
    <col min="14853" max="14853" width="16.5703125" style="250" customWidth="1"/>
    <col min="14854" max="14854" width="13.42578125" style="250" customWidth="1"/>
    <col min="14855" max="14855" width="13.7109375" style="250" customWidth="1"/>
    <col min="14856" max="14856" width="17.7109375" style="250" customWidth="1"/>
    <col min="14857" max="14857" width="14.5703125" style="250" customWidth="1"/>
    <col min="14858" max="14858" width="14" style="250" customWidth="1"/>
    <col min="14859" max="14859" width="13.85546875" style="250" customWidth="1"/>
    <col min="14860" max="14860" width="19" style="250" customWidth="1"/>
    <col min="14861" max="14861" width="17.42578125" style="250" customWidth="1"/>
    <col min="14862" max="14862" width="19.140625" style="250" customWidth="1"/>
    <col min="14863" max="14863" width="16.85546875" style="250" customWidth="1"/>
    <col min="14864" max="14865" width="13.5703125" style="250" customWidth="1"/>
    <col min="14866" max="14867" width="13" style="250" customWidth="1"/>
    <col min="14868" max="14868" width="13.140625" style="250" customWidth="1"/>
    <col min="14869" max="14869" width="13.85546875" style="250" customWidth="1"/>
    <col min="14870" max="14870" width="13.140625" style="250" customWidth="1"/>
    <col min="14871" max="14876" width="12.7109375" style="250" customWidth="1"/>
    <col min="14877" max="14877" width="15.140625" style="250" customWidth="1"/>
    <col min="14878" max="14878" width="12.85546875" style="250" customWidth="1"/>
    <col min="14879" max="14879" width="12.7109375" style="250" customWidth="1"/>
    <col min="14880" max="14880" width="13.85546875" style="250" customWidth="1"/>
    <col min="14881" max="14881" width="13.42578125" style="250" customWidth="1"/>
    <col min="14882" max="14882" width="15.28515625" style="250" customWidth="1"/>
    <col min="14883" max="14883" width="12.42578125" style="250" customWidth="1"/>
    <col min="14884" max="14884" width="9.5703125" style="250" customWidth="1"/>
    <col min="14885" max="14885" width="13.28515625" style="250" customWidth="1"/>
    <col min="14886" max="14886" width="12.7109375" style="250" customWidth="1"/>
    <col min="14887" max="14888" width="12.85546875" style="250" customWidth="1"/>
    <col min="14889" max="14889" width="13.42578125" style="250" customWidth="1"/>
    <col min="14890" max="14891" width="12.85546875" style="250" customWidth="1"/>
    <col min="14892" max="14907" width="2.7109375" style="250" customWidth="1"/>
    <col min="14908" max="14908" width="3.28515625" style="250" customWidth="1"/>
    <col min="14909" max="14922" width="2.7109375" style="250" customWidth="1"/>
    <col min="14923" max="14923" width="15.140625" style="250" customWidth="1"/>
    <col min="14924" max="14924" width="12.5703125" style="250" customWidth="1"/>
    <col min="14925" max="14925" width="12.85546875" style="250" customWidth="1"/>
    <col min="14926" max="14927" width="13" style="250" customWidth="1"/>
    <col min="14928" max="14928" width="13.85546875" style="250" customWidth="1"/>
    <col min="14929" max="14929" width="14.5703125" style="250" customWidth="1"/>
    <col min="14930" max="14932" width="14.7109375" style="250" customWidth="1"/>
    <col min="14933" max="14933" width="13.7109375" style="250" customWidth="1"/>
    <col min="14934" max="14934" width="14.7109375" style="250" customWidth="1"/>
    <col min="14935" max="14935" width="18.140625" style="250" customWidth="1"/>
    <col min="14936" max="15104" width="11.42578125" style="250"/>
    <col min="15105" max="15105" width="4.42578125" style="250" customWidth="1"/>
    <col min="15106" max="15106" width="15.28515625" style="250" customWidth="1"/>
    <col min="15107" max="15107" width="16.85546875" style="250" customWidth="1"/>
    <col min="15108" max="15108" width="27.42578125" style="250" customWidth="1"/>
    <col min="15109" max="15109" width="16.5703125" style="250" customWidth="1"/>
    <col min="15110" max="15110" width="13.42578125" style="250" customWidth="1"/>
    <col min="15111" max="15111" width="13.7109375" style="250" customWidth="1"/>
    <col min="15112" max="15112" width="17.7109375" style="250" customWidth="1"/>
    <col min="15113" max="15113" width="14.5703125" style="250" customWidth="1"/>
    <col min="15114" max="15114" width="14" style="250" customWidth="1"/>
    <col min="15115" max="15115" width="13.85546875" style="250" customWidth="1"/>
    <col min="15116" max="15116" width="19" style="250" customWidth="1"/>
    <col min="15117" max="15117" width="17.42578125" style="250" customWidth="1"/>
    <col min="15118" max="15118" width="19.140625" style="250" customWidth="1"/>
    <col min="15119" max="15119" width="16.85546875" style="250" customWidth="1"/>
    <col min="15120" max="15121" width="13.5703125" style="250" customWidth="1"/>
    <col min="15122" max="15123" width="13" style="250" customWidth="1"/>
    <col min="15124" max="15124" width="13.140625" style="250" customWidth="1"/>
    <col min="15125" max="15125" width="13.85546875" style="250" customWidth="1"/>
    <col min="15126" max="15126" width="13.140625" style="250" customWidth="1"/>
    <col min="15127" max="15132" width="12.7109375" style="250" customWidth="1"/>
    <col min="15133" max="15133" width="15.140625" style="250" customWidth="1"/>
    <col min="15134" max="15134" width="12.85546875" style="250" customWidth="1"/>
    <col min="15135" max="15135" width="12.7109375" style="250" customWidth="1"/>
    <col min="15136" max="15136" width="13.85546875" style="250" customWidth="1"/>
    <col min="15137" max="15137" width="13.42578125" style="250" customWidth="1"/>
    <col min="15138" max="15138" width="15.28515625" style="250" customWidth="1"/>
    <col min="15139" max="15139" width="12.42578125" style="250" customWidth="1"/>
    <col min="15140" max="15140" width="9.5703125" style="250" customWidth="1"/>
    <col min="15141" max="15141" width="13.28515625" style="250" customWidth="1"/>
    <col min="15142" max="15142" width="12.7109375" style="250" customWidth="1"/>
    <col min="15143" max="15144" width="12.85546875" style="250" customWidth="1"/>
    <col min="15145" max="15145" width="13.42578125" style="250" customWidth="1"/>
    <col min="15146" max="15147" width="12.85546875" style="250" customWidth="1"/>
    <col min="15148" max="15163" width="2.7109375" style="250" customWidth="1"/>
    <col min="15164" max="15164" width="3.28515625" style="250" customWidth="1"/>
    <col min="15165" max="15178" width="2.7109375" style="250" customWidth="1"/>
    <col min="15179" max="15179" width="15.140625" style="250" customWidth="1"/>
    <col min="15180" max="15180" width="12.5703125" style="250" customWidth="1"/>
    <col min="15181" max="15181" width="12.85546875" style="250" customWidth="1"/>
    <col min="15182" max="15183" width="13" style="250" customWidth="1"/>
    <col min="15184" max="15184" width="13.85546875" style="250" customWidth="1"/>
    <col min="15185" max="15185" width="14.5703125" style="250" customWidth="1"/>
    <col min="15186" max="15188" width="14.7109375" style="250" customWidth="1"/>
    <col min="15189" max="15189" width="13.7109375" style="250" customWidth="1"/>
    <col min="15190" max="15190" width="14.7109375" style="250" customWidth="1"/>
    <col min="15191" max="15191" width="18.140625" style="250" customWidth="1"/>
    <col min="15192" max="15360" width="11.42578125" style="250"/>
    <col min="15361" max="15361" width="4.42578125" style="250" customWidth="1"/>
    <col min="15362" max="15362" width="15.28515625" style="250" customWidth="1"/>
    <col min="15363" max="15363" width="16.85546875" style="250" customWidth="1"/>
    <col min="15364" max="15364" width="27.42578125" style="250" customWidth="1"/>
    <col min="15365" max="15365" width="16.5703125" style="250" customWidth="1"/>
    <col min="15366" max="15366" width="13.42578125" style="250" customWidth="1"/>
    <col min="15367" max="15367" width="13.7109375" style="250" customWidth="1"/>
    <col min="15368" max="15368" width="17.7109375" style="250" customWidth="1"/>
    <col min="15369" max="15369" width="14.5703125" style="250" customWidth="1"/>
    <col min="15370" max="15370" width="14" style="250" customWidth="1"/>
    <col min="15371" max="15371" width="13.85546875" style="250" customWidth="1"/>
    <col min="15372" max="15372" width="19" style="250" customWidth="1"/>
    <col min="15373" max="15373" width="17.42578125" style="250" customWidth="1"/>
    <col min="15374" max="15374" width="19.140625" style="250" customWidth="1"/>
    <col min="15375" max="15375" width="16.85546875" style="250" customWidth="1"/>
    <col min="15376" max="15377" width="13.5703125" style="250" customWidth="1"/>
    <col min="15378" max="15379" width="13" style="250" customWidth="1"/>
    <col min="15380" max="15380" width="13.140625" style="250" customWidth="1"/>
    <col min="15381" max="15381" width="13.85546875" style="250" customWidth="1"/>
    <col min="15382" max="15382" width="13.140625" style="250" customWidth="1"/>
    <col min="15383" max="15388" width="12.7109375" style="250" customWidth="1"/>
    <col min="15389" max="15389" width="15.140625" style="250" customWidth="1"/>
    <col min="15390" max="15390" width="12.85546875" style="250" customWidth="1"/>
    <col min="15391" max="15391" width="12.7109375" style="250" customWidth="1"/>
    <col min="15392" max="15392" width="13.85546875" style="250" customWidth="1"/>
    <col min="15393" max="15393" width="13.42578125" style="250" customWidth="1"/>
    <col min="15394" max="15394" width="15.28515625" style="250" customWidth="1"/>
    <col min="15395" max="15395" width="12.42578125" style="250" customWidth="1"/>
    <col min="15396" max="15396" width="9.5703125" style="250" customWidth="1"/>
    <col min="15397" max="15397" width="13.28515625" style="250" customWidth="1"/>
    <col min="15398" max="15398" width="12.7109375" style="250" customWidth="1"/>
    <col min="15399" max="15400" width="12.85546875" style="250" customWidth="1"/>
    <col min="15401" max="15401" width="13.42578125" style="250" customWidth="1"/>
    <col min="15402" max="15403" width="12.85546875" style="250" customWidth="1"/>
    <col min="15404" max="15419" width="2.7109375" style="250" customWidth="1"/>
    <col min="15420" max="15420" width="3.28515625" style="250" customWidth="1"/>
    <col min="15421" max="15434" width="2.7109375" style="250" customWidth="1"/>
    <col min="15435" max="15435" width="15.140625" style="250" customWidth="1"/>
    <col min="15436" max="15436" width="12.5703125" style="250" customWidth="1"/>
    <col min="15437" max="15437" width="12.85546875" style="250" customWidth="1"/>
    <col min="15438" max="15439" width="13" style="250" customWidth="1"/>
    <col min="15440" max="15440" width="13.85546875" style="250" customWidth="1"/>
    <col min="15441" max="15441" width="14.5703125" style="250" customWidth="1"/>
    <col min="15442" max="15444" width="14.7109375" style="250" customWidth="1"/>
    <col min="15445" max="15445" width="13.7109375" style="250" customWidth="1"/>
    <col min="15446" max="15446" width="14.7109375" style="250" customWidth="1"/>
    <col min="15447" max="15447" width="18.140625" style="250" customWidth="1"/>
    <col min="15448" max="15616" width="11.42578125" style="250"/>
    <col min="15617" max="15617" width="4.42578125" style="250" customWidth="1"/>
    <col min="15618" max="15618" width="15.28515625" style="250" customWidth="1"/>
    <col min="15619" max="15619" width="16.85546875" style="250" customWidth="1"/>
    <col min="15620" max="15620" width="27.42578125" style="250" customWidth="1"/>
    <col min="15621" max="15621" width="16.5703125" style="250" customWidth="1"/>
    <col min="15622" max="15622" width="13.42578125" style="250" customWidth="1"/>
    <col min="15623" max="15623" width="13.7109375" style="250" customWidth="1"/>
    <col min="15624" max="15624" width="17.7109375" style="250" customWidth="1"/>
    <col min="15625" max="15625" width="14.5703125" style="250" customWidth="1"/>
    <col min="15626" max="15626" width="14" style="250" customWidth="1"/>
    <col min="15627" max="15627" width="13.85546875" style="250" customWidth="1"/>
    <col min="15628" max="15628" width="19" style="250" customWidth="1"/>
    <col min="15629" max="15629" width="17.42578125" style="250" customWidth="1"/>
    <col min="15630" max="15630" width="19.140625" style="250" customWidth="1"/>
    <col min="15631" max="15631" width="16.85546875" style="250" customWidth="1"/>
    <col min="15632" max="15633" width="13.5703125" style="250" customWidth="1"/>
    <col min="15634" max="15635" width="13" style="250" customWidth="1"/>
    <col min="15636" max="15636" width="13.140625" style="250" customWidth="1"/>
    <col min="15637" max="15637" width="13.85546875" style="250" customWidth="1"/>
    <col min="15638" max="15638" width="13.140625" style="250" customWidth="1"/>
    <col min="15639" max="15644" width="12.7109375" style="250" customWidth="1"/>
    <col min="15645" max="15645" width="15.140625" style="250" customWidth="1"/>
    <col min="15646" max="15646" width="12.85546875" style="250" customWidth="1"/>
    <col min="15647" max="15647" width="12.7109375" style="250" customWidth="1"/>
    <col min="15648" max="15648" width="13.85546875" style="250" customWidth="1"/>
    <col min="15649" max="15649" width="13.42578125" style="250" customWidth="1"/>
    <col min="15650" max="15650" width="15.28515625" style="250" customWidth="1"/>
    <col min="15651" max="15651" width="12.42578125" style="250" customWidth="1"/>
    <col min="15652" max="15652" width="9.5703125" style="250" customWidth="1"/>
    <col min="15653" max="15653" width="13.28515625" style="250" customWidth="1"/>
    <col min="15654" max="15654" width="12.7109375" style="250" customWidth="1"/>
    <col min="15655" max="15656" width="12.85546875" style="250" customWidth="1"/>
    <col min="15657" max="15657" width="13.42578125" style="250" customWidth="1"/>
    <col min="15658" max="15659" width="12.85546875" style="250" customWidth="1"/>
    <col min="15660" max="15675" width="2.7109375" style="250" customWidth="1"/>
    <col min="15676" max="15676" width="3.28515625" style="250" customWidth="1"/>
    <col min="15677" max="15690" width="2.7109375" style="250" customWidth="1"/>
    <col min="15691" max="15691" width="15.140625" style="250" customWidth="1"/>
    <col min="15692" max="15692" width="12.5703125" style="250" customWidth="1"/>
    <col min="15693" max="15693" width="12.85546875" style="250" customWidth="1"/>
    <col min="15694" max="15695" width="13" style="250" customWidth="1"/>
    <col min="15696" max="15696" width="13.85546875" style="250" customWidth="1"/>
    <col min="15697" max="15697" width="14.5703125" style="250" customWidth="1"/>
    <col min="15698" max="15700" width="14.7109375" style="250" customWidth="1"/>
    <col min="15701" max="15701" width="13.7109375" style="250" customWidth="1"/>
    <col min="15702" max="15702" width="14.7109375" style="250" customWidth="1"/>
    <col min="15703" max="15703" width="18.140625" style="250" customWidth="1"/>
    <col min="15704" max="15872" width="11.42578125" style="250"/>
    <col min="15873" max="15873" width="4.42578125" style="250" customWidth="1"/>
    <col min="15874" max="15874" width="15.28515625" style="250" customWidth="1"/>
    <col min="15875" max="15875" width="16.85546875" style="250" customWidth="1"/>
    <col min="15876" max="15876" width="27.42578125" style="250" customWidth="1"/>
    <col min="15877" max="15877" width="16.5703125" style="250" customWidth="1"/>
    <col min="15878" max="15878" width="13.42578125" style="250" customWidth="1"/>
    <col min="15879" max="15879" width="13.7109375" style="250" customWidth="1"/>
    <col min="15880" max="15880" width="17.7109375" style="250" customWidth="1"/>
    <col min="15881" max="15881" width="14.5703125" style="250" customWidth="1"/>
    <col min="15882" max="15882" width="14" style="250" customWidth="1"/>
    <col min="15883" max="15883" width="13.85546875" style="250" customWidth="1"/>
    <col min="15884" max="15884" width="19" style="250" customWidth="1"/>
    <col min="15885" max="15885" width="17.42578125" style="250" customWidth="1"/>
    <col min="15886" max="15886" width="19.140625" style="250" customWidth="1"/>
    <col min="15887" max="15887" width="16.85546875" style="250" customWidth="1"/>
    <col min="15888" max="15889" width="13.5703125" style="250" customWidth="1"/>
    <col min="15890" max="15891" width="13" style="250" customWidth="1"/>
    <col min="15892" max="15892" width="13.140625" style="250" customWidth="1"/>
    <col min="15893" max="15893" width="13.85546875" style="250" customWidth="1"/>
    <col min="15894" max="15894" width="13.140625" style="250" customWidth="1"/>
    <col min="15895" max="15900" width="12.7109375" style="250" customWidth="1"/>
    <col min="15901" max="15901" width="15.140625" style="250" customWidth="1"/>
    <col min="15902" max="15902" width="12.85546875" style="250" customWidth="1"/>
    <col min="15903" max="15903" width="12.7109375" style="250" customWidth="1"/>
    <col min="15904" max="15904" width="13.85546875" style="250" customWidth="1"/>
    <col min="15905" max="15905" width="13.42578125" style="250" customWidth="1"/>
    <col min="15906" max="15906" width="15.28515625" style="250" customWidth="1"/>
    <col min="15907" max="15907" width="12.42578125" style="250" customWidth="1"/>
    <col min="15908" max="15908" width="9.5703125" style="250" customWidth="1"/>
    <col min="15909" max="15909" width="13.28515625" style="250" customWidth="1"/>
    <col min="15910" max="15910" width="12.7109375" style="250" customWidth="1"/>
    <col min="15911" max="15912" width="12.85546875" style="250" customWidth="1"/>
    <col min="15913" max="15913" width="13.42578125" style="250" customWidth="1"/>
    <col min="15914" max="15915" width="12.85546875" style="250" customWidth="1"/>
    <col min="15916" max="15931" width="2.7109375" style="250" customWidth="1"/>
    <col min="15932" max="15932" width="3.28515625" style="250" customWidth="1"/>
    <col min="15933" max="15946" width="2.7109375" style="250" customWidth="1"/>
    <col min="15947" max="15947" width="15.140625" style="250" customWidth="1"/>
    <col min="15948" max="15948" width="12.5703125" style="250" customWidth="1"/>
    <col min="15949" max="15949" width="12.85546875" style="250" customWidth="1"/>
    <col min="15950" max="15951" width="13" style="250" customWidth="1"/>
    <col min="15952" max="15952" width="13.85546875" style="250" customWidth="1"/>
    <col min="15953" max="15953" width="14.5703125" style="250" customWidth="1"/>
    <col min="15954" max="15956" width="14.7109375" style="250" customWidth="1"/>
    <col min="15957" max="15957" width="13.7109375" style="250" customWidth="1"/>
    <col min="15958" max="15958" width="14.7109375" style="250" customWidth="1"/>
    <col min="15959" max="15959" width="18.140625" style="250" customWidth="1"/>
    <col min="15960" max="16128" width="11.42578125" style="250"/>
    <col min="16129" max="16129" width="4.42578125" style="250" customWidth="1"/>
    <col min="16130" max="16130" width="15.28515625" style="250" customWidth="1"/>
    <col min="16131" max="16131" width="16.85546875" style="250" customWidth="1"/>
    <col min="16132" max="16132" width="27.42578125" style="250" customWidth="1"/>
    <col min="16133" max="16133" width="16.5703125" style="250" customWidth="1"/>
    <col min="16134" max="16134" width="13.42578125" style="250" customWidth="1"/>
    <col min="16135" max="16135" width="13.7109375" style="250" customWidth="1"/>
    <col min="16136" max="16136" width="17.7109375" style="250" customWidth="1"/>
    <col min="16137" max="16137" width="14.5703125" style="250" customWidth="1"/>
    <col min="16138" max="16138" width="14" style="250" customWidth="1"/>
    <col min="16139" max="16139" width="13.85546875" style="250" customWidth="1"/>
    <col min="16140" max="16140" width="19" style="250" customWidth="1"/>
    <col min="16141" max="16141" width="17.42578125" style="250" customWidth="1"/>
    <col min="16142" max="16142" width="19.140625" style="250" customWidth="1"/>
    <col min="16143" max="16143" width="16.85546875" style="250" customWidth="1"/>
    <col min="16144" max="16145" width="13.5703125" style="250" customWidth="1"/>
    <col min="16146" max="16147" width="13" style="250" customWidth="1"/>
    <col min="16148" max="16148" width="13.140625" style="250" customWidth="1"/>
    <col min="16149" max="16149" width="13.85546875" style="250" customWidth="1"/>
    <col min="16150" max="16150" width="13.140625" style="250" customWidth="1"/>
    <col min="16151" max="16156" width="12.7109375" style="250" customWidth="1"/>
    <col min="16157" max="16157" width="15.140625" style="250" customWidth="1"/>
    <col min="16158" max="16158" width="12.85546875" style="250" customWidth="1"/>
    <col min="16159" max="16159" width="12.7109375" style="250" customWidth="1"/>
    <col min="16160" max="16160" width="13.85546875" style="250" customWidth="1"/>
    <col min="16161" max="16161" width="13.42578125" style="250" customWidth="1"/>
    <col min="16162" max="16162" width="15.28515625" style="250" customWidth="1"/>
    <col min="16163" max="16163" width="12.42578125" style="250" customWidth="1"/>
    <col min="16164" max="16164" width="9.5703125" style="250" customWidth="1"/>
    <col min="16165" max="16165" width="13.28515625" style="250" customWidth="1"/>
    <col min="16166" max="16166" width="12.7109375" style="250" customWidth="1"/>
    <col min="16167" max="16168" width="12.85546875" style="250" customWidth="1"/>
    <col min="16169" max="16169" width="13.42578125" style="250" customWidth="1"/>
    <col min="16170" max="16171" width="12.85546875" style="250" customWidth="1"/>
    <col min="16172" max="16187" width="2.7109375" style="250" customWidth="1"/>
    <col min="16188" max="16188" width="3.28515625" style="250" customWidth="1"/>
    <col min="16189" max="16202" width="2.7109375" style="250" customWidth="1"/>
    <col min="16203" max="16203" width="15.140625" style="250" customWidth="1"/>
    <col min="16204" max="16204" width="12.5703125" style="250" customWidth="1"/>
    <col min="16205" max="16205" width="12.85546875" style="250" customWidth="1"/>
    <col min="16206" max="16207" width="13" style="250" customWidth="1"/>
    <col min="16208" max="16208" width="13.85546875" style="250" customWidth="1"/>
    <col min="16209" max="16209" width="14.5703125" style="250" customWidth="1"/>
    <col min="16210" max="16212" width="14.7109375" style="250" customWidth="1"/>
    <col min="16213" max="16213" width="13.7109375" style="250" customWidth="1"/>
    <col min="16214" max="16214" width="14.7109375" style="250" customWidth="1"/>
    <col min="16215" max="16215" width="18.140625" style="250" customWidth="1"/>
    <col min="16216" max="16384" width="11.42578125" style="250"/>
  </cols>
  <sheetData>
    <row r="1" spans="1:82" s="251" customFormat="1" ht="7.5" customHeight="1">
      <c r="A1" s="250"/>
      <c r="B1" s="250"/>
      <c r="C1" s="250"/>
      <c r="D1" s="250"/>
      <c r="E1" s="250"/>
      <c r="F1" s="250"/>
      <c r="G1" s="250"/>
      <c r="H1" s="250"/>
      <c r="I1" s="250"/>
      <c r="J1" s="250"/>
      <c r="K1" s="250"/>
      <c r="L1" s="250"/>
      <c r="M1" s="250"/>
      <c r="N1" s="250"/>
      <c r="O1" s="250"/>
      <c r="R1" s="253"/>
      <c r="AO1" s="252"/>
      <c r="AP1" s="262"/>
      <c r="AQ1" s="252"/>
      <c r="AR1" s="643"/>
      <c r="AS1" s="252"/>
      <c r="AT1" s="252"/>
      <c r="AU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row>
    <row r="2" spans="1:82" s="251" customFormat="1" ht="69.75" customHeight="1">
      <c r="A2" s="250"/>
      <c r="B2" s="1230" t="s">
        <v>2052</v>
      </c>
      <c r="C2" s="1231"/>
      <c r="D2" s="1231"/>
      <c r="E2" s="1231"/>
      <c r="F2" s="1231"/>
      <c r="G2" s="1231"/>
      <c r="H2" s="1231"/>
      <c r="I2" s="1231"/>
      <c r="J2" s="1231"/>
      <c r="K2" s="1231"/>
      <c r="L2" s="1231"/>
      <c r="M2" s="1231"/>
      <c r="N2" s="1231"/>
      <c r="O2" s="1231"/>
      <c r="P2" s="1231"/>
      <c r="Q2" s="1231"/>
      <c r="R2" s="1232"/>
      <c r="S2" s="253"/>
      <c r="T2" s="253"/>
      <c r="U2" s="253"/>
      <c r="V2" s="253"/>
      <c r="W2" s="253"/>
      <c r="X2" s="253"/>
      <c r="Y2" s="254"/>
      <c r="Z2" s="254"/>
      <c r="AA2" s="254"/>
      <c r="AB2" s="254"/>
      <c r="AC2" s="254"/>
      <c r="AD2" s="254"/>
      <c r="AE2" s="254"/>
      <c r="AF2" s="254"/>
      <c r="AG2" s="254"/>
      <c r="AH2" s="254"/>
      <c r="AI2" s="254"/>
      <c r="AJ2" s="254"/>
      <c r="AK2" s="254"/>
      <c r="AL2" s="254"/>
      <c r="AM2" s="254"/>
      <c r="AN2" s="254"/>
      <c r="AO2" s="252"/>
      <c r="AP2" s="262"/>
      <c r="AQ2" s="252"/>
      <c r="AR2" s="260"/>
      <c r="AS2" s="255" t="s">
        <v>474</v>
      </c>
      <c r="AT2" s="255"/>
      <c r="AU2" s="256" t="s">
        <v>131</v>
      </c>
      <c r="AV2" s="255" t="s">
        <v>61</v>
      </c>
      <c r="AW2" s="255"/>
      <c r="AX2" s="255"/>
      <c r="AY2" s="255" t="s">
        <v>475</v>
      </c>
      <c r="AZ2" s="255"/>
      <c r="BA2" s="255"/>
      <c r="BH2" s="255" t="s">
        <v>476</v>
      </c>
      <c r="BI2" s="255"/>
      <c r="BJ2" s="255"/>
      <c r="BK2" s="255"/>
      <c r="BL2" s="255"/>
      <c r="BW2" s="255"/>
      <c r="BX2" s="255"/>
      <c r="BY2" s="255"/>
      <c r="BZ2" s="255"/>
      <c r="CA2" s="255"/>
      <c r="CB2" s="255"/>
      <c r="CC2" s="255"/>
      <c r="CD2" s="255"/>
    </row>
    <row r="3" spans="1:82" s="251" customFormat="1" ht="15" customHeight="1" thickBot="1">
      <c r="A3" s="250"/>
      <c r="B3" s="250"/>
      <c r="C3" s="250"/>
      <c r="D3" s="257"/>
      <c r="E3" s="257"/>
      <c r="F3" s="257"/>
      <c r="G3" s="257"/>
      <c r="H3" s="258"/>
      <c r="I3" s="258"/>
      <c r="J3" s="258"/>
      <c r="K3" s="258"/>
      <c r="L3" s="258"/>
      <c r="M3" s="258"/>
      <c r="N3" s="258"/>
      <c r="O3" s="258"/>
      <c r="P3" s="253"/>
      <c r="Q3" s="253"/>
      <c r="R3" s="253"/>
      <c r="S3" s="253"/>
      <c r="T3" s="253"/>
      <c r="U3" s="253"/>
      <c r="V3" s="253"/>
      <c r="W3" s="259" t="s">
        <v>477</v>
      </c>
      <c r="X3" s="260"/>
      <c r="Y3" s="261"/>
      <c r="Z3" s="261"/>
      <c r="AA3" s="254"/>
      <c r="AB3" s="254"/>
      <c r="AC3" s="254"/>
      <c r="AD3" s="254"/>
      <c r="AE3" s="254"/>
      <c r="AF3" s="254"/>
      <c r="AG3" s="254"/>
      <c r="AH3" s="254"/>
      <c r="AI3" s="254"/>
      <c r="AJ3" s="261"/>
      <c r="AK3" s="254"/>
      <c r="AL3" s="254"/>
      <c r="AM3" s="261"/>
      <c r="AN3" s="261"/>
      <c r="AO3" s="262"/>
      <c r="AP3" s="262"/>
      <c r="AQ3" s="262"/>
      <c r="AR3" s="260"/>
      <c r="AS3" s="255" t="s">
        <v>478</v>
      </c>
      <c r="AT3" s="255"/>
      <c r="AU3" s="256" t="s">
        <v>479</v>
      </c>
      <c r="AV3" s="255" t="s">
        <v>67</v>
      </c>
      <c r="AW3" s="255"/>
      <c r="AX3" s="255"/>
      <c r="AY3" s="255" t="s">
        <v>480</v>
      </c>
      <c r="AZ3" s="255"/>
      <c r="BA3" s="255"/>
      <c r="BH3" s="255" t="s">
        <v>496</v>
      </c>
      <c r="BI3" s="255"/>
      <c r="BJ3" s="255"/>
      <c r="BK3" s="255"/>
      <c r="BL3" s="255"/>
      <c r="BW3" s="255" t="s">
        <v>481</v>
      </c>
      <c r="BX3" s="255"/>
      <c r="BY3" s="255"/>
      <c r="BZ3" s="255"/>
      <c r="CA3" s="255"/>
      <c r="CB3" s="255"/>
      <c r="CC3" s="255"/>
      <c r="CD3" s="255"/>
    </row>
    <row r="4" spans="1:82" s="251" customFormat="1" ht="15" customHeight="1" thickBot="1">
      <c r="A4" s="250"/>
      <c r="B4" s="1233" t="s">
        <v>482</v>
      </c>
      <c r="C4" s="1233"/>
      <c r="D4" s="1233"/>
      <c r="E4" s="1233"/>
      <c r="F4" s="1233"/>
      <c r="G4" s="1233"/>
      <c r="H4" s="1233"/>
      <c r="I4" s="1233"/>
      <c r="J4" s="1233"/>
      <c r="K4" s="1233"/>
      <c r="L4" s="1233"/>
      <c r="M4" s="1233"/>
      <c r="N4" s="258"/>
      <c r="O4" s="258"/>
      <c r="P4" s="253"/>
      <c r="Q4" s="253"/>
      <c r="R4" s="253"/>
      <c r="S4" s="253"/>
      <c r="T4" s="253"/>
      <c r="U4" s="253"/>
      <c r="V4" s="253"/>
      <c r="W4" s="259" t="s">
        <v>483</v>
      </c>
      <c r="X4" s="260"/>
      <c r="Y4" s="261"/>
      <c r="Z4" s="261"/>
      <c r="AA4" s="254"/>
      <c r="AB4" s="254"/>
      <c r="AC4" s="254"/>
      <c r="AD4" s="254"/>
      <c r="AE4" s="254"/>
      <c r="AF4" s="254"/>
      <c r="AG4" s="254"/>
      <c r="AH4" s="254"/>
      <c r="AI4" s="254"/>
      <c r="AJ4" s="261"/>
      <c r="AK4" s="254"/>
      <c r="AL4" s="254"/>
      <c r="AM4" s="261" t="s">
        <v>484</v>
      </c>
      <c r="AN4" s="261" t="s">
        <v>485</v>
      </c>
      <c r="AO4" s="262"/>
      <c r="AP4" s="262"/>
      <c r="AQ4" s="262"/>
      <c r="AR4" s="260"/>
      <c r="AS4" s="255" t="s">
        <v>486</v>
      </c>
      <c r="AT4" s="255"/>
      <c r="AU4" s="256" t="s">
        <v>487</v>
      </c>
      <c r="AV4" s="255" t="s">
        <v>63</v>
      </c>
      <c r="AW4" s="255"/>
      <c r="AX4" s="255"/>
      <c r="AY4" s="255" t="s">
        <v>488</v>
      </c>
      <c r="AZ4" s="255"/>
      <c r="BA4" s="255"/>
      <c r="BH4" s="255" t="s">
        <v>502</v>
      </c>
      <c r="BI4" s="255"/>
      <c r="BJ4" s="255"/>
      <c r="BK4" s="255"/>
      <c r="BL4" s="255"/>
      <c r="BW4" s="255" t="s">
        <v>490</v>
      </c>
      <c r="BX4" s="255"/>
      <c r="BY4" s="255"/>
      <c r="BZ4" s="255"/>
      <c r="CA4" s="255"/>
      <c r="CB4" s="255"/>
      <c r="CC4" s="255"/>
      <c r="CD4" s="255"/>
    </row>
    <row r="5" spans="1:82" s="251" customFormat="1" ht="15" customHeight="1" thickBot="1">
      <c r="A5" s="250"/>
      <c r="B5" s="1233"/>
      <c r="C5" s="1233"/>
      <c r="D5" s="1233"/>
      <c r="E5" s="1233"/>
      <c r="F5" s="1233"/>
      <c r="G5" s="1233"/>
      <c r="H5" s="1233"/>
      <c r="I5" s="1233"/>
      <c r="J5" s="1233"/>
      <c r="K5" s="1233"/>
      <c r="L5" s="1233"/>
      <c r="M5" s="1233"/>
      <c r="N5" s="258"/>
      <c r="O5" s="258"/>
      <c r="P5" s="253"/>
      <c r="Q5" s="253"/>
      <c r="R5" s="253"/>
      <c r="S5" s="253"/>
      <c r="T5" s="253"/>
      <c r="U5" s="253"/>
      <c r="V5" s="253"/>
      <c r="W5" s="259" t="s">
        <v>491</v>
      </c>
      <c r="X5" s="260"/>
      <c r="Y5" s="261"/>
      <c r="Z5" s="261"/>
      <c r="AA5" s="254"/>
      <c r="AB5" s="254"/>
      <c r="AC5" s="254"/>
      <c r="AD5" s="254"/>
      <c r="AE5" s="254"/>
      <c r="AF5" s="254"/>
      <c r="AG5" s="254"/>
      <c r="AH5" s="254"/>
      <c r="AI5" s="254"/>
      <c r="AJ5" s="261"/>
      <c r="AK5" s="254"/>
      <c r="AL5" s="254"/>
      <c r="AM5" s="261" t="s">
        <v>492</v>
      </c>
      <c r="AN5" s="261" t="s">
        <v>493</v>
      </c>
      <c r="AO5" s="262"/>
      <c r="AP5" s="262"/>
      <c r="AQ5" s="262"/>
      <c r="AR5" s="260"/>
      <c r="AS5" s="255"/>
      <c r="AT5" s="255"/>
      <c r="AU5" s="256" t="s">
        <v>494</v>
      </c>
      <c r="AV5" s="255" t="s">
        <v>65</v>
      </c>
      <c r="AW5" s="255"/>
      <c r="AX5" s="255"/>
      <c r="AY5" s="255" t="s">
        <v>495</v>
      </c>
      <c r="AZ5" s="255"/>
      <c r="BA5" s="255"/>
      <c r="BH5" s="255" t="s">
        <v>508</v>
      </c>
      <c r="BI5" s="255"/>
      <c r="BJ5" s="255"/>
      <c r="BK5" s="255"/>
      <c r="BL5" s="255"/>
      <c r="BW5" s="255" t="s">
        <v>497</v>
      </c>
      <c r="BX5" s="255"/>
      <c r="BY5" s="255"/>
      <c r="BZ5" s="255"/>
      <c r="CA5" s="255"/>
      <c r="CB5" s="255"/>
      <c r="CC5" s="255"/>
      <c r="CD5" s="255"/>
    </row>
    <row r="6" spans="1:82" s="251" customFormat="1" ht="15" customHeight="1" thickBot="1">
      <c r="A6" s="250"/>
      <c r="B6" s="1233"/>
      <c r="C6" s="1233"/>
      <c r="D6" s="1233"/>
      <c r="E6" s="1233"/>
      <c r="F6" s="1233"/>
      <c r="G6" s="1233"/>
      <c r="H6" s="1233"/>
      <c r="I6" s="1233"/>
      <c r="J6" s="1233"/>
      <c r="K6" s="1233"/>
      <c r="L6" s="1233"/>
      <c r="M6" s="1233"/>
      <c r="N6" s="258"/>
      <c r="O6" s="258"/>
      <c r="P6" s="253"/>
      <c r="Q6" s="253"/>
      <c r="R6" s="253"/>
      <c r="S6" s="253"/>
      <c r="T6" s="253"/>
      <c r="U6" s="253"/>
      <c r="V6" s="253"/>
      <c r="W6" s="259" t="s">
        <v>498</v>
      </c>
      <c r="X6" s="260"/>
      <c r="Y6" s="261"/>
      <c r="Z6" s="261"/>
      <c r="AA6" s="254"/>
      <c r="AB6" s="254"/>
      <c r="AC6" s="254"/>
      <c r="AD6" s="254"/>
      <c r="AE6" s="254"/>
      <c r="AF6" s="254"/>
      <c r="AG6" s="254"/>
      <c r="AH6" s="254"/>
      <c r="AI6" s="254"/>
      <c r="AJ6" s="261"/>
      <c r="AK6" s="254"/>
      <c r="AL6" s="254"/>
      <c r="AM6" s="261"/>
      <c r="AN6" s="261" t="s">
        <v>499</v>
      </c>
      <c r="AO6" s="262"/>
      <c r="AP6" s="262"/>
      <c r="AQ6" s="262"/>
      <c r="AR6" s="260"/>
      <c r="AS6" s="255"/>
      <c r="AT6" s="255"/>
      <c r="AU6" s="256" t="s">
        <v>500</v>
      </c>
      <c r="AV6" s="255" t="s">
        <v>70</v>
      </c>
      <c r="AW6" s="255"/>
      <c r="AX6" s="255"/>
      <c r="AY6" s="255" t="s">
        <v>501</v>
      </c>
      <c r="AZ6" s="255"/>
      <c r="BA6" s="255"/>
      <c r="BH6" s="255" t="s">
        <v>489</v>
      </c>
      <c r="BI6" s="255"/>
      <c r="BJ6" s="255"/>
      <c r="BK6" s="255"/>
      <c r="BL6" s="255"/>
      <c r="BW6" s="255" t="s">
        <v>503</v>
      </c>
      <c r="BX6" s="255"/>
      <c r="BY6" s="255"/>
      <c r="BZ6" s="255"/>
      <c r="CA6" s="255"/>
      <c r="CB6" s="255"/>
      <c r="CC6" s="255"/>
      <c r="CD6" s="255"/>
    </row>
    <row r="7" spans="1:82" s="251" customFormat="1" ht="32.25" customHeight="1" thickBot="1">
      <c r="A7" s="250"/>
      <c r="B7" s="250"/>
      <c r="C7" s="263"/>
      <c r="D7" s="263"/>
      <c r="E7" s="263"/>
      <c r="F7" s="263"/>
      <c r="G7" s="263"/>
      <c r="H7" s="263"/>
      <c r="I7" s="258"/>
      <c r="J7" s="258"/>
      <c r="K7" s="258"/>
      <c r="L7" s="258"/>
      <c r="M7" s="258"/>
      <c r="N7" s="258"/>
      <c r="O7" s="258"/>
      <c r="P7" s="253"/>
      <c r="Q7" s="253"/>
      <c r="R7" s="253"/>
      <c r="S7" s="253"/>
      <c r="T7" s="253"/>
      <c r="U7" s="253"/>
      <c r="V7" s="253"/>
      <c r="W7" s="259" t="s">
        <v>504</v>
      </c>
      <c r="X7" s="260"/>
      <c r="Y7" s="261"/>
      <c r="Z7" s="261"/>
      <c r="AA7" s="254"/>
      <c r="AB7" s="254"/>
      <c r="AC7" s="254"/>
      <c r="AD7" s="254"/>
      <c r="AE7" s="254"/>
      <c r="AF7" s="254"/>
      <c r="AG7" s="254"/>
      <c r="AH7" s="254"/>
      <c r="AI7" s="254"/>
      <c r="AJ7" s="261"/>
      <c r="AK7" s="254"/>
      <c r="AL7" s="254"/>
      <c r="AM7" s="261" t="s">
        <v>505</v>
      </c>
      <c r="AN7" s="261"/>
      <c r="AO7" s="262"/>
      <c r="AP7" s="262"/>
      <c r="AQ7" s="262"/>
      <c r="AR7" s="260"/>
      <c r="AS7" s="255"/>
      <c r="AT7" s="255"/>
      <c r="AU7" s="256" t="s">
        <v>506</v>
      </c>
      <c r="AV7" s="255" t="s">
        <v>603</v>
      </c>
      <c r="AW7" s="255"/>
      <c r="AX7" s="255"/>
      <c r="AY7" s="255" t="s">
        <v>507</v>
      </c>
      <c r="AZ7" s="255"/>
      <c r="BA7" s="255"/>
      <c r="BH7" s="255" t="s">
        <v>513</v>
      </c>
      <c r="BI7" s="255"/>
      <c r="BJ7" s="255"/>
      <c r="BK7" s="255"/>
      <c r="BL7" s="255"/>
      <c r="BW7" s="255" t="s">
        <v>509</v>
      </c>
      <c r="BX7" s="255"/>
      <c r="BY7" s="255"/>
      <c r="BZ7" s="255"/>
      <c r="CA7" s="255"/>
      <c r="CB7" s="255"/>
      <c r="CC7" s="255"/>
      <c r="CD7" s="255"/>
    </row>
    <row r="8" spans="1:82" s="251" customFormat="1" ht="17.25" customHeight="1" thickBot="1">
      <c r="A8" s="250"/>
      <c r="B8" s="1234" t="s">
        <v>510</v>
      </c>
      <c r="C8" s="1234"/>
      <c r="D8" s="1234"/>
      <c r="E8" s="1234"/>
      <c r="F8" s="1234"/>
      <c r="G8" s="1234"/>
      <c r="H8" s="1234"/>
      <c r="I8" s="264"/>
      <c r="J8" s="264"/>
      <c r="K8" s="264"/>
      <c r="L8" s="264"/>
      <c r="M8" s="264"/>
      <c r="N8" s="264"/>
      <c r="O8" s="264"/>
      <c r="P8" s="265"/>
      <c r="Q8" s="265"/>
      <c r="R8" s="511"/>
      <c r="S8" s="265"/>
      <c r="T8" s="265"/>
      <c r="U8" s="265"/>
      <c r="V8" s="265"/>
      <c r="W8" s="259" t="s">
        <v>511</v>
      </c>
      <c r="X8" s="260"/>
      <c r="Y8" s="261"/>
      <c r="Z8" s="261"/>
      <c r="AA8" s="254"/>
      <c r="AB8" s="254"/>
      <c r="AC8" s="254"/>
      <c r="AD8" s="254"/>
      <c r="AE8" s="254"/>
      <c r="AF8" s="254"/>
      <c r="AG8" s="254"/>
      <c r="AH8" s="254"/>
      <c r="AI8" s="254"/>
      <c r="AJ8" s="261"/>
      <c r="AK8" s="254"/>
      <c r="AL8" s="254"/>
      <c r="AM8" s="261" t="s">
        <v>123</v>
      </c>
      <c r="AN8" s="261" t="s">
        <v>600</v>
      </c>
      <c r="AO8" s="262"/>
      <c r="AP8" s="262"/>
      <c r="AQ8" s="262"/>
      <c r="AR8" s="260"/>
      <c r="AS8" s="255"/>
      <c r="AT8" s="255"/>
      <c r="AU8" s="255"/>
      <c r="AV8" s="255" t="s">
        <v>69</v>
      </c>
      <c r="AW8" s="255"/>
      <c r="AX8" s="255"/>
      <c r="AY8" s="255" t="s">
        <v>512</v>
      </c>
      <c r="AZ8" s="255"/>
      <c r="BA8" s="255"/>
      <c r="BH8" s="255" t="s">
        <v>595</v>
      </c>
      <c r="BI8" s="255"/>
      <c r="BJ8" s="255"/>
      <c r="BK8" s="255"/>
      <c r="BL8" s="255"/>
      <c r="BW8" s="255" t="s">
        <v>514</v>
      </c>
      <c r="BX8" s="255"/>
      <c r="BY8" s="255"/>
      <c r="BZ8" s="255"/>
      <c r="CA8" s="255"/>
      <c r="CB8" s="255"/>
      <c r="CC8" s="255"/>
      <c r="CD8" s="255"/>
    </row>
    <row r="9" spans="1:82" s="251" customFormat="1" ht="24.75" customHeight="1" thickBot="1">
      <c r="A9" s="250"/>
      <c r="B9" s="250"/>
      <c r="C9" s="264"/>
      <c r="D9" s="264"/>
      <c r="E9" s="264"/>
      <c r="F9" s="264"/>
      <c r="G9" s="264"/>
      <c r="H9" s="264"/>
      <c r="I9" s="264"/>
      <c r="J9" s="264"/>
      <c r="K9" s="264"/>
      <c r="L9" s="264"/>
      <c r="M9" s="264"/>
      <c r="N9" s="264"/>
      <c r="O9" s="258"/>
      <c r="P9" s="253"/>
      <c r="Q9" s="253"/>
      <c r="R9" s="253"/>
      <c r="S9" s="253"/>
      <c r="T9" s="253"/>
      <c r="U9" s="253"/>
      <c r="V9" s="253"/>
      <c r="W9" s="259" t="s">
        <v>515</v>
      </c>
      <c r="X9" s="260"/>
      <c r="Y9" s="261"/>
      <c r="Z9" s="261"/>
      <c r="AA9" s="254"/>
      <c r="AB9" s="254"/>
      <c r="AC9" s="254"/>
      <c r="AD9" s="254"/>
      <c r="AE9" s="254"/>
      <c r="AF9" s="254"/>
      <c r="AG9" s="254"/>
      <c r="AH9" s="254"/>
      <c r="AI9" s="254"/>
      <c r="AJ9" s="261"/>
      <c r="AK9" s="254"/>
      <c r="AL9" s="254"/>
      <c r="AM9" s="261" t="s">
        <v>124</v>
      </c>
      <c r="AN9" s="259" t="s">
        <v>601</v>
      </c>
      <c r="AO9" s="262"/>
      <c r="AP9" s="262"/>
      <c r="AQ9" s="259"/>
      <c r="AR9" s="260"/>
      <c r="AS9" s="255"/>
      <c r="AT9" s="255"/>
      <c r="AU9" s="255"/>
      <c r="AV9" s="255" t="s">
        <v>71</v>
      </c>
      <c r="AW9" s="255"/>
      <c r="AX9" s="255"/>
      <c r="AY9" s="255" t="s">
        <v>516</v>
      </c>
      <c r="AZ9" s="255"/>
      <c r="BA9" s="255"/>
      <c r="BH9" s="255" t="s">
        <v>596</v>
      </c>
      <c r="BI9" s="255"/>
      <c r="BJ9" s="255"/>
      <c r="BK9" s="255"/>
      <c r="BL9" s="255"/>
      <c r="BW9" s="255"/>
      <c r="BX9" s="255"/>
      <c r="BY9" s="255"/>
      <c r="BZ9" s="255"/>
      <c r="CA9" s="255"/>
      <c r="CB9" s="255"/>
      <c r="CC9" s="255"/>
      <c r="CD9" s="255"/>
    </row>
    <row r="10" spans="1:82" s="251" customFormat="1" ht="47.25" customHeight="1">
      <c r="A10" s="250"/>
      <c r="B10" s="266" t="s">
        <v>517</v>
      </c>
      <c r="C10" s="266" t="s">
        <v>518</v>
      </c>
      <c r="D10" s="266" t="s">
        <v>519</v>
      </c>
      <c r="E10" s="1235" t="s">
        <v>520</v>
      </c>
      <c r="F10" s="1235"/>
      <c r="G10" s="1235"/>
      <c r="H10" s="1235"/>
      <c r="I10" s="264"/>
      <c r="J10" s="264"/>
      <c r="K10" s="264"/>
      <c r="L10" s="264"/>
      <c r="M10" s="258"/>
      <c r="N10" s="258"/>
      <c r="O10" s="258"/>
      <c r="P10" s="253"/>
      <c r="Q10" s="253"/>
      <c r="R10" s="253"/>
      <c r="S10" s="253"/>
      <c r="T10" s="253"/>
      <c r="U10" s="253"/>
      <c r="V10" s="267"/>
      <c r="W10" s="259" t="s">
        <v>521</v>
      </c>
      <c r="X10" s="255"/>
      <c r="Y10" s="254"/>
      <c r="Z10" s="254"/>
      <c r="AA10" s="254"/>
      <c r="AB10" s="254"/>
      <c r="AC10" s="254"/>
      <c r="AD10" s="254"/>
      <c r="AE10" s="254"/>
      <c r="AF10" s="254"/>
      <c r="AG10" s="254"/>
      <c r="AH10" s="261"/>
      <c r="AI10" s="254"/>
      <c r="AJ10" s="254"/>
      <c r="AK10" s="261"/>
      <c r="AL10" s="261"/>
      <c r="AM10" s="261"/>
      <c r="AN10" s="259"/>
      <c r="AO10" s="262"/>
      <c r="AP10" s="262"/>
      <c r="AQ10" s="259"/>
      <c r="AR10" s="260"/>
      <c r="AS10" s="255"/>
      <c r="AT10" s="255" t="s">
        <v>4</v>
      </c>
      <c r="AU10" s="255"/>
      <c r="AW10" s="255"/>
      <c r="AX10" s="255"/>
      <c r="AY10" s="255" t="s">
        <v>522</v>
      </c>
      <c r="AZ10" s="255"/>
      <c r="BA10" s="255"/>
      <c r="BH10" s="255"/>
      <c r="BI10" s="255"/>
      <c r="BJ10" s="255"/>
      <c r="BK10" s="255"/>
      <c r="BL10" s="255"/>
      <c r="BW10" s="255"/>
      <c r="BX10" s="255"/>
      <c r="BY10" s="255"/>
      <c r="BZ10" s="255"/>
      <c r="CA10" s="255"/>
      <c r="CB10" s="255"/>
      <c r="CC10" s="255"/>
      <c r="CD10" s="255"/>
    </row>
    <row r="11" spans="1:82" s="251" customFormat="1" ht="33.75" customHeight="1" thickBot="1">
      <c r="A11" s="250"/>
      <c r="B11" s="268">
        <v>1203189</v>
      </c>
      <c r="C11" s="269">
        <v>45373</v>
      </c>
      <c r="D11" s="270">
        <v>43612760</v>
      </c>
      <c r="E11" s="1236" t="s">
        <v>3644</v>
      </c>
      <c r="F11" s="1236"/>
      <c r="G11" s="1236"/>
      <c r="H11" s="1236"/>
      <c r="I11" s="264"/>
      <c r="J11" s="264"/>
      <c r="K11" s="264"/>
      <c r="L11" s="264"/>
      <c r="M11" s="258"/>
      <c r="N11" s="258"/>
      <c r="O11" s="258"/>
      <c r="P11" s="253"/>
      <c r="Q11" s="253"/>
      <c r="R11" s="253"/>
      <c r="S11" s="253"/>
      <c r="T11" s="253"/>
      <c r="U11" s="253"/>
      <c r="V11" s="267"/>
      <c r="W11" s="259" t="s">
        <v>523</v>
      </c>
      <c r="X11" s="255"/>
      <c r="Y11" s="254"/>
      <c r="Z11" s="254"/>
      <c r="AA11" s="254"/>
      <c r="AB11" s="254"/>
      <c r="AC11" s="254"/>
      <c r="AD11" s="254"/>
      <c r="AE11" s="254"/>
      <c r="AF11" s="254"/>
      <c r="AG11" s="254"/>
      <c r="AH11" s="261"/>
      <c r="AI11" s="254"/>
      <c r="AJ11" s="254"/>
      <c r="AK11" s="261"/>
      <c r="AL11" s="261"/>
      <c r="AM11" s="261"/>
      <c r="AN11" s="261"/>
      <c r="AO11" s="262"/>
      <c r="AP11" s="262"/>
      <c r="AQ11" s="259"/>
      <c r="AR11" s="260"/>
      <c r="AS11" s="255"/>
      <c r="AT11" s="255" t="s">
        <v>524</v>
      </c>
      <c r="AU11" s="255"/>
      <c r="AW11" s="255"/>
      <c r="AX11" s="255"/>
      <c r="AY11" s="255" t="s">
        <v>525</v>
      </c>
      <c r="AZ11" s="255"/>
      <c r="BA11" s="255"/>
      <c r="BH11" s="255"/>
      <c r="BI11" s="255"/>
      <c r="BJ11" s="255"/>
      <c r="BK11" s="255"/>
      <c r="BL11" s="255"/>
      <c r="BX11" s="252"/>
      <c r="BY11" s="252"/>
      <c r="BZ11" s="252"/>
      <c r="CA11" s="252"/>
      <c r="CB11" s="252"/>
      <c r="CC11" s="252"/>
    </row>
    <row r="12" spans="1:82" s="251" customFormat="1" ht="15" customHeight="1">
      <c r="A12" s="250"/>
      <c r="B12" s="271"/>
      <c r="C12" s="271"/>
      <c r="D12" s="272"/>
      <c r="E12" s="273"/>
      <c r="F12" s="273"/>
      <c r="G12" s="273"/>
      <c r="H12" s="273"/>
      <c r="I12" s="264"/>
      <c r="J12" s="264"/>
      <c r="K12" s="274" t="s">
        <v>178</v>
      </c>
      <c r="L12" s="264"/>
      <c r="M12" s="258"/>
      <c r="N12" s="258"/>
      <c r="O12" s="258"/>
      <c r="P12" s="260"/>
      <c r="Q12" s="260" t="s">
        <v>526</v>
      </c>
      <c r="R12" s="253"/>
      <c r="S12" s="253"/>
      <c r="T12" s="253"/>
      <c r="U12" s="253"/>
      <c r="V12" s="267"/>
      <c r="W12" s="259" t="s">
        <v>527</v>
      </c>
      <c r="X12" s="255"/>
      <c r="Y12" s="254"/>
      <c r="Z12" s="254"/>
      <c r="AA12" s="254"/>
      <c r="AB12" s="254"/>
      <c r="AC12" s="254"/>
      <c r="AD12" s="254"/>
      <c r="AE12" s="254"/>
      <c r="AF12" s="254"/>
      <c r="AG12" s="254"/>
      <c r="AH12" s="261"/>
      <c r="AI12" s="254"/>
      <c r="AJ12" s="254"/>
      <c r="AK12" s="261"/>
      <c r="AL12" s="261"/>
      <c r="AM12" s="261"/>
      <c r="AN12" s="261"/>
      <c r="AO12" s="262"/>
      <c r="AP12" s="262"/>
      <c r="AQ12" s="259"/>
      <c r="AR12" s="260"/>
      <c r="AS12" s="255"/>
      <c r="AT12" s="255" t="s">
        <v>2510</v>
      </c>
      <c r="AU12" s="255"/>
      <c r="AW12" s="255"/>
      <c r="AX12" s="255"/>
      <c r="AY12" s="255" t="s">
        <v>528</v>
      </c>
      <c r="AZ12" s="255"/>
      <c r="BA12" s="255"/>
      <c r="BH12" s="255" t="s">
        <v>529</v>
      </c>
      <c r="BI12" s="255"/>
      <c r="BJ12" s="255"/>
      <c r="BK12" s="255"/>
      <c r="BL12" s="255"/>
      <c r="BX12" s="252"/>
      <c r="BY12" s="252"/>
      <c r="BZ12" s="252"/>
      <c r="CA12" s="252"/>
      <c r="CB12" s="252"/>
      <c r="CC12" s="252"/>
    </row>
    <row r="13" spans="1:82" s="251" customFormat="1" ht="33.75" customHeight="1" thickBot="1">
      <c r="A13" s="250"/>
      <c r="B13" s="271"/>
      <c r="C13" s="271"/>
      <c r="D13" s="271"/>
      <c r="E13" s="273"/>
      <c r="F13" s="272"/>
      <c r="G13" s="273"/>
      <c r="H13" s="273"/>
      <c r="I13" s="273"/>
      <c r="J13" s="273"/>
      <c r="K13" s="274" t="s">
        <v>177</v>
      </c>
      <c r="L13" s="264"/>
      <c r="M13" s="264"/>
      <c r="N13" s="264"/>
      <c r="O13" s="258"/>
      <c r="P13" s="260"/>
      <c r="Q13" s="260" t="s">
        <v>530</v>
      </c>
      <c r="R13" s="253"/>
      <c r="S13" s="253"/>
      <c r="T13" s="253"/>
      <c r="U13" s="253"/>
      <c r="V13" s="253"/>
      <c r="W13" s="260"/>
      <c r="X13" s="260"/>
      <c r="Y13" s="261"/>
      <c r="Z13" s="261"/>
      <c r="AA13" s="254"/>
      <c r="AB13" s="254"/>
      <c r="AC13" s="254"/>
      <c r="AD13" s="254"/>
      <c r="AE13" s="254"/>
      <c r="AF13" s="254"/>
      <c r="AG13" s="254"/>
      <c r="AH13" s="254"/>
      <c r="AI13" s="254"/>
      <c r="AJ13" s="261"/>
      <c r="AK13" s="254"/>
      <c r="AL13" s="254"/>
      <c r="AM13" s="261"/>
      <c r="AN13" s="261"/>
      <c r="AO13" s="262"/>
      <c r="AP13" s="262"/>
      <c r="AQ13" s="259"/>
      <c r="AR13" s="260"/>
      <c r="AS13" s="255"/>
      <c r="AT13" s="255"/>
      <c r="AU13" s="255"/>
      <c r="AW13" s="255"/>
      <c r="AX13" s="255"/>
      <c r="AY13" s="255" t="s">
        <v>531</v>
      </c>
      <c r="AZ13" s="255"/>
      <c r="BA13" s="255"/>
      <c r="BH13" s="255" t="s">
        <v>532</v>
      </c>
      <c r="BI13" s="255"/>
      <c r="BJ13" s="255"/>
      <c r="BK13" s="255"/>
      <c r="BL13" s="255"/>
      <c r="BX13" s="252"/>
      <c r="BY13" s="252"/>
      <c r="BZ13" s="252"/>
      <c r="CA13" s="252"/>
      <c r="CB13" s="252"/>
      <c r="CC13" s="252"/>
    </row>
    <row r="14" spans="1:82" s="251" customFormat="1" ht="17.25" customHeight="1" thickBot="1">
      <c r="A14" s="250"/>
      <c r="B14" s="1227" t="s">
        <v>533</v>
      </c>
      <c r="C14" s="1228"/>
      <c r="D14" s="1228"/>
      <c r="E14" s="1228"/>
      <c r="F14" s="1228"/>
      <c r="G14" s="1228"/>
      <c r="H14" s="1228"/>
      <c r="I14" s="1228"/>
      <c r="J14" s="1228"/>
      <c r="K14" s="1228"/>
      <c r="L14" s="1228"/>
      <c r="M14" s="1228"/>
      <c r="N14" s="1228"/>
      <c r="O14" s="1228"/>
      <c r="P14" s="1228"/>
      <c r="Q14" s="1228"/>
      <c r="R14" s="1229"/>
      <c r="AE14" s="281" t="s">
        <v>551</v>
      </c>
      <c r="AO14" s="252"/>
      <c r="AP14" s="262"/>
      <c r="AQ14" s="255"/>
      <c r="AR14" s="260"/>
      <c r="AS14" s="255"/>
      <c r="AT14" s="255"/>
      <c r="AU14" s="255"/>
      <c r="AV14" s="255"/>
      <c r="AW14" s="255"/>
      <c r="AX14" s="255"/>
      <c r="AY14" s="255"/>
      <c r="AZ14" s="255"/>
      <c r="BA14" s="255"/>
      <c r="BH14" s="255" t="s">
        <v>534</v>
      </c>
      <c r="BI14" s="255"/>
      <c r="BJ14" s="255"/>
      <c r="BK14" s="255"/>
      <c r="BL14" s="255"/>
      <c r="BX14" s="252"/>
      <c r="BY14" s="252"/>
      <c r="BZ14" s="252"/>
      <c r="CA14" s="252"/>
      <c r="CB14" s="252"/>
      <c r="CC14" s="252"/>
    </row>
    <row r="15" spans="1:82" s="251" customFormat="1" ht="4.5" customHeight="1" thickBot="1">
      <c r="A15" s="250"/>
      <c r="B15" s="250"/>
      <c r="C15" s="264"/>
      <c r="D15" s="264"/>
      <c r="E15" s="264"/>
      <c r="F15" s="264"/>
      <c r="G15" s="264"/>
      <c r="H15" s="264"/>
      <c r="I15" s="264"/>
      <c r="J15" s="264"/>
      <c r="K15" s="264"/>
      <c r="L15" s="264"/>
      <c r="M15" s="264"/>
      <c r="N15" s="264"/>
      <c r="R15" s="253"/>
      <c r="AE15" s="255" t="s">
        <v>552</v>
      </c>
      <c r="AO15" s="252"/>
      <c r="AP15" s="262"/>
      <c r="AQ15" s="255"/>
      <c r="AR15" s="260"/>
      <c r="AS15" s="255"/>
      <c r="AT15" s="255"/>
      <c r="AU15" s="255"/>
      <c r="AV15" s="255"/>
      <c r="AW15" s="255"/>
      <c r="AX15" s="255"/>
      <c r="AY15" s="255"/>
      <c r="AZ15" s="255"/>
      <c r="BA15" s="255"/>
      <c r="BH15" s="255" t="s">
        <v>535</v>
      </c>
      <c r="BI15" s="255"/>
      <c r="BJ15" s="255"/>
      <c r="BK15" s="255"/>
      <c r="BL15" s="255"/>
      <c r="BX15" s="252"/>
      <c r="BY15" s="252"/>
      <c r="BZ15" s="252"/>
      <c r="CA15" s="252"/>
      <c r="CB15" s="252"/>
      <c r="CC15" s="252"/>
    </row>
    <row r="16" spans="1:82" s="251" customFormat="1" ht="87.75" customHeight="1">
      <c r="A16" s="250"/>
      <c r="B16" s="275" t="s">
        <v>536</v>
      </c>
      <c r="C16" s="276" t="s">
        <v>537</v>
      </c>
      <c r="D16" s="1222" t="s">
        <v>538</v>
      </c>
      <c r="E16" s="1222"/>
      <c r="F16" s="276" t="s">
        <v>539</v>
      </c>
      <c r="G16" s="276" t="s">
        <v>540</v>
      </c>
      <c r="H16" s="276" t="s">
        <v>541</v>
      </c>
      <c r="I16" s="276" t="s">
        <v>542</v>
      </c>
      <c r="J16" s="276" t="s">
        <v>543</v>
      </c>
      <c r="K16" s="276" t="s">
        <v>544</v>
      </c>
      <c r="L16" s="276" t="s">
        <v>545</v>
      </c>
      <c r="M16" s="276" t="s">
        <v>546</v>
      </c>
      <c r="N16" s="276" t="s">
        <v>547</v>
      </c>
      <c r="O16" s="276" t="s">
        <v>548</v>
      </c>
      <c r="P16" s="276" t="s">
        <v>549</v>
      </c>
      <c r="Q16" s="276" t="s">
        <v>550</v>
      </c>
      <c r="R16" s="512" t="s">
        <v>3635</v>
      </c>
      <c r="AE16" s="255" t="s">
        <v>2511</v>
      </c>
      <c r="AO16" s="252"/>
      <c r="AP16" s="262"/>
      <c r="AQ16" s="255"/>
      <c r="AR16" s="260"/>
      <c r="AS16" s="255"/>
      <c r="AT16" s="255"/>
      <c r="AU16" s="255"/>
      <c r="AV16" s="255"/>
      <c r="AW16" s="255"/>
      <c r="AX16" s="255"/>
      <c r="AY16" s="255"/>
      <c r="AZ16" s="255"/>
      <c r="BA16" s="255"/>
      <c r="BH16" s="255"/>
      <c r="BI16" s="255"/>
      <c r="BJ16" s="255"/>
      <c r="BK16" s="255"/>
      <c r="BL16" s="255"/>
      <c r="BX16" s="252"/>
      <c r="BY16" s="252"/>
      <c r="BZ16" s="252"/>
      <c r="CA16" s="252"/>
      <c r="CB16" s="252"/>
      <c r="CC16" s="252"/>
    </row>
    <row r="17" spans="1:88" s="280" customFormat="1" ht="28.5" customHeight="1" thickBot="1">
      <c r="A17" s="250"/>
      <c r="B17" s="277" t="s">
        <v>131</v>
      </c>
      <c r="C17" s="278">
        <v>890982616</v>
      </c>
      <c r="D17" s="1223" t="s">
        <v>3645</v>
      </c>
      <c r="E17" s="1223"/>
      <c r="F17" s="278" t="s">
        <v>3646</v>
      </c>
      <c r="G17" s="278" t="s">
        <v>2524</v>
      </c>
      <c r="H17" s="278" t="s">
        <v>3641</v>
      </c>
      <c r="I17" s="278" t="s">
        <v>177</v>
      </c>
      <c r="J17" s="278" t="s">
        <v>3641</v>
      </c>
      <c r="K17" s="278">
        <v>6045432000</v>
      </c>
      <c r="L17" s="278"/>
      <c r="M17" s="279" t="s">
        <v>3647</v>
      </c>
      <c r="N17" s="278">
        <v>1841201</v>
      </c>
      <c r="O17" s="278" t="s">
        <v>819</v>
      </c>
      <c r="P17" s="278" t="s">
        <v>505</v>
      </c>
      <c r="Q17" s="278" t="s">
        <v>530</v>
      </c>
      <c r="R17" s="513" t="s">
        <v>477</v>
      </c>
      <c r="AE17" s="281" t="s">
        <v>2512</v>
      </c>
      <c r="AP17" s="634"/>
      <c r="AR17" s="644"/>
    </row>
    <row r="18" spans="1:88" ht="12" customHeight="1" thickBot="1">
      <c r="C18" s="257"/>
      <c r="D18" s="257"/>
      <c r="E18" s="257"/>
      <c r="F18" s="257"/>
      <c r="G18" s="257"/>
      <c r="H18" s="258"/>
      <c r="I18" s="258"/>
      <c r="J18" s="258"/>
      <c r="K18" s="258"/>
      <c r="L18" s="258"/>
      <c r="M18" s="258"/>
      <c r="N18" s="258"/>
      <c r="O18" s="258"/>
      <c r="P18" s="258"/>
      <c r="Q18" s="258"/>
      <c r="S18" s="258"/>
      <c r="T18" s="258"/>
      <c r="U18" s="258"/>
      <c r="V18" s="258"/>
      <c r="W18" s="258"/>
      <c r="X18" s="258"/>
      <c r="Y18" s="267"/>
      <c r="Z18" s="267"/>
      <c r="AA18" s="251"/>
      <c r="AB18" s="251"/>
      <c r="AC18" s="251"/>
      <c r="AD18" s="251"/>
      <c r="AE18" s="255" t="s">
        <v>552</v>
      </c>
      <c r="AF18" s="251"/>
      <c r="AG18" s="251"/>
      <c r="AH18" s="251"/>
      <c r="AI18" s="251"/>
      <c r="AJ18" s="267"/>
      <c r="AK18" s="251"/>
      <c r="AL18" s="251"/>
      <c r="AM18" s="267"/>
      <c r="AN18" s="267"/>
      <c r="AO18" s="267"/>
      <c r="AP18" s="267"/>
      <c r="AQ18" s="267"/>
      <c r="AR18" s="253"/>
      <c r="AS18" s="251"/>
      <c r="AT18" s="251"/>
      <c r="AU18" s="251"/>
      <c r="AV18" s="251"/>
      <c r="AW18" s="251"/>
      <c r="AX18" s="251"/>
      <c r="AZ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row>
    <row r="19" spans="1:88" ht="16.5" customHeight="1" thickBot="1">
      <c r="B19" s="1224" t="s">
        <v>553</v>
      </c>
      <c r="C19" s="1225"/>
      <c r="D19" s="1225"/>
      <c r="E19" s="1225"/>
      <c r="F19" s="1225"/>
      <c r="G19" s="1225"/>
      <c r="H19" s="1225"/>
      <c r="I19" s="1225"/>
      <c r="J19" s="1225"/>
      <c r="K19" s="1225"/>
      <c r="L19" s="1225"/>
      <c r="M19" s="1225"/>
      <c r="N19" s="1225"/>
      <c r="O19" s="1225"/>
      <c r="P19" s="1225"/>
      <c r="Q19" s="1225"/>
      <c r="R19" s="1225"/>
      <c r="S19" s="1225"/>
      <c r="T19" s="1225"/>
      <c r="U19" s="1225"/>
      <c r="V19" s="1225"/>
      <c r="W19" s="1225"/>
      <c r="X19" s="1225"/>
      <c r="Y19" s="1225"/>
      <c r="Z19" s="1225"/>
      <c r="AA19" s="1225"/>
      <c r="AB19" s="1225"/>
      <c r="AC19" s="1225"/>
      <c r="AD19" s="1225"/>
      <c r="AE19" s="1225"/>
      <c r="AF19" s="1226"/>
      <c r="AG19" s="1219" t="s">
        <v>554</v>
      </c>
      <c r="AH19" s="1220"/>
      <c r="AI19" s="1220"/>
      <c r="AJ19" s="1220"/>
      <c r="AK19" s="1220"/>
      <c r="AL19" s="1220"/>
      <c r="AM19" s="1220"/>
      <c r="AN19" s="1220"/>
      <c r="AO19" s="1220"/>
      <c r="AP19" s="1220"/>
      <c r="AQ19" s="1220"/>
      <c r="AR19" s="1220"/>
      <c r="AS19" s="1220"/>
      <c r="AT19" s="1220"/>
      <c r="AU19" s="1220"/>
      <c r="AV19" s="1220"/>
      <c r="AW19" s="1220"/>
      <c r="AX19" s="1220"/>
      <c r="AY19" s="1220"/>
      <c r="AZ19" s="1220"/>
      <c r="BA19" s="1220"/>
      <c r="BB19" s="1220"/>
      <c r="BC19" s="1220"/>
      <c r="BD19" s="1220"/>
      <c r="BE19" s="1220"/>
      <c r="BF19" s="1220"/>
      <c r="BG19" s="1220"/>
      <c r="BH19" s="1220"/>
      <c r="BI19" s="1220"/>
      <c r="BJ19" s="1220"/>
      <c r="BK19" s="1220"/>
      <c r="BL19" s="1220"/>
      <c r="BM19" s="1220"/>
      <c r="BN19" s="1220"/>
      <c r="BO19" s="1220"/>
      <c r="BP19" s="1220"/>
      <c r="BQ19" s="1220"/>
      <c r="BR19" s="1220"/>
      <c r="BS19" s="1220"/>
      <c r="BT19" s="1220"/>
      <c r="BU19" s="1220"/>
      <c r="BV19" s="1220"/>
      <c r="BW19" s="1220"/>
      <c r="BX19" s="1221" t="s">
        <v>555</v>
      </c>
      <c r="BY19" s="1221"/>
      <c r="BZ19" s="1221"/>
      <c r="CA19" s="1221"/>
      <c r="CB19" s="1221"/>
      <c r="CC19" s="1221"/>
      <c r="CD19" s="1221"/>
      <c r="CE19" s="1221"/>
      <c r="CF19" s="1221"/>
      <c r="CG19" s="1221"/>
      <c r="CH19" s="1221"/>
      <c r="CI19" s="1221"/>
      <c r="CJ19" s="1221"/>
    </row>
    <row r="20" spans="1:88" ht="6" customHeight="1" thickBot="1">
      <c r="B20" s="452"/>
      <c r="C20" s="452"/>
      <c r="D20" s="452"/>
      <c r="E20" s="452"/>
      <c r="F20" s="452"/>
      <c r="G20" s="452"/>
      <c r="H20" s="452"/>
      <c r="I20" s="452"/>
      <c r="J20" s="452"/>
      <c r="K20" s="452"/>
      <c r="L20" s="452"/>
      <c r="M20" s="452"/>
      <c r="N20" s="452"/>
      <c r="O20" s="452"/>
      <c r="P20" s="452"/>
      <c r="Q20" s="452"/>
      <c r="R20" s="514"/>
      <c r="S20" s="452"/>
      <c r="T20" s="452"/>
      <c r="U20" s="452"/>
      <c r="V20" s="452"/>
      <c r="W20" s="452"/>
      <c r="X20" s="452"/>
      <c r="Y20" s="452"/>
      <c r="Z20" s="452"/>
      <c r="AA20" s="452"/>
      <c r="AB20" s="452"/>
      <c r="AC20" s="452"/>
      <c r="AD20" s="452"/>
      <c r="AE20" s="452"/>
      <c r="AF20" s="452"/>
      <c r="AG20" s="257"/>
      <c r="AH20" s="257"/>
      <c r="AI20" s="257"/>
      <c r="AJ20" s="257"/>
      <c r="AK20" s="257"/>
      <c r="AL20" s="257"/>
      <c r="AM20" s="257"/>
      <c r="AN20" s="257"/>
      <c r="AO20" s="257"/>
      <c r="AP20" s="635"/>
      <c r="AQ20" s="257"/>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452"/>
      <c r="BY20" s="452"/>
      <c r="BZ20" s="452"/>
      <c r="CA20" s="452"/>
      <c r="CB20" s="452"/>
      <c r="CC20" s="452"/>
      <c r="CD20" s="452"/>
      <c r="CE20" s="452"/>
      <c r="CF20" s="452"/>
      <c r="CG20" s="452"/>
      <c r="CH20" s="452"/>
      <c r="CI20" s="452"/>
      <c r="CJ20" s="452"/>
    </row>
    <row r="21" spans="1:88" ht="78.75" customHeight="1" thickBot="1">
      <c r="B21" s="1254" t="s">
        <v>3648</v>
      </c>
      <c r="C21" s="1252" t="s">
        <v>3649</v>
      </c>
      <c r="D21" s="1252" t="s">
        <v>3650</v>
      </c>
      <c r="E21" s="1250" t="s">
        <v>3651</v>
      </c>
      <c r="F21" s="1252" t="s">
        <v>3652</v>
      </c>
      <c r="G21" s="1252" t="s">
        <v>536</v>
      </c>
      <c r="H21" s="1252" t="s">
        <v>3653</v>
      </c>
      <c r="I21" s="1252" t="s">
        <v>3654</v>
      </c>
      <c r="J21" s="1252" t="s">
        <v>3655</v>
      </c>
      <c r="K21" s="1252" t="s">
        <v>3656</v>
      </c>
      <c r="L21" s="1252" t="s">
        <v>556</v>
      </c>
      <c r="M21" s="1252" t="s">
        <v>3657</v>
      </c>
      <c r="N21" s="1252" t="s">
        <v>3658</v>
      </c>
      <c r="O21" s="1252" t="s">
        <v>3659</v>
      </c>
      <c r="P21" s="1252" t="s">
        <v>3660</v>
      </c>
      <c r="Q21" s="1252" t="s">
        <v>3661</v>
      </c>
      <c r="R21" s="1252" t="s">
        <v>3662</v>
      </c>
      <c r="S21" s="1260" t="s">
        <v>557</v>
      </c>
      <c r="T21" s="1252" t="s">
        <v>3663</v>
      </c>
      <c r="U21" s="1252" t="s">
        <v>3664</v>
      </c>
      <c r="V21" s="1252" t="s">
        <v>546</v>
      </c>
      <c r="W21" s="1252" t="s">
        <v>3665</v>
      </c>
      <c r="X21" s="1250" t="s">
        <v>3666</v>
      </c>
      <c r="Y21" s="1252" t="s">
        <v>3667</v>
      </c>
      <c r="Z21" s="1250" t="s">
        <v>3668</v>
      </c>
      <c r="AA21" s="1252" t="s">
        <v>3669</v>
      </c>
      <c r="AB21" s="1250" t="s">
        <v>3670</v>
      </c>
      <c r="AC21" s="1252" t="s">
        <v>558</v>
      </c>
      <c r="AD21" s="1252" t="s">
        <v>559</v>
      </c>
      <c r="AE21" s="1244" t="s">
        <v>3671</v>
      </c>
      <c r="AF21" s="1244" t="s">
        <v>3672</v>
      </c>
      <c r="AG21" s="1246" t="s">
        <v>3673</v>
      </c>
      <c r="AH21" s="1248" t="s">
        <v>3674</v>
      </c>
      <c r="AI21" s="1248" t="s">
        <v>3675</v>
      </c>
      <c r="AJ21" s="1248" t="s">
        <v>3676</v>
      </c>
      <c r="AK21" s="1248" t="s">
        <v>560</v>
      </c>
      <c r="AL21" s="1248" t="s">
        <v>3677</v>
      </c>
      <c r="AM21" s="1248" t="s">
        <v>3678</v>
      </c>
      <c r="AN21" s="1248" t="s">
        <v>3679</v>
      </c>
      <c r="AO21" s="1248" t="s">
        <v>3680</v>
      </c>
      <c r="AP21" s="1262" t="s">
        <v>3681</v>
      </c>
      <c r="AQ21" s="1264" t="s">
        <v>3682</v>
      </c>
      <c r="AR21" s="1266" t="s">
        <v>3683</v>
      </c>
      <c r="AS21" s="1268" t="s">
        <v>3684</v>
      </c>
      <c r="AT21" s="1269"/>
      <c r="AU21" s="1269"/>
      <c r="AV21" s="1269"/>
      <c r="AW21" s="1269"/>
      <c r="AX21" s="1269"/>
      <c r="AY21" s="1269"/>
      <c r="AZ21" s="1270" t="s">
        <v>3685</v>
      </c>
      <c r="BA21" s="1270"/>
      <c r="BB21" s="1270"/>
      <c r="BC21" s="1270"/>
      <c r="BD21" s="1270"/>
      <c r="BE21" s="1270"/>
      <c r="BF21" s="1270"/>
      <c r="BG21" s="1270"/>
      <c r="BH21" s="1270"/>
      <c r="BI21" s="1270"/>
      <c r="BJ21" s="1270"/>
      <c r="BK21" s="1270"/>
      <c r="BL21" s="1270"/>
      <c r="BM21" s="1270"/>
      <c r="BN21" s="1270"/>
      <c r="BO21" s="1270"/>
      <c r="BP21" s="1270"/>
      <c r="BQ21" s="1270"/>
      <c r="BR21" s="1270"/>
      <c r="BS21" s="1270"/>
      <c r="BT21" s="1270"/>
      <c r="BU21" s="1270"/>
      <c r="BV21" s="1270"/>
      <c r="BW21" s="1271"/>
      <c r="BX21" s="1272" t="s">
        <v>3686</v>
      </c>
      <c r="BY21" s="1274" t="s">
        <v>3687</v>
      </c>
      <c r="BZ21" s="1274" t="s">
        <v>3688</v>
      </c>
      <c r="CA21" s="1276" t="s">
        <v>3689</v>
      </c>
      <c r="CB21" s="1276" t="s">
        <v>3690</v>
      </c>
      <c r="CC21" s="1274" t="s">
        <v>3691</v>
      </c>
      <c r="CD21" s="1274" t="s">
        <v>3692</v>
      </c>
      <c r="CE21" s="1274" t="s">
        <v>3693</v>
      </c>
      <c r="CF21" s="1274" t="s">
        <v>3694</v>
      </c>
      <c r="CG21" s="1274" t="s">
        <v>3695</v>
      </c>
      <c r="CH21" s="1274" t="s">
        <v>3696</v>
      </c>
      <c r="CI21" s="1278" t="s">
        <v>3697</v>
      </c>
      <c r="CJ21" s="1280" t="s">
        <v>561</v>
      </c>
    </row>
    <row r="22" spans="1:88" ht="15.75" customHeight="1" thickBot="1">
      <c r="B22" s="1255"/>
      <c r="C22" s="1253"/>
      <c r="D22" s="1253"/>
      <c r="E22" s="1251"/>
      <c r="F22" s="1253"/>
      <c r="G22" s="1253"/>
      <c r="H22" s="1253"/>
      <c r="I22" s="1253"/>
      <c r="J22" s="1253"/>
      <c r="K22" s="1253"/>
      <c r="L22" s="1253"/>
      <c r="M22" s="1253"/>
      <c r="N22" s="1253"/>
      <c r="O22" s="1253"/>
      <c r="P22" s="1253"/>
      <c r="Q22" s="1253"/>
      <c r="R22" s="1253"/>
      <c r="S22" s="1261"/>
      <c r="T22" s="1253"/>
      <c r="U22" s="1253"/>
      <c r="V22" s="1253"/>
      <c r="W22" s="1253"/>
      <c r="X22" s="1251"/>
      <c r="Y22" s="1253"/>
      <c r="Z22" s="1251"/>
      <c r="AA22" s="1253"/>
      <c r="AB22" s="1251"/>
      <c r="AC22" s="1259"/>
      <c r="AD22" s="1253"/>
      <c r="AE22" s="1245"/>
      <c r="AF22" s="1245"/>
      <c r="AG22" s="1247"/>
      <c r="AH22" s="1249"/>
      <c r="AI22" s="1249"/>
      <c r="AJ22" s="1249"/>
      <c r="AK22" s="1249"/>
      <c r="AL22" s="1249"/>
      <c r="AM22" s="1249"/>
      <c r="AN22" s="1249"/>
      <c r="AO22" s="1249"/>
      <c r="AP22" s="1263"/>
      <c r="AQ22" s="1265"/>
      <c r="AR22" s="1267"/>
      <c r="AS22" s="542" t="s">
        <v>85</v>
      </c>
      <c r="AT22" s="543" t="s">
        <v>4</v>
      </c>
      <c r="AU22" s="543" t="s">
        <v>4</v>
      </c>
      <c r="AV22" s="543" t="s">
        <v>86</v>
      </c>
      <c r="AW22" s="543" t="s">
        <v>30</v>
      </c>
      <c r="AX22" s="543" t="s">
        <v>87</v>
      </c>
      <c r="AY22" s="544" t="s">
        <v>3</v>
      </c>
      <c r="AZ22" s="545">
        <v>1</v>
      </c>
      <c r="BA22" s="543">
        <v>2</v>
      </c>
      <c r="BB22" s="543">
        <v>3</v>
      </c>
      <c r="BC22" s="543">
        <v>4</v>
      </c>
      <c r="BD22" s="543">
        <v>5</v>
      </c>
      <c r="BE22" s="543">
        <v>6</v>
      </c>
      <c r="BF22" s="543">
        <v>7</v>
      </c>
      <c r="BG22" s="543">
        <v>8</v>
      </c>
      <c r="BH22" s="543">
        <v>9</v>
      </c>
      <c r="BI22" s="543">
        <v>10</v>
      </c>
      <c r="BJ22" s="543" t="s">
        <v>88</v>
      </c>
      <c r="BK22" s="543" t="s">
        <v>89</v>
      </c>
      <c r="BL22" s="543" t="s">
        <v>2503</v>
      </c>
      <c r="BM22" s="543" t="s">
        <v>3701</v>
      </c>
      <c r="BN22" s="543" t="s">
        <v>3702</v>
      </c>
      <c r="BO22" s="543" t="s">
        <v>3703</v>
      </c>
      <c r="BP22" s="543" t="s">
        <v>3704</v>
      </c>
      <c r="BQ22" s="543" t="s">
        <v>3705</v>
      </c>
      <c r="BR22" s="543" t="s">
        <v>3706</v>
      </c>
      <c r="BS22" s="543" t="s">
        <v>3707</v>
      </c>
      <c r="BT22" s="543" t="s">
        <v>3708</v>
      </c>
      <c r="BU22" s="543" t="s">
        <v>3709</v>
      </c>
      <c r="BV22" s="543" t="s">
        <v>3710</v>
      </c>
      <c r="BW22" s="546">
        <v>24</v>
      </c>
      <c r="BX22" s="1273"/>
      <c r="BY22" s="1275"/>
      <c r="BZ22" s="1275"/>
      <c r="CA22" s="1277"/>
      <c r="CB22" s="1277"/>
      <c r="CC22" s="1275"/>
      <c r="CD22" s="1275"/>
      <c r="CE22" s="1275"/>
      <c r="CF22" s="1275"/>
      <c r="CG22" s="1275"/>
      <c r="CH22" s="1275"/>
      <c r="CI22" s="1279"/>
      <c r="CJ22" s="1281"/>
    </row>
    <row r="23" spans="1:88" ht="15.75" customHeight="1" thickBot="1">
      <c r="B23" s="467"/>
      <c r="C23" s="547" t="s">
        <v>474</v>
      </c>
      <c r="D23" s="467"/>
      <c r="E23" s="548">
        <v>45413</v>
      </c>
      <c r="F23" s="748">
        <v>45406</v>
      </c>
      <c r="G23" s="547" t="s">
        <v>61</v>
      </c>
      <c r="H23" s="547">
        <v>1036399387</v>
      </c>
      <c r="I23" s="547" t="s">
        <v>3117</v>
      </c>
      <c r="J23" s="547" t="s">
        <v>3857</v>
      </c>
      <c r="K23" s="648" t="s">
        <v>3858</v>
      </c>
      <c r="L23" s="547" t="s">
        <v>3859</v>
      </c>
      <c r="M23" s="548">
        <v>34284</v>
      </c>
      <c r="N23" s="547" t="s">
        <v>524</v>
      </c>
      <c r="O23" s="505" t="s">
        <v>3860</v>
      </c>
      <c r="P23" s="454" t="s">
        <v>2524</v>
      </c>
      <c r="Q23" s="454" t="s">
        <v>3633</v>
      </c>
      <c r="R23" s="439" t="s">
        <v>3118</v>
      </c>
      <c r="S23" s="439"/>
      <c r="T23" s="439">
        <v>6045432000</v>
      </c>
      <c r="U23" s="454">
        <v>3017059794</v>
      </c>
      <c r="V23" s="457" t="s">
        <v>3861</v>
      </c>
      <c r="W23" s="458" t="s">
        <v>2527</v>
      </c>
      <c r="X23" s="461"/>
      <c r="Y23" s="458" t="s">
        <v>3119</v>
      </c>
      <c r="Z23" s="440"/>
      <c r="AA23" s="440" t="s">
        <v>2527</v>
      </c>
      <c r="AB23" s="471"/>
      <c r="AC23" s="569" t="s">
        <v>489</v>
      </c>
      <c r="AD23" s="556"/>
      <c r="AE23" s="440" t="s">
        <v>551</v>
      </c>
      <c r="AF23" s="440" t="s">
        <v>600</v>
      </c>
      <c r="AG23" s="440" t="s">
        <v>485</v>
      </c>
      <c r="AH23" s="440" t="s">
        <v>492</v>
      </c>
      <c r="AI23" s="455">
        <v>45309</v>
      </c>
      <c r="AJ23" s="455">
        <v>45491</v>
      </c>
      <c r="AK23" s="573">
        <v>6</v>
      </c>
      <c r="AL23" s="460">
        <v>25200000</v>
      </c>
      <c r="AM23" s="460">
        <v>4200000</v>
      </c>
      <c r="AN23" s="525">
        <v>1680000</v>
      </c>
      <c r="AO23" s="571">
        <v>1841201</v>
      </c>
      <c r="AP23" s="633" t="s">
        <v>821</v>
      </c>
      <c r="AQ23" s="552"/>
      <c r="AR23" s="467">
        <v>1</v>
      </c>
      <c r="AS23" s="553" t="s">
        <v>112</v>
      </c>
      <c r="AT23" s="551" t="s">
        <v>112</v>
      </c>
      <c r="AU23" s="551" t="s">
        <v>112</v>
      </c>
      <c r="AV23" s="551" t="s">
        <v>112</v>
      </c>
      <c r="AW23" s="551" t="s">
        <v>112</v>
      </c>
      <c r="AX23" s="467"/>
      <c r="AY23" s="467"/>
      <c r="AZ23" s="467"/>
      <c r="BA23" s="467"/>
      <c r="BB23" s="467"/>
      <c r="BC23" s="467"/>
      <c r="BD23" s="467"/>
      <c r="BE23" s="467"/>
      <c r="BF23" s="467" t="s">
        <v>112</v>
      </c>
      <c r="BG23" s="467" t="s">
        <v>112</v>
      </c>
      <c r="BH23" s="467" t="s">
        <v>112</v>
      </c>
      <c r="BI23" s="467" t="s">
        <v>112</v>
      </c>
      <c r="BJ23" s="467" t="s">
        <v>112</v>
      </c>
      <c r="BK23" s="467" t="s">
        <v>112</v>
      </c>
      <c r="BL23" s="467" t="s">
        <v>3700</v>
      </c>
      <c r="BM23" s="467" t="s">
        <v>112</v>
      </c>
      <c r="BN23" s="467" t="s">
        <v>112</v>
      </c>
      <c r="BO23" s="467" t="s">
        <v>112</v>
      </c>
      <c r="BP23" s="467" t="s">
        <v>112</v>
      </c>
      <c r="BQ23" s="467"/>
      <c r="BR23" s="467"/>
      <c r="BS23" s="467"/>
      <c r="BT23" s="467"/>
      <c r="BU23" s="467"/>
      <c r="BV23" s="467"/>
      <c r="BW23" s="559"/>
      <c r="BX23" s="565">
        <v>1841201</v>
      </c>
      <c r="BY23" s="563" t="s">
        <v>3711</v>
      </c>
      <c r="BZ23" s="559">
        <v>1841201</v>
      </c>
      <c r="CA23" s="559">
        <v>1</v>
      </c>
      <c r="CB23" s="559">
        <v>0.52200000000000002</v>
      </c>
      <c r="CC23" s="555" t="s">
        <v>2541</v>
      </c>
      <c r="CD23" s="555" t="s">
        <v>2524</v>
      </c>
      <c r="CE23" s="555" t="s">
        <v>3641</v>
      </c>
      <c r="CF23" s="555" t="s">
        <v>177</v>
      </c>
      <c r="CG23" s="534">
        <v>6045432000</v>
      </c>
      <c r="CH23" s="534">
        <v>3002500001</v>
      </c>
      <c r="CI23" s="564" t="s">
        <v>3713</v>
      </c>
      <c r="CJ23" s="534"/>
    </row>
    <row r="24" spans="1:88" ht="16.149999999999999" customHeight="1" thickBot="1">
      <c r="B24" s="467"/>
      <c r="C24" s="547" t="s">
        <v>474</v>
      </c>
      <c r="D24" s="467"/>
      <c r="E24" s="548">
        <v>45413</v>
      </c>
      <c r="F24" s="748">
        <v>45406</v>
      </c>
      <c r="G24" s="547" t="s">
        <v>61</v>
      </c>
      <c r="H24" s="547">
        <v>1010084385</v>
      </c>
      <c r="I24" s="547" t="s">
        <v>3125</v>
      </c>
      <c r="J24" s="547" t="s">
        <v>3126</v>
      </c>
      <c r="K24" s="547" t="s">
        <v>3127</v>
      </c>
      <c r="L24" s="547" t="s">
        <v>3128</v>
      </c>
      <c r="M24" s="548">
        <v>36590</v>
      </c>
      <c r="N24" s="547" t="s">
        <v>524</v>
      </c>
      <c r="O24" s="505" t="s">
        <v>3129</v>
      </c>
      <c r="P24" s="454" t="s">
        <v>2524</v>
      </c>
      <c r="Q24" s="454" t="s">
        <v>3633</v>
      </c>
      <c r="R24" s="439" t="s">
        <v>3118</v>
      </c>
      <c r="S24" s="439"/>
      <c r="T24" s="439">
        <v>6045432000</v>
      </c>
      <c r="U24" s="454">
        <v>3217330787</v>
      </c>
      <c r="V24" s="457" t="s">
        <v>3130</v>
      </c>
      <c r="W24" s="458" t="s">
        <v>2527</v>
      </c>
      <c r="X24" s="461"/>
      <c r="Y24" s="458" t="s">
        <v>3119</v>
      </c>
      <c r="Z24" s="440"/>
      <c r="AA24" s="440" t="s">
        <v>2527</v>
      </c>
      <c r="AB24" s="471"/>
      <c r="AC24" s="569" t="s">
        <v>489</v>
      </c>
      <c r="AD24" s="556"/>
      <c r="AE24" s="440" t="s">
        <v>551</v>
      </c>
      <c r="AF24" s="440" t="s">
        <v>600</v>
      </c>
      <c r="AG24" s="440" t="s">
        <v>485</v>
      </c>
      <c r="AH24" s="440" t="s">
        <v>492</v>
      </c>
      <c r="AI24" s="455">
        <v>45315</v>
      </c>
      <c r="AJ24" s="504">
        <v>45497</v>
      </c>
      <c r="AK24" s="521">
        <v>6</v>
      </c>
      <c r="AL24" s="519">
        <v>27000000</v>
      </c>
      <c r="AM24" s="460">
        <v>4500000</v>
      </c>
      <c r="AN24" s="526">
        <v>1800000</v>
      </c>
      <c r="AO24" s="571">
        <v>1841201</v>
      </c>
      <c r="AP24" s="633" t="s">
        <v>821</v>
      </c>
      <c r="AQ24" s="552"/>
      <c r="AR24" s="467">
        <v>1</v>
      </c>
      <c r="AS24" s="553" t="s">
        <v>112</v>
      </c>
      <c r="AT24" s="551" t="s">
        <v>112</v>
      </c>
      <c r="AU24" s="551" t="s">
        <v>112</v>
      </c>
      <c r="AV24" s="551" t="s">
        <v>112</v>
      </c>
      <c r="AW24" s="551" t="s">
        <v>112</v>
      </c>
      <c r="AX24" s="467"/>
      <c r="AY24" s="467"/>
      <c r="AZ24" s="467"/>
      <c r="BA24" s="467"/>
      <c r="BB24" s="467"/>
      <c r="BC24" s="467"/>
      <c r="BD24" s="467"/>
      <c r="BE24" s="467"/>
      <c r="BF24" s="467" t="s">
        <v>112</v>
      </c>
      <c r="BG24" s="467" t="s">
        <v>112</v>
      </c>
      <c r="BH24" s="467" t="s">
        <v>112</v>
      </c>
      <c r="BI24" s="467" t="s">
        <v>112</v>
      </c>
      <c r="BJ24" s="467" t="s">
        <v>112</v>
      </c>
      <c r="BK24" s="467" t="s">
        <v>112</v>
      </c>
      <c r="BL24" s="467" t="s">
        <v>3700</v>
      </c>
      <c r="BM24" s="467" t="s">
        <v>112</v>
      </c>
      <c r="BN24" s="467" t="s">
        <v>112</v>
      </c>
      <c r="BO24" s="467" t="s">
        <v>112</v>
      </c>
      <c r="BP24" s="467" t="s">
        <v>112</v>
      </c>
      <c r="BQ24" s="467"/>
      <c r="BR24" s="467"/>
      <c r="BS24" s="467"/>
      <c r="BT24" s="467"/>
      <c r="BU24" s="467"/>
      <c r="BV24" s="467"/>
      <c r="BW24" s="559"/>
      <c r="BX24" s="565">
        <v>1841201</v>
      </c>
      <c r="BY24" s="563" t="s">
        <v>3711</v>
      </c>
      <c r="BZ24" s="559">
        <v>1841201</v>
      </c>
      <c r="CA24" s="559">
        <v>1</v>
      </c>
      <c r="CB24" s="559">
        <v>0.52200000000000002</v>
      </c>
      <c r="CC24" s="555" t="s">
        <v>2541</v>
      </c>
      <c r="CD24" s="555" t="s">
        <v>2524</v>
      </c>
      <c r="CE24" s="555" t="s">
        <v>3641</v>
      </c>
      <c r="CF24" s="555" t="s">
        <v>177</v>
      </c>
      <c r="CG24" s="534">
        <v>6045432000</v>
      </c>
      <c r="CH24" s="534">
        <v>3002500001</v>
      </c>
      <c r="CI24" s="564" t="s">
        <v>3713</v>
      </c>
      <c r="CJ24" s="534"/>
    </row>
    <row r="25" spans="1:88" ht="16.5" customHeight="1" thickBot="1">
      <c r="B25" s="467"/>
      <c r="C25" s="547" t="s">
        <v>474</v>
      </c>
      <c r="D25" s="467"/>
      <c r="E25" s="548">
        <v>45413</v>
      </c>
      <c r="F25" s="748">
        <v>45406</v>
      </c>
      <c r="G25" s="547" t="s">
        <v>61</v>
      </c>
      <c r="H25" s="547">
        <v>1036396883</v>
      </c>
      <c r="I25" s="547" t="s">
        <v>3131</v>
      </c>
      <c r="J25" s="547" t="s">
        <v>2779</v>
      </c>
      <c r="K25" s="547" t="s">
        <v>3132</v>
      </c>
      <c r="L25" s="547" t="s">
        <v>3133</v>
      </c>
      <c r="M25" s="548">
        <v>33573</v>
      </c>
      <c r="N25" s="547" t="s">
        <v>4</v>
      </c>
      <c r="O25" s="505" t="s">
        <v>3698</v>
      </c>
      <c r="P25" s="454" t="s">
        <v>2524</v>
      </c>
      <c r="Q25" s="454" t="s">
        <v>3633</v>
      </c>
      <c r="R25" s="439" t="s">
        <v>3118</v>
      </c>
      <c r="S25" s="439"/>
      <c r="T25" s="439">
        <v>6045432000</v>
      </c>
      <c r="U25" s="454">
        <v>3108911822</v>
      </c>
      <c r="V25" s="457" t="s">
        <v>3134</v>
      </c>
      <c r="W25" s="458" t="s">
        <v>2527</v>
      </c>
      <c r="X25" s="461"/>
      <c r="Y25" s="458" t="s">
        <v>2573</v>
      </c>
      <c r="Z25" s="440"/>
      <c r="AA25" s="440" t="s">
        <v>2527</v>
      </c>
      <c r="AB25" s="471"/>
      <c r="AC25" s="569" t="s">
        <v>489</v>
      </c>
      <c r="AD25" s="556"/>
      <c r="AE25" s="440" t="s">
        <v>551</v>
      </c>
      <c r="AF25" s="440" t="s">
        <v>600</v>
      </c>
      <c r="AG25" s="440" t="s">
        <v>485</v>
      </c>
      <c r="AH25" s="440" t="s">
        <v>492</v>
      </c>
      <c r="AI25" s="455">
        <v>45315</v>
      </c>
      <c r="AJ25" s="504">
        <v>45497</v>
      </c>
      <c r="AK25" s="521">
        <v>6</v>
      </c>
      <c r="AL25" s="519">
        <v>24000000</v>
      </c>
      <c r="AM25" s="525">
        <v>4000000</v>
      </c>
      <c r="AN25" s="539">
        <v>1600000</v>
      </c>
      <c r="AO25" s="571">
        <v>1841201</v>
      </c>
      <c r="AP25" s="633" t="s">
        <v>821</v>
      </c>
      <c r="AQ25" s="552"/>
      <c r="AR25" s="467">
        <v>1</v>
      </c>
      <c r="AS25" s="553" t="s">
        <v>112</v>
      </c>
      <c r="AT25" s="551" t="s">
        <v>112</v>
      </c>
      <c r="AU25" s="551" t="s">
        <v>112</v>
      </c>
      <c r="AV25" s="551" t="s">
        <v>112</v>
      </c>
      <c r="AW25" s="551" t="s">
        <v>112</v>
      </c>
      <c r="AX25" s="467"/>
      <c r="AY25" s="467"/>
      <c r="AZ25" s="467"/>
      <c r="BA25" s="467"/>
      <c r="BB25" s="467"/>
      <c r="BC25" s="467"/>
      <c r="BD25" s="467"/>
      <c r="BE25" s="467"/>
      <c r="BF25" s="467" t="s">
        <v>112</v>
      </c>
      <c r="BG25" s="467" t="s">
        <v>112</v>
      </c>
      <c r="BH25" s="467" t="s">
        <v>112</v>
      </c>
      <c r="BI25" s="467" t="s">
        <v>112</v>
      </c>
      <c r="BJ25" s="467" t="s">
        <v>112</v>
      </c>
      <c r="BK25" s="467" t="s">
        <v>112</v>
      </c>
      <c r="BL25" s="467" t="s">
        <v>3700</v>
      </c>
      <c r="BM25" s="467" t="s">
        <v>112</v>
      </c>
      <c r="BN25" s="467" t="s">
        <v>112</v>
      </c>
      <c r="BO25" s="467" t="s">
        <v>112</v>
      </c>
      <c r="BP25" s="467" t="s">
        <v>112</v>
      </c>
      <c r="BQ25" s="467"/>
      <c r="BR25" s="467"/>
      <c r="BS25" s="467"/>
      <c r="BT25" s="467"/>
      <c r="BU25" s="467"/>
      <c r="BV25" s="467"/>
      <c r="BW25" s="559"/>
      <c r="BX25" s="565">
        <v>1841201</v>
      </c>
      <c r="BY25" s="563" t="s">
        <v>3711</v>
      </c>
      <c r="BZ25" s="559">
        <v>1841201</v>
      </c>
      <c r="CA25" s="559">
        <v>1</v>
      </c>
      <c r="CB25" s="559">
        <v>0.52200000000000002</v>
      </c>
      <c r="CC25" s="555" t="s">
        <v>3717</v>
      </c>
      <c r="CD25" s="555" t="s">
        <v>2524</v>
      </c>
      <c r="CE25" s="555" t="s">
        <v>3641</v>
      </c>
      <c r="CF25" s="555" t="s">
        <v>177</v>
      </c>
      <c r="CG25" s="534">
        <v>6045432000</v>
      </c>
      <c r="CH25" s="534">
        <v>3002500001</v>
      </c>
      <c r="CI25" s="564" t="s">
        <v>3713</v>
      </c>
      <c r="CJ25" s="534"/>
    </row>
    <row r="26" spans="1:88" ht="16.5" customHeight="1" thickBot="1">
      <c r="B26" s="467"/>
      <c r="C26" s="547" t="s">
        <v>474</v>
      </c>
      <c r="D26" s="467"/>
      <c r="E26" s="548">
        <v>45413</v>
      </c>
      <c r="F26" s="748">
        <v>45406</v>
      </c>
      <c r="G26" s="547" t="s">
        <v>61</v>
      </c>
      <c r="H26" s="547">
        <v>52810238</v>
      </c>
      <c r="I26" s="547" t="s">
        <v>3135</v>
      </c>
      <c r="J26" s="547" t="s">
        <v>3136</v>
      </c>
      <c r="K26" s="547" t="s">
        <v>3127</v>
      </c>
      <c r="L26" s="547" t="s">
        <v>2952</v>
      </c>
      <c r="M26" s="548">
        <v>29582</v>
      </c>
      <c r="N26" s="547" t="s">
        <v>524</v>
      </c>
      <c r="O26" s="505" t="s">
        <v>3137</v>
      </c>
      <c r="P26" s="454" t="s">
        <v>2524</v>
      </c>
      <c r="Q26" s="454" t="s">
        <v>3633</v>
      </c>
      <c r="R26" s="439" t="s">
        <v>3118</v>
      </c>
      <c r="S26" s="439"/>
      <c r="T26" s="439">
        <v>6045432000</v>
      </c>
      <c r="U26" s="454">
        <v>3138507276</v>
      </c>
      <c r="V26" s="457" t="s">
        <v>3138</v>
      </c>
      <c r="W26" s="458" t="s">
        <v>3139</v>
      </c>
      <c r="X26" s="461"/>
      <c r="Y26" s="458" t="s">
        <v>3119</v>
      </c>
      <c r="Z26" s="440"/>
      <c r="AA26" s="440" t="s">
        <v>2527</v>
      </c>
      <c r="AB26" s="471"/>
      <c r="AC26" s="569" t="s">
        <v>489</v>
      </c>
      <c r="AD26" s="556"/>
      <c r="AE26" s="440" t="s">
        <v>551</v>
      </c>
      <c r="AF26" s="440" t="s">
        <v>600</v>
      </c>
      <c r="AG26" s="440" t="s">
        <v>485</v>
      </c>
      <c r="AH26" s="440" t="s">
        <v>492</v>
      </c>
      <c r="AI26" s="455">
        <v>44980</v>
      </c>
      <c r="AJ26" s="504">
        <v>45657</v>
      </c>
      <c r="AK26" s="521">
        <v>10</v>
      </c>
      <c r="AL26" s="519">
        <v>73000000</v>
      </c>
      <c r="AM26" s="525">
        <v>7000000</v>
      </c>
      <c r="AN26" s="539">
        <v>2800000</v>
      </c>
      <c r="AO26" s="571">
        <v>1841201</v>
      </c>
      <c r="AP26" s="633" t="s">
        <v>821</v>
      </c>
      <c r="AQ26" s="552"/>
      <c r="AR26" s="467">
        <v>1</v>
      </c>
      <c r="AS26" s="553" t="s">
        <v>112</v>
      </c>
      <c r="AT26" s="551" t="s">
        <v>112</v>
      </c>
      <c r="AU26" s="551" t="s">
        <v>112</v>
      </c>
      <c r="AV26" s="551" t="s">
        <v>112</v>
      </c>
      <c r="AW26" s="551" t="s">
        <v>112</v>
      </c>
      <c r="AX26" s="467"/>
      <c r="AY26" s="467"/>
      <c r="AZ26" s="467"/>
      <c r="BA26" s="467"/>
      <c r="BB26" s="467"/>
      <c r="BC26" s="467"/>
      <c r="BD26" s="467"/>
      <c r="BE26" s="467"/>
      <c r="BF26" s="467" t="s">
        <v>112</v>
      </c>
      <c r="BG26" s="467" t="s">
        <v>112</v>
      </c>
      <c r="BH26" s="467" t="s">
        <v>112</v>
      </c>
      <c r="BI26" s="467" t="s">
        <v>112</v>
      </c>
      <c r="BJ26" s="467" t="s">
        <v>112</v>
      </c>
      <c r="BK26" s="467" t="s">
        <v>112</v>
      </c>
      <c r="BL26" s="467" t="s">
        <v>3700</v>
      </c>
      <c r="BM26" s="467" t="s">
        <v>112</v>
      </c>
      <c r="BN26" s="467" t="s">
        <v>112</v>
      </c>
      <c r="BO26" s="467" t="s">
        <v>112</v>
      </c>
      <c r="BP26" s="467" t="s">
        <v>112</v>
      </c>
      <c r="BQ26" s="467"/>
      <c r="BR26" s="467"/>
      <c r="BS26" s="467"/>
      <c r="BT26" s="467"/>
      <c r="BU26" s="467"/>
      <c r="BV26" s="467"/>
      <c r="BW26" s="559"/>
      <c r="BX26" s="565">
        <v>1841201</v>
      </c>
      <c r="BY26" s="563" t="s">
        <v>3711</v>
      </c>
      <c r="BZ26" s="559">
        <v>1841201</v>
      </c>
      <c r="CA26" s="559">
        <v>1</v>
      </c>
      <c r="CB26" s="559">
        <v>0.52200000000000002</v>
      </c>
      <c r="CC26" s="555" t="s">
        <v>3718</v>
      </c>
      <c r="CD26" s="555" t="s">
        <v>2524</v>
      </c>
      <c r="CE26" s="555" t="s">
        <v>3641</v>
      </c>
      <c r="CF26" s="555" t="s">
        <v>177</v>
      </c>
      <c r="CG26" s="534">
        <v>6045432000</v>
      </c>
      <c r="CH26" s="534">
        <v>3002500001</v>
      </c>
      <c r="CI26" s="564" t="s">
        <v>3713</v>
      </c>
      <c r="CJ26" s="534"/>
    </row>
    <row r="27" spans="1:88" ht="16.5" customHeight="1" thickBot="1">
      <c r="B27" s="467"/>
      <c r="C27" s="547" t="s">
        <v>474</v>
      </c>
      <c r="D27" s="467"/>
      <c r="E27" s="548">
        <v>45413</v>
      </c>
      <c r="F27" s="748">
        <v>45406</v>
      </c>
      <c r="G27" s="547" t="s">
        <v>61</v>
      </c>
      <c r="H27" s="547">
        <v>1018494002</v>
      </c>
      <c r="I27" s="547" t="s">
        <v>3142</v>
      </c>
      <c r="J27" s="547" t="s">
        <v>3064</v>
      </c>
      <c r="K27" s="547" t="s">
        <v>3143</v>
      </c>
      <c r="L27" s="547" t="s">
        <v>2578</v>
      </c>
      <c r="M27" s="548">
        <v>35495</v>
      </c>
      <c r="N27" s="547" t="s">
        <v>4</v>
      </c>
      <c r="O27" s="506" t="s">
        <v>3144</v>
      </c>
      <c r="P27" s="454" t="s">
        <v>2524</v>
      </c>
      <c r="Q27" s="454" t="s">
        <v>3633</v>
      </c>
      <c r="R27" s="439" t="s">
        <v>3118</v>
      </c>
      <c r="S27" s="439"/>
      <c r="T27" s="439">
        <v>6045432000</v>
      </c>
      <c r="U27" s="454">
        <v>3217330787</v>
      </c>
      <c r="V27" s="463" t="s">
        <v>3145</v>
      </c>
      <c r="W27" s="458" t="s">
        <v>2527</v>
      </c>
      <c r="X27" s="469"/>
      <c r="Y27" s="458" t="s">
        <v>3119</v>
      </c>
      <c r="Z27" s="458"/>
      <c r="AA27" s="440" t="s">
        <v>2527</v>
      </c>
      <c r="AB27" s="570"/>
      <c r="AC27" s="569" t="s">
        <v>489</v>
      </c>
      <c r="AD27" s="567"/>
      <c r="AE27" s="440" t="s">
        <v>551</v>
      </c>
      <c r="AF27" s="440" t="s">
        <v>600</v>
      </c>
      <c r="AG27" s="440" t="s">
        <v>485</v>
      </c>
      <c r="AH27" s="440" t="s">
        <v>492</v>
      </c>
      <c r="AI27" s="464">
        <v>45323</v>
      </c>
      <c r="AJ27" s="518">
        <v>45504</v>
      </c>
      <c r="AK27" s="521">
        <v>6</v>
      </c>
      <c r="AL27" s="519">
        <v>22302000</v>
      </c>
      <c r="AM27" s="466">
        <v>3717000</v>
      </c>
      <c r="AN27" s="540">
        <v>1486800</v>
      </c>
      <c r="AO27" s="470">
        <v>1841201</v>
      </c>
      <c r="AP27" s="633" t="s">
        <v>821</v>
      </c>
      <c r="AQ27" s="533"/>
      <c r="AR27" s="467">
        <v>1</v>
      </c>
      <c r="AS27" s="553" t="s">
        <v>112</v>
      </c>
      <c r="AT27" s="551" t="s">
        <v>112</v>
      </c>
      <c r="AU27" s="551" t="s">
        <v>112</v>
      </c>
      <c r="AV27" s="551" t="s">
        <v>112</v>
      </c>
      <c r="AW27" s="551" t="s">
        <v>112</v>
      </c>
      <c r="AX27" s="467"/>
      <c r="AY27" s="467"/>
      <c r="AZ27" s="467"/>
      <c r="BA27" s="467"/>
      <c r="BB27" s="467"/>
      <c r="BC27" s="467"/>
      <c r="BD27" s="467"/>
      <c r="BE27" s="467"/>
      <c r="BF27" s="467" t="s">
        <v>112</v>
      </c>
      <c r="BG27" s="467" t="s">
        <v>112</v>
      </c>
      <c r="BH27" s="467" t="s">
        <v>112</v>
      </c>
      <c r="BI27" s="467" t="s">
        <v>112</v>
      </c>
      <c r="BJ27" s="467" t="s">
        <v>112</v>
      </c>
      <c r="BK27" s="467" t="s">
        <v>112</v>
      </c>
      <c r="BL27" s="467" t="s">
        <v>3700</v>
      </c>
      <c r="BM27" s="467" t="s">
        <v>112</v>
      </c>
      <c r="BN27" s="467" t="s">
        <v>112</v>
      </c>
      <c r="BO27" s="467" t="s">
        <v>112</v>
      </c>
      <c r="BP27" s="467" t="s">
        <v>112</v>
      </c>
      <c r="BQ27" s="470"/>
      <c r="BR27" s="470"/>
      <c r="BS27" s="470"/>
      <c r="BT27" s="470"/>
      <c r="BU27" s="470"/>
      <c r="BV27" s="470"/>
      <c r="BW27" s="470"/>
      <c r="BX27" s="565">
        <v>1841201</v>
      </c>
      <c r="BY27" s="563" t="s">
        <v>3711</v>
      </c>
      <c r="BZ27" s="470">
        <v>1841201</v>
      </c>
      <c r="CA27" s="470">
        <v>1</v>
      </c>
      <c r="CB27" s="559">
        <v>0.52200000000000002</v>
      </c>
      <c r="CC27" s="555" t="s">
        <v>3719</v>
      </c>
      <c r="CD27" s="555" t="s">
        <v>2524</v>
      </c>
      <c r="CE27" s="555" t="s">
        <v>3641</v>
      </c>
      <c r="CF27" s="555" t="s">
        <v>177</v>
      </c>
      <c r="CG27" s="534">
        <v>6045432000</v>
      </c>
      <c r="CH27" s="534">
        <v>3002500001</v>
      </c>
      <c r="CI27" s="564" t="s">
        <v>3713</v>
      </c>
      <c r="CJ27" s="470"/>
    </row>
    <row r="28" spans="1:88" ht="16.5" customHeight="1" thickBot="1">
      <c r="B28" s="467"/>
      <c r="C28" s="547" t="s">
        <v>474</v>
      </c>
      <c r="D28" s="467"/>
      <c r="E28" s="548">
        <v>45413</v>
      </c>
      <c r="F28" s="748">
        <v>45406</v>
      </c>
      <c r="G28" s="547" t="s">
        <v>61</v>
      </c>
      <c r="H28" s="547">
        <v>15436457</v>
      </c>
      <c r="I28" s="547" t="s">
        <v>3146</v>
      </c>
      <c r="J28" s="547" t="s">
        <v>3147</v>
      </c>
      <c r="K28" s="547" t="s">
        <v>3041</v>
      </c>
      <c r="L28" s="547" t="s">
        <v>3148</v>
      </c>
      <c r="M28" s="548">
        <v>26922</v>
      </c>
      <c r="N28" s="547" t="s">
        <v>4</v>
      </c>
      <c r="O28" s="506" t="s">
        <v>3129</v>
      </c>
      <c r="P28" s="454" t="s">
        <v>2524</v>
      </c>
      <c r="Q28" s="454" t="s">
        <v>3633</v>
      </c>
      <c r="R28" s="439" t="s">
        <v>178</v>
      </c>
      <c r="S28" s="439"/>
      <c r="T28" s="439">
        <v>6045432000</v>
      </c>
      <c r="U28" s="454">
        <v>3108911822</v>
      </c>
      <c r="V28" s="457" t="s">
        <v>3149</v>
      </c>
      <c r="W28" s="458" t="s">
        <v>2527</v>
      </c>
      <c r="X28" s="471"/>
      <c r="Y28" s="458" t="s">
        <v>2548</v>
      </c>
      <c r="Z28" s="458"/>
      <c r="AA28" s="440" t="s">
        <v>2527</v>
      </c>
      <c r="AB28" s="570"/>
      <c r="AC28" s="569" t="s">
        <v>489</v>
      </c>
      <c r="AD28" s="567"/>
      <c r="AE28" s="440" t="s">
        <v>551</v>
      </c>
      <c r="AF28" s="440" t="s">
        <v>600</v>
      </c>
      <c r="AG28" s="440" t="s">
        <v>485</v>
      </c>
      <c r="AH28" s="440" t="s">
        <v>492</v>
      </c>
      <c r="AI28" s="464">
        <v>45324</v>
      </c>
      <c r="AJ28" s="518">
        <v>45506</v>
      </c>
      <c r="AK28" s="521">
        <v>7</v>
      </c>
      <c r="AL28" s="519">
        <v>3000000</v>
      </c>
      <c r="AM28" s="466">
        <v>5000000</v>
      </c>
      <c r="AN28" s="540">
        <v>2000000</v>
      </c>
      <c r="AO28" s="470">
        <v>1841201</v>
      </c>
      <c r="AP28" s="633" t="s">
        <v>821</v>
      </c>
      <c r="AQ28" s="533"/>
      <c r="AR28" s="467">
        <v>1</v>
      </c>
      <c r="AS28" s="553" t="s">
        <v>112</v>
      </c>
      <c r="AT28" s="551" t="s">
        <v>112</v>
      </c>
      <c r="AU28" s="551" t="s">
        <v>112</v>
      </c>
      <c r="AV28" s="551" t="s">
        <v>112</v>
      </c>
      <c r="AW28" s="551" t="s">
        <v>112</v>
      </c>
      <c r="AX28" s="467"/>
      <c r="AY28" s="467"/>
      <c r="AZ28" s="467"/>
      <c r="BA28" s="467"/>
      <c r="BB28" s="467"/>
      <c r="BC28" s="467"/>
      <c r="BD28" s="467"/>
      <c r="BE28" s="467"/>
      <c r="BF28" s="467" t="s">
        <v>112</v>
      </c>
      <c r="BG28" s="467" t="s">
        <v>112</v>
      </c>
      <c r="BH28" s="467" t="s">
        <v>112</v>
      </c>
      <c r="BI28" s="467" t="s">
        <v>112</v>
      </c>
      <c r="BJ28" s="467" t="s">
        <v>112</v>
      </c>
      <c r="BK28" s="467" t="s">
        <v>112</v>
      </c>
      <c r="BL28" s="467" t="s">
        <v>3700</v>
      </c>
      <c r="BM28" s="467" t="s">
        <v>112</v>
      </c>
      <c r="BN28" s="467" t="s">
        <v>112</v>
      </c>
      <c r="BO28" s="467" t="s">
        <v>112</v>
      </c>
      <c r="BP28" s="467" t="s">
        <v>112</v>
      </c>
      <c r="BQ28" s="470"/>
      <c r="BR28" s="470"/>
      <c r="BS28" s="470"/>
      <c r="BT28" s="470"/>
      <c r="BU28" s="470"/>
      <c r="BV28" s="470"/>
      <c r="BW28" s="470"/>
      <c r="BX28" s="565">
        <v>1841201</v>
      </c>
      <c r="BY28" s="563" t="s">
        <v>3711</v>
      </c>
      <c r="BZ28" s="470">
        <v>1841201</v>
      </c>
      <c r="CA28" s="470">
        <v>1</v>
      </c>
      <c r="CB28" s="559">
        <v>0.52200000000000002</v>
      </c>
      <c r="CC28" s="555" t="s">
        <v>3720</v>
      </c>
      <c r="CD28" s="555" t="s">
        <v>2524</v>
      </c>
      <c r="CE28" s="555" t="s">
        <v>3641</v>
      </c>
      <c r="CF28" s="555" t="s">
        <v>177</v>
      </c>
      <c r="CG28" s="534">
        <v>6045432000</v>
      </c>
      <c r="CH28" s="534">
        <v>3002500001</v>
      </c>
      <c r="CI28" s="564" t="s">
        <v>3713</v>
      </c>
      <c r="CJ28" s="470"/>
    </row>
    <row r="29" spans="1:88" ht="16.5" customHeight="1" thickBot="1">
      <c r="B29" s="467"/>
      <c r="C29" s="547" t="s">
        <v>474</v>
      </c>
      <c r="D29" s="467"/>
      <c r="E29" s="548">
        <v>45413</v>
      </c>
      <c r="F29" s="748">
        <v>45406</v>
      </c>
      <c r="G29" s="547" t="s">
        <v>61</v>
      </c>
      <c r="H29" s="547">
        <v>1040870095</v>
      </c>
      <c r="I29" s="547" t="s">
        <v>3150</v>
      </c>
      <c r="J29" s="547" t="s">
        <v>3151</v>
      </c>
      <c r="K29" s="547" t="s">
        <v>3152</v>
      </c>
      <c r="L29" s="547"/>
      <c r="M29" s="548">
        <v>37992</v>
      </c>
      <c r="N29" s="547" t="s">
        <v>4</v>
      </c>
      <c r="O29" s="506" t="s">
        <v>3153</v>
      </c>
      <c r="P29" s="454" t="s">
        <v>2524</v>
      </c>
      <c r="Q29" s="454" t="s">
        <v>3633</v>
      </c>
      <c r="R29" s="439" t="s">
        <v>3118</v>
      </c>
      <c r="S29" s="439"/>
      <c r="T29" s="439">
        <v>6045432000</v>
      </c>
      <c r="U29" s="454">
        <v>3138507276</v>
      </c>
      <c r="V29" s="457" t="s">
        <v>3154</v>
      </c>
      <c r="W29" s="458" t="s">
        <v>2527</v>
      </c>
      <c r="X29" s="472"/>
      <c r="Y29" s="458" t="s">
        <v>3119</v>
      </c>
      <c r="Z29" s="458"/>
      <c r="AA29" s="440" t="s">
        <v>2527</v>
      </c>
      <c r="AB29" s="570"/>
      <c r="AC29" s="569" t="s">
        <v>489</v>
      </c>
      <c r="AD29" s="567"/>
      <c r="AE29" s="440" t="s">
        <v>551</v>
      </c>
      <c r="AF29" s="440" t="s">
        <v>600</v>
      </c>
      <c r="AG29" s="440" t="s">
        <v>485</v>
      </c>
      <c r="AH29" s="440" t="s">
        <v>492</v>
      </c>
      <c r="AI29" s="464">
        <v>45329</v>
      </c>
      <c r="AJ29" s="518">
        <v>45542</v>
      </c>
      <c r="AK29" s="521">
        <v>8</v>
      </c>
      <c r="AL29" s="519">
        <v>12901000</v>
      </c>
      <c r="AM29" s="466">
        <v>1843000</v>
      </c>
      <c r="AN29" s="540">
        <v>1300000</v>
      </c>
      <c r="AO29" s="470">
        <v>1841201</v>
      </c>
      <c r="AP29" s="633" t="s">
        <v>821</v>
      </c>
      <c r="AQ29" s="533"/>
      <c r="AR29" s="467">
        <v>1</v>
      </c>
      <c r="AS29" s="553" t="s">
        <v>112</v>
      </c>
      <c r="AT29" s="551" t="s">
        <v>112</v>
      </c>
      <c r="AU29" s="551" t="s">
        <v>112</v>
      </c>
      <c r="AV29" s="551" t="s">
        <v>112</v>
      </c>
      <c r="AW29" s="551" t="s">
        <v>112</v>
      </c>
      <c r="AX29" s="467"/>
      <c r="AY29" s="467"/>
      <c r="AZ29" s="467"/>
      <c r="BA29" s="467"/>
      <c r="BB29" s="467"/>
      <c r="BC29" s="467"/>
      <c r="BD29" s="467"/>
      <c r="BE29" s="467"/>
      <c r="BF29" s="467" t="s">
        <v>112</v>
      </c>
      <c r="BG29" s="467" t="s">
        <v>112</v>
      </c>
      <c r="BH29" s="467" t="s">
        <v>112</v>
      </c>
      <c r="BI29" s="467" t="s">
        <v>112</v>
      </c>
      <c r="BJ29" s="467" t="s">
        <v>112</v>
      </c>
      <c r="BK29" s="467" t="s">
        <v>112</v>
      </c>
      <c r="BL29" s="467" t="s">
        <v>3700</v>
      </c>
      <c r="BM29" s="467" t="s">
        <v>112</v>
      </c>
      <c r="BN29" s="467" t="s">
        <v>112</v>
      </c>
      <c r="BO29" s="467" t="s">
        <v>112</v>
      </c>
      <c r="BP29" s="467" t="s">
        <v>112</v>
      </c>
      <c r="BQ29" s="470"/>
      <c r="BR29" s="470"/>
      <c r="BS29" s="470"/>
      <c r="BT29" s="470"/>
      <c r="BU29" s="470"/>
      <c r="BV29" s="470"/>
      <c r="BW29" s="470"/>
      <c r="BX29" s="565">
        <v>1841201</v>
      </c>
      <c r="BY29" s="563" t="s">
        <v>3711</v>
      </c>
      <c r="BZ29" s="470">
        <v>1841201</v>
      </c>
      <c r="CA29" s="470">
        <v>1</v>
      </c>
      <c r="CB29" s="559">
        <v>0.52200000000000002</v>
      </c>
      <c r="CC29" s="555" t="s">
        <v>3721</v>
      </c>
      <c r="CD29" s="555" t="s">
        <v>2524</v>
      </c>
      <c r="CE29" s="555" t="s">
        <v>3641</v>
      </c>
      <c r="CF29" s="555" t="s">
        <v>177</v>
      </c>
      <c r="CG29" s="534">
        <v>6045432000</v>
      </c>
      <c r="CH29" s="534">
        <v>3002500001</v>
      </c>
      <c r="CI29" s="564" t="s">
        <v>3713</v>
      </c>
      <c r="CJ29" s="470"/>
    </row>
    <row r="30" spans="1:88" ht="16.5" customHeight="1" thickBot="1">
      <c r="B30" s="467"/>
      <c r="C30" s="547" t="s">
        <v>474</v>
      </c>
      <c r="D30" s="467"/>
      <c r="E30" s="548">
        <v>45413</v>
      </c>
      <c r="F30" s="748">
        <v>45406</v>
      </c>
      <c r="G30" s="547" t="s">
        <v>61</v>
      </c>
      <c r="H30" s="547">
        <v>1036397098</v>
      </c>
      <c r="I30" s="547" t="s">
        <v>2655</v>
      </c>
      <c r="J30" s="547" t="s">
        <v>3155</v>
      </c>
      <c r="K30" s="547" t="s">
        <v>2595</v>
      </c>
      <c r="L30" s="547"/>
      <c r="M30" s="548">
        <v>33687</v>
      </c>
      <c r="N30" s="547" t="s">
        <v>524</v>
      </c>
      <c r="O30" s="506" t="s">
        <v>3156</v>
      </c>
      <c r="P30" s="454" t="s">
        <v>2524</v>
      </c>
      <c r="Q30" s="454" t="s">
        <v>3633</v>
      </c>
      <c r="R30" s="439" t="s">
        <v>3118</v>
      </c>
      <c r="S30" s="439"/>
      <c r="T30" s="439">
        <v>6045432000</v>
      </c>
      <c r="U30" s="458">
        <v>3105446361</v>
      </c>
      <c r="V30" s="457" t="s">
        <v>3157</v>
      </c>
      <c r="W30" s="458" t="s">
        <v>2527</v>
      </c>
      <c r="X30" s="459"/>
      <c r="Y30" s="458" t="s">
        <v>2573</v>
      </c>
      <c r="Z30" s="458"/>
      <c r="AA30" s="440" t="s">
        <v>2527</v>
      </c>
      <c r="AB30" s="570"/>
      <c r="AC30" s="569" t="s">
        <v>489</v>
      </c>
      <c r="AD30" s="567"/>
      <c r="AE30" s="440" t="s">
        <v>551</v>
      </c>
      <c r="AF30" s="440" t="s">
        <v>600</v>
      </c>
      <c r="AG30" s="440" t="s">
        <v>485</v>
      </c>
      <c r="AH30" s="440" t="s">
        <v>492</v>
      </c>
      <c r="AI30" s="464">
        <v>45331</v>
      </c>
      <c r="AJ30" s="518">
        <v>45513</v>
      </c>
      <c r="AK30" s="521">
        <v>6</v>
      </c>
      <c r="AL30" s="520">
        <v>13398000</v>
      </c>
      <c r="AM30" s="466">
        <v>2233000</v>
      </c>
      <c r="AN30" s="540">
        <v>1300000</v>
      </c>
      <c r="AO30" s="470">
        <v>1841201</v>
      </c>
      <c r="AP30" s="633" t="s">
        <v>821</v>
      </c>
      <c r="AQ30" s="533"/>
      <c r="AR30" s="467">
        <v>1</v>
      </c>
      <c r="AS30" s="553" t="s">
        <v>112</v>
      </c>
      <c r="AT30" s="551" t="s">
        <v>112</v>
      </c>
      <c r="AU30" s="551" t="s">
        <v>112</v>
      </c>
      <c r="AV30" s="551" t="s">
        <v>112</v>
      </c>
      <c r="AW30" s="551" t="s">
        <v>112</v>
      </c>
      <c r="AX30" s="467"/>
      <c r="AY30" s="467"/>
      <c r="AZ30" s="467"/>
      <c r="BA30" s="467"/>
      <c r="BB30" s="467"/>
      <c r="BC30" s="467"/>
      <c r="BD30" s="467"/>
      <c r="BE30" s="467"/>
      <c r="BF30" s="467" t="s">
        <v>112</v>
      </c>
      <c r="BG30" s="467" t="s">
        <v>112</v>
      </c>
      <c r="BH30" s="467" t="s">
        <v>112</v>
      </c>
      <c r="BI30" s="467" t="s">
        <v>112</v>
      </c>
      <c r="BJ30" s="467" t="s">
        <v>112</v>
      </c>
      <c r="BK30" s="467" t="s">
        <v>112</v>
      </c>
      <c r="BL30" s="467" t="s">
        <v>3700</v>
      </c>
      <c r="BM30" s="467" t="s">
        <v>112</v>
      </c>
      <c r="BN30" s="467" t="s">
        <v>112</v>
      </c>
      <c r="BO30" s="467" t="s">
        <v>112</v>
      </c>
      <c r="BP30" s="467" t="s">
        <v>112</v>
      </c>
      <c r="BQ30" s="470"/>
      <c r="BR30" s="470"/>
      <c r="BS30" s="470"/>
      <c r="BT30" s="470"/>
      <c r="BU30" s="470"/>
      <c r="BV30" s="470"/>
      <c r="BW30" s="470"/>
      <c r="BX30" s="565">
        <v>1841201</v>
      </c>
      <c r="BY30" s="563" t="s">
        <v>3711</v>
      </c>
      <c r="BZ30" s="470">
        <v>1841201</v>
      </c>
      <c r="CA30" s="470">
        <v>1</v>
      </c>
      <c r="CB30" s="559">
        <v>0.52200000000000002</v>
      </c>
      <c r="CC30" s="555" t="s">
        <v>3722</v>
      </c>
      <c r="CD30" s="555" t="s">
        <v>2524</v>
      </c>
      <c r="CE30" s="555" t="s">
        <v>3641</v>
      </c>
      <c r="CF30" s="555" t="s">
        <v>177</v>
      </c>
      <c r="CG30" s="534">
        <v>6045432000</v>
      </c>
      <c r="CH30" s="534">
        <v>3002500001</v>
      </c>
      <c r="CI30" s="564" t="s">
        <v>3713</v>
      </c>
      <c r="CJ30" s="470"/>
    </row>
    <row r="31" spans="1:88" ht="16.5" customHeight="1" thickBot="1">
      <c r="B31" s="467"/>
      <c r="C31" s="547" t="s">
        <v>474</v>
      </c>
      <c r="D31" s="467"/>
      <c r="E31" s="548">
        <v>45413</v>
      </c>
      <c r="F31" s="748">
        <v>45406</v>
      </c>
      <c r="G31" s="547" t="s">
        <v>61</v>
      </c>
      <c r="H31" s="547">
        <v>71116544</v>
      </c>
      <c r="I31" s="547" t="s">
        <v>3158</v>
      </c>
      <c r="J31" s="547" t="s">
        <v>2854</v>
      </c>
      <c r="K31" s="547" t="s">
        <v>3159</v>
      </c>
      <c r="L31" s="547" t="s">
        <v>3160</v>
      </c>
      <c r="M31" s="548">
        <v>28752</v>
      </c>
      <c r="N31" s="547" t="s">
        <v>4</v>
      </c>
      <c r="O31" s="506" t="s">
        <v>3161</v>
      </c>
      <c r="P31" s="454" t="s">
        <v>2524</v>
      </c>
      <c r="Q31" s="454" t="s">
        <v>3633</v>
      </c>
      <c r="R31" s="439" t="s">
        <v>3118</v>
      </c>
      <c r="S31" s="439"/>
      <c r="T31" s="439">
        <v>6045432000</v>
      </c>
      <c r="U31" s="458">
        <v>3122079267</v>
      </c>
      <c r="V31" s="457" t="s">
        <v>3162</v>
      </c>
      <c r="W31" s="458" t="s">
        <v>2527</v>
      </c>
      <c r="X31" s="461"/>
      <c r="Y31" s="458" t="s">
        <v>2573</v>
      </c>
      <c r="Z31" s="458"/>
      <c r="AA31" s="440" t="s">
        <v>2527</v>
      </c>
      <c r="AB31" s="570"/>
      <c r="AC31" s="569" t="s">
        <v>489</v>
      </c>
      <c r="AD31" s="567"/>
      <c r="AE31" s="440" t="s">
        <v>551</v>
      </c>
      <c r="AF31" s="440" t="s">
        <v>600</v>
      </c>
      <c r="AG31" s="440" t="s">
        <v>485</v>
      </c>
      <c r="AH31" s="440" t="s">
        <v>492</v>
      </c>
      <c r="AI31" s="464">
        <v>45339</v>
      </c>
      <c r="AJ31" s="518">
        <v>45552</v>
      </c>
      <c r="AK31" s="521">
        <v>7</v>
      </c>
      <c r="AL31" s="520">
        <v>26019000</v>
      </c>
      <c r="AM31" s="466">
        <v>3717000</v>
      </c>
      <c r="AN31" s="540">
        <v>1486800</v>
      </c>
      <c r="AO31" s="470">
        <v>1841201</v>
      </c>
      <c r="AP31" s="633" t="s">
        <v>821</v>
      </c>
      <c r="AQ31" s="533"/>
      <c r="AR31" s="467">
        <v>1</v>
      </c>
      <c r="AS31" s="553" t="s">
        <v>112</v>
      </c>
      <c r="AT31" s="551" t="s">
        <v>112</v>
      </c>
      <c r="AU31" s="551" t="s">
        <v>112</v>
      </c>
      <c r="AV31" s="551" t="s">
        <v>112</v>
      </c>
      <c r="AW31" s="551" t="s">
        <v>112</v>
      </c>
      <c r="AX31" s="467"/>
      <c r="AY31" s="467"/>
      <c r="AZ31" s="467"/>
      <c r="BA31" s="467"/>
      <c r="BB31" s="467"/>
      <c r="BC31" s="467"/>
      <c r="BD31" s="467"/>
      <c r="BE31" s="467"/>
      <c r="BF31" s="467" t="s">
        <v>112</v>
      </c>
      <c r="BG31" s="467" t="s">
        <v>112</v>
      </c>
      <c r="BH31" s="467" t="s">
        <v>112</v>
      </c>
      <c r="BI31" s="467" t="s">
        <v>112</v>
      </c>
      <c r="BJ31" s="467" t="s">
        <v>112</v>
      </c>
      <c r="BK31" s="467" t="s">
        <v>112</v>
      </c>
      <c r="BL31" s="467" t="s">
        <v>3700</v>
      </c>
      <c r="BM31" s="467" t="s">
        <v>112</v>
      </c>
      <c r="BN31" s="467" t="s">
        <v>112</v>
      </c>
      <c r="BO31" s="467" t="s">
        <v>112</v>
      </c>
      <c r="BP31" s="467" t="s">
        <v>112</v>
      </c>
      <c r="BQ31" s="470"/>
      <c r="BR31" s="470"/>
      <c r="BS31" s="470"/>
      <c r="BT31" s="470"/>
      <c r="BU31" s="470"/>
      <c r="BV31" s="470"/>
      <c r="BW31" s="470"/>
      <c r="BX31" s="565">
        <v>1841201</v>
      </c>
      <c r="BY31" s="563" t="s">
        <v>3711</v>
      </c>
      <c r="BZ31" s="470">
        <v>1841201</v>
      </c>
      <c r="CA31" s="470">
        <v>1</v>
      </c>
      <c r="CB31" s="559">
        <v>0.52200000000000002</v>
      </c>
      <c r="CC31" s="555" t="s">
        <v>3723</v>
      </c>
      <c r="CD31" s="555" t="s">
        <v>2524</v>
      </c>
      <c r="CE31" s="555" t="s">
        <v>3641</v>
      </c>
      <c r="CF31" s="555" t="s">
        <v>177</v>
      </c>
      <c r="CG31" s="534">
        <v>6045432000</v>
      </c>
      <c r="CH31" s="534">
        <v>3002500001</v>
      </c>
      <c r="CI31" s="564" t="s">
        <v>3713</v>
      </c>
      <c r="CJ31" s="470"/>
    </row>
    <row r="32" spans="1:88" ht="16.5" customHeight="1" thickBot="1">
      <c r="B32" s="467"/>
      <c r="C32" s="547" t="s">
        <v>474</v>
      </c>
      <c r="D32" s="467"/>
      <c r="E32" s="548">
        <v>45413</v>
      </c>
      <c r="F32" s="748">
        <v>45406</v>
      </c>
      <c r="G32" s="547" t="s">
        <v>61</v>
      </c>
      <c r="H32" s="547">
        <v>15445325</v>
      </c>
      <c r="I32" s="547" t="s">
        <v>3163</v>
      </c>
      <c r="J32" s="547" t="s">
        <v>3164</v>
      </c>
      <c r="K32" s="547" t="s">
        <v>2578</v>
      </c>
      <c r="L32" s="547"/>
      <c r="M32" s="548">
        <v>30033</v>
      </c>
      <c r="N32" s="547" t="s">
        <v>4</v>
      </c>
      <c r="O32" s="506" t="s">
        <v>3165</v>
      </c>
      <c r="P32" s="454" t="s">
        <v>2524</v>
      </c>
      <c r="Q32" s="454" t="s">
        <v>3633</v>
      </c>
      <c r="R32" s="439" t="s">
        <v>3118</v>
      </c>
      <c r="S32" s="439"/>
      <c r="T32" s="439">
        <v>6045432000</v>
      </c>
      <c r="U32" s="458">
        <v>3012594168</v>
      </c>
      <c r="V32" s="457" t="s">
        <v>3166</v>
      </c>
      <c r="W32" s="458" t="s">
        <v>3167</v>
      </c>
      <c r="X32" s="461"/>
      <c r="Y32" s="458" t="s">
        <v>2548</v>
      </c>
      <c r="Z32" s="458"/>
      <c r="AA32" s="440" t="s">
        <v>2527</v>
      </c>
      <c r="AB32" s="570"/>
      <c r="AC32" s="569" t="s">
        <v>489</v>
      </c>
      <c r="AD32" s="567"/>
      <c r="AE32" s="440" t="s">
        <v>551</v>
      </c>
      <c r="AF32" s="440" t="s">
        <v>600</v>
      </c>
      <c r="AG32" s="440" t="s">
        <v>485</v>
      </c>
      <c r="AH32" s="440" t="s">
        <v>492</v>
      </c>
      <c r="AI32" s="464">
        <v>45343</v>
      </c>
      <c r="AJ32" s="518">
        <v>45556</v>
      </c>
      <c r="AK32" s="521">
        <v>7</v>
      </c>
      <c r="AL32" s="520">
        <v>26019000</v>
      </c>
      <c r="AM32" s="466">
        <v>3717000</v>
      </c>
      <c r="AN32" s="540">
        <v>1486800</v>
      </c>
      <c r="AO32" s="470">
        <v>1841201</v>
      </c>
      <c r="AP32" s="633" t="s">
        <v>821</v>
      </c>
      <c r="AQ32" s="533"/>
      <c r="AR32" s="467">
        <v>1</v>
      </c>
      <c r="AS32" s="553" t="s">
        <v>112</v>
      </c>
      <c r="AT32" s="551" t="s">
        <v>112</v>
      </c>
      <c r="AU32" s="551" t="s">
        <v>112</v>
      </c>
      <c r="AV32" s="551" t="s">
        <v>112</v>
      </c>
      <c r="AW32" s="551" t="s">
        <v>112</v>
      </c>
      <c r="AX32" s="467"/>
      <c r="AY32" s="467"/>
      <c r="AZ32" s="467"/>
      <c r="BA32" s="467"/>
      <c r="BB32" s="467"/>
      <c r="BC32" s="467"/>
      <c r="BD32" s="467"/>
      <c r="BE32" s="467"/>
      <c r="BF32" s="467" t="s">
        <v>112</v>
      </c>
      <c r="BG32" s="467" t="s">
        <v>112</v>
      </c>
      <c r="BH32" s="467" t="s">
        <v>112</v>
      </c>
      <c r="BI32" s="467" t="s">
        <v>112</v>
      </c>
      <c r="BJ32" s="467" t="s">
        <v>112</v>
      </c>
      <c r="BK32" s="467" t="s">
        <v>112</v>
      </c>
      <c r="BL32" s="467" t="s">
        <v>3700</v>
      </c>
      <c r="BM32" s="467" t="s">
        <v>112</v>
      </c>
      <c r="BN32" s="467" t="s">
        <v>112</v>
      </c>
      <c r="BO32" s="467" t="s">
        <v>112</v>
      </c>
      <c r="BP32" s="467" t="s">
        <v>112</v>
      </c>
      <c r="BQ32" s="470"/>
      <c r="BR32" s="470"/>
      <c r="BS32" s="470"/>
      <c r="BT32" s="470"/>
      <c r="BU32" s="470"/>
      <c r="BV32" s="470"/>
      <c r="BW32" s="470"/>
      <c r="BX32" s="565">
        <v>1841201</v>
      </c>
      <c r="BY32" s="563" t="s">
        <v>3711</v>
      </c>
      <c r="BZ32" s="470">
        <v>1841201</v>
      </c>
      <c r="CA32" s="470">
        <v>1</v>
      </c>
      <c r="CB32" s="559">
        <v>0.52200000000000002</v>
      </c>
      <c r="CC32" s="555" t="s">
        <v>3724</v>
      </c>
      <c r="CD32" s="555" t="s">
        <v>2524</v>
      </c>
      <c r="CE32" s="555" t="s">
        <v>3641</v>
      </c>
      <c r="CF32" s="555" t="s">
        <v>177</v>
      </c>
      <c r="CG32" s="534">
        <v>6045432000</v>
      </c>
      <c r="CH32" s="534">
        <v>3002500001</v>
      </c>
      <c r="CI32" s="564" t="s">
        <v>3713</v>
      </c>
      <c r="CJ32" s="470"/>
    </row>
    <row r="33" spans="2:88" ht="16.5" customHeight="1" thickBot="1">
      <c r="B33" s="467"/>
      <c r="C33" s="547" t="s">
        <v>474</v>
      </c>
      <c r="D33" s="467"/>
      <c r="E33" s="548">
        <v>45413</v>
      </c>
      <c r="F33" s="748">
        <v>45406</v>
      </c>
      <c r="G33" s="547" t="s">
        <v>61</v>
      </c>
      <c r="H33" s="547">
        <v>1036397886</v>
      </c>
      <c r="I33" s="547" t="s">
        <v>3168</v>
      </c>
      <c r="J33" s="547" t="s">
        <v>3169</v>
      </c>
      <c r="K33" s="547" t="s">
        <v>2656</v>
      </c>
      <c r="L33" s="547" t="s">
        <v>2910</v>
      </c>
      <c r="M33" s="548">
        <v>33921</v>
      </c>
      <c r="N33" s="547" t="s">
        <v>4</v>
      </c>
      <c r="O33" s="506" t="s">
        <v>3170</v>
      </c>
      <c r="P33" s="454" t="s">
        <v>2524</v>
      </c>
      <c r="Q33" s="454" t="s">
        <v>3633</v>
      </c>
      <c r="R33" s="439" t="s">
        <v>3118</v>
      </c>
      <c r="S33" s="439"/>
      <c r="T33" s="439">
        <v>6045432000</v>
      </c>
      <c r="U33" s="458">
        <v>3127174409</v>
      </c>
      <c r="V33" s="457" t="s">
        <v>3171</v>
      </c>
      <c r="W33" s="458" t="s">
        <v>2547</v>
      </c>
      <c r="X33" s="461"/>
      <c r="Y33" s="458" t="s">
        <v>3119</v>
      </c>
      <c r="Z33" s="458"/>
      <c r="AA33" s="440" t="s">
        <v>2527</v>
      </c>
      <c r="AB33" s="570"/>
      <c r="AC33" s="569" t="s">
        <v>489</v>
      </c>
      <c r="AD33" s="567"/>
      <c r="AE33" s="440" t="s">
        <v>551</v>
      </c>
      <c r="AF33" s="440" t="s">
        <v>600</v>
      </c>
      <c r="AG33" s="440" t="s">
        <v>485</v>
      </c>
      <c r="AH33" s="440" t="s">
        <v>492</v>
      </c>
      <c r="AI33" s="464">
        <v>45349</v>
      </c>
      <c r="AJ33" s="518">
        <v>45562</v>
      </c>
      <c r="AK33" s="521">
        <v>7</v>
      </c>
      <c r="AL33" s="520">
        <v>26019000</v>
      </c>
      <c r="AM33" s="466">
        <v>3717000</v>
      </c>
      <c r="AN33" s="540">
        <v>1486800</v>
      </c>
      <c r="AO33" s="470">
        <v>1841201</v>
      </c>
      <c r="AP33" s="633" t="s">
        <v>821</v>
      </c>
      <c r="AQ33" s="533"/>
      <c r="AR33" s="467">
        <v>1</v>
      </c>
      <c r="AS33" s="553" t="s">
        <v>112</v>
      </c>
      <c r="AT33" s="551" t="s">
        <v>112</v>
      </c>
      <c r="AU33" s="551" t="s">
        <v>112</v>
      </c>
      <c r="AV33" s="551" t="s">
        <v>112</v>
      </c>
      <c r="AW33" s="551" t="s">
        <v>112</v>
      </c>
      <c r="AX33" s="467"/>
      <c r="AY33" s="467"/>
      <c r="AZ33" s="467"/>
      <c r="BA33" s="467"/>
      <c r="BB33" s="467"/>
      <c r="BC33" s="467"/>
      <c r="BD33" s="467"/>
      <c r="BE33" s="467"/>
      <c r="BF33" s="467" t="s">
        <v>112</v>
      </c>
      <c r="BG33" s="467" t="s">
        <v>112</v>
      </c>
      <c r="BH33" s="467" t="s">
        <v>112</v>
      </c>
      <c r="BI33" s="467" t="s">
        <v>112</v>
      </c>
      <c r="BJ33" s="467" t="s">
        <v>112</v>
      </c>
      <c r="BK33" s="467" t="s">
        <v>112</v>
      </c>
      <c r="BL33" s="467" t="s">
        <v>3700</v>
      </c>
      <c r="BM33" s="467" t="s">
        <v>112</v>
      </c>
      <c r="BN33" s="467" t="s">
        <v>112</v>
      </c>
      <c r="BO33" s="467" t="s">
        <v>112</v>
      </c>
      <c r="BP33" s="467" t="s">
        <v>112</v>
      </c>
      <c r="BQ33" s="470"/>
      <c r="BR33" s="470"/>
      <c r="BS33" s="470"/>
      <c r="BT33" s="470"/>
      <c r="BU33" s="470"/>
      <c r="BV33" s="470"/>
      <c r="BW33" s="470"/>
      <c r="BX33" s="565">
        <v>1841201</v>
      </c>
      <c r="BY33" s="563" t="s">
        <v>3711</v>
      </c>
      <c r="BZ33" s="470">
        <v>1841201</v>
      </c>
      <c r="CA33" s="470">
        <v>1</v>
      </c>
      <c r="CB33" s="559">
        <v>0.52200000000000002</v>
      </c>
      <c r="CC33" s="555" t="s">
        <v>3725</v>
      </c>
      <c r="CD33" s="555" t="s">
        <v>2524</v>
      </c>
      <c r="CE33" s="555" t="s">
        <v>3641</v>
      </c>
      <c r="CF33" s="555" t="s">
        <v>177</v>
      </c>
      <c r="CG33" s="534">
        <v>6045432000</v>
      </c>
      <c r="CH33" s="534">
        <v>3002500001</v>
      </c>
      <c r="CI33" s="564" t="s">
        <v>3713</v>
      </c>
      <c r="CJ33" s="470"/>
    </row>
    <row r="34" spans="2:88" ht="16.5" customHeight="1" thickBot="1">
      <c r="B34" s="467"/>
      <c r="C34" s="547" t="s">
        <v>474</v>
      </c>
      <c r="D34" s="467"/>
      <c r="E34" s="548">
        <v>45413</v>
      </c>
      <c r="F34" s="748">
        <v>45406</v>
      </c>
      <c r="G34" s="547" t="s">
        <v>61</v>
      </c>
      <c r="H34" s="547">
        <v>39454622</v>
      </c>
      <c r="I34" s="547" t="s">
        <v>3172</v>
      </c>
      <c r="J34" s="547" t="s">
        <v>3169</v>
      </c>
      <c r="K34" s="547" t="s">
        <v>3173</v>
      </c>
      <c r="L34" s="547"/>
      <c r="M34" s="548">
        <v>30356</v>
      </c>
      <c r="N34" s="547" t="s">
        <v>524</v>
      </c>
      <c r="O34" s="506" t="s">
        <v>3129</v>
      </c>
      <c r="P34" s="454" t="s">
        <v>2524</v>
      </c>
      <c r="Q34" s="454" t="s">
        <v>3633</v>
      </c>
      <c r="R34" s="439" t="s">
        <v>178</v>
      </c>
      <c r="S34" s="439"/>
      <c r="T34" s="439">
        <v>6045432000</v>
      </c>
      <c r="U34" s="458">
        <v>3147769822</v>
      </c>
      <c r="V34" s="457" t="s">
        <v>3174</v>
      </c>
      <c r="W34" s="458" t="s">
        <v>3139</v>
      </c>
      <c r="X34" s="459"/>
      <c r="Y34" s="458" t="s">
        <v>3119</v>
      </c>
      <c r="Z34" s="458"/>
      <c r="AA34" s="440" t="s">
        <v>2527</v>
      </c>
      <c r="AB34" s="570"/>
      <c r="AC34" s="569" t="s">
        <v>489</v>
      </c>
      <c r="AD34" s="567"/>
      <c r="AE34" s="440" t="s">
        <v>551</v>
      </c>
      <c r="AF34" s="440" t="s">
        <v>600</v>
      </c>
      <c r="AG34" s="440" t="s">
        <v>485</v>
      </c>
      <c r="AH34" s="440" t="s">
        <v>492</v>
      </c>
      <c r="AI34" s="464">
        <v>45349</v>
      </c>
      <c r="AJ34" s="518">
        <v>45562</v>
      </c>
      <c r="AK34" s="521">
        <v>7</v>
      </c>
      <c r="AL34" s="520">
        <v>26019000</v>
      </c>
      <c r="AM34" s="466">
        <v>3717000</v>
      </c>
      <c r="AN34" s="540">
        <v>1486800</v>
      </c>
      <c r="AO34" s="470">
        <v>1841201</v>
      </c>
      <c r="AP34" s="633" t="s">
        <v>821</v>
      </c>
      <c r="AQ34" s="533"/>
      <c r="AR34" s="467">
        <v>1</v>
      </c>
      <c r="AS34" s="553" t="s">
        <v>112</v>
      </c>
      <c r="AT34" s="551" t="s">
        <v>112</v>
      </c>
      <c r="AU34" s="551" t="s">
        <v>112</v>
      </c>
      <c r="AV34" s="551" t="s">
        <v>112</v>
      </c>
      <c r="AW34" s="551" t="s">
        <v>112</v>
      </c>
      <c r="AX34" s="467"/>
      <c r="AY34" s="467"/>
      <c r="AZ34" s="467"/>
      <c r="BA34" s="467"/>
      <c r="BB34" s="467"/>
      <c r="BC34" s="467"/>
      <c r="BD34" s="467"/>
      <c r="BE34" s="467"/>
      <c r="BF34" s="467" t="s">
        <v>112</v>
      </c>
      <c r="BG34" s="467" t="s">
        <v>112</v>
      </c>
      <c r="BH34" s="467" t="s">
        <v>112</v>
      </c>
      <c r="BI34" s="467" t="s">
        <v>112</v>
      </c>
      <c r="BJ34" s="467" t="s">
        <v>112</v>
      </c>
      <c r="BK34" s="467" t="s">
        <v>112</v>
      </c>
      <c r="BL34" s="467" t="s">
        <v>3700</v>
      </c>
      <c r="BM34" s="467" t="s">
        <v>112</v>
      </c>
      <c r="BN34" s="467" t="s">
        <v>112</v>
      </c>
      <c r="BO34" s="467" t="s">
        <v>112</v>
      </c>
      <c r="BP34" s="467" t="s">
        <v>112</v>
      </c>
      <c r="BQ34" s="470"/>
      <c r="BR34" s="470"/>
      <c r="BS34" s="470"/>
      <c r="BT34" s="470"/>
      <c r="BU34" s="470"/>
      <c r="BV34" s="470"/>
      <c r="BW34" s="470"/>
      <c r="BX34" s="565">
        <v>1841201</v>
      </c>
      <c r="BY34" s="563" t="s">
        <v>3711</v>
      </c>
      <c r="BZ34" s="470">
        <v>1841201</v>
      </c>
      <c r="CA34" s="470">
        <v>1</v>
      </c>
      <c r="CB34" s="559">
        <v>0.52200000000000002</v>
      </c>
      <c r="CC34" s="555" t="s">
        <v>3726</v>
      </c>
      <c r="CD34" s="555" t="s">
        <v>2524</v>
      </c>
      <c r="CE34" s="555" t="s">
        <v>3641</v>
      </c>
      <c r="CF34" s="555" t="s">
        <v>177</v>
      </c>
      <c r="CG34" s="534">
        <v>6045432000</v>
      </c>
      <c r="CH34" s="534">
        <v>3002500001</v>
      </c>
      <c r="CI34" s="564" t="s">
        <v>3713</v>
      </c>
      <c r="CJ34" s="470"/>
    </row>
    <row r="35" spans="2:88" ht="16.5" customHeight="1" thickBot="1">
      <c r="B35" s="467"/>
      <c r="C35" s="547" t="s">
        <v>474</v>
      </c>
      <c r="D35" s="467"/>
      <c r="E35" s="548">
        <v>45413</v>
      </c>
      <c r="F35" s="748">
        <v>45406</v>
      </c>
      <c r="G35" s="547" t="s">
        <v>61</v>
      </c>
      <c r="H35" s="547">
        <v>8280849</v>
      </c>
      <c r="I35" s="547" t="s">
        <v>2807</v>
      </c>
      <c r="J35" s="547" t="s">
        <v>3175</v>
      </c>
      <c r="K35" s="547" t="s">
        <v>3176</v>
      </c>
      <c r="L35" s="547"/>
      <c r="M35" s="548">
        <v>17533</v>
      </c>
      <c r="N35" s="547" t="s">
        <v>4</v>
      </c>
      <c r="O35" s="506" t="s">
        <v>3177</v>
      </c>
      <c r="P35" s="454" t="s">
        <v>2524</v>
      </c>
      <c r="Q35" s="454" t="s">
        <v>3633</v>
      </c>
      <c r="R35" s="439" t="s">
        <v>3118</v>
      </c>
      <c r="S35" s="439"/>
      <c r="T35" s="439">
        <v>6045432000</v>
      </c>
      <c r="U35" s="458">
        <v>3104246621</v>
      </c>
      <c r="V35" s="457" t="s">
        <v>3178</v>
      </c>
      <c r="W35" s="458" t="s">
        <v>2527</v>
      </c>
      <c r="X35" s="461"/>
      <c r="Y35" s="458" t="s">
        <v>3179</v>
      </c>
      <c r="Z35" s="458"/>
      <c r="AA35" s="440" t="s">
        <v>2527</v>
      </c>
      <c r="AB35" s="570"/>
      <c r="AC35" s="569" t="s">
        <v>489</v>
      </c>
      <c r="AD35" s="567"/>
      <c r="AE35" s="440" t="s">
        <v>551</v>
      </c>
      <c r="AF35" s="440" t="s">
        <v>600</v>
      </c>
      <c r="AG35" s="440" t="s">
        <v>485</v>
      </c>
      <c r="AH35" s="440" t="s">
        <v>492</v>
      </c>
      <c r="AI35" s="464">
        <v>45356</v>
      </c>
      <c r="AJ35" s="518">
        <v>45570</v>
      </c>
      <c r="AK35" s="521">
        <v>7</v>
      </c>
      <c r="AL35" s="520">
        <v>31500000</v>
      </c>
      <c r="AM35" s="466">
        <v>4500000</v>
      </c>
      <c r="AN35" s="540">
        <v>1800000</v>
      </c>
      <c r="AO35" s="470">
        <v>1841201</v>
      </c>
      <c r="AP35" s="633" t="s">
        <v>821</v>
      </c>
      <c r="AQ35" s="533"/>
      <c r="AR35" s="467">
        <v>1</v>
      </c>
      <c r="AS35" s="553" t="s">
        <v>112</v>
      </c>
      <c r="AT35" s="551" t="s">
        <v>112</v>
      </c>
      <c r="AU35" s="551" t="s">
        <v>112</v>
      </c>
      <c r="AV35" s="551" t="s">
        <v>112</v>
      </c>
      <c r="AW35" s="551" t="s">
        <v>112</v>
      </c>
      <c r="AX35" s="467"/>
      <c r="AY35" s="467"/>
      <c r="AZ35" s="467"/>
      <c r="BA35" s="467"/>
      <c r="BB35" s="467"/>
      <c r="BC35" s="467"/>
      <c r="BD35" s="467"/>
      <c r="BE35" s="467"/>
      <c r="BF35" s="467" t="s">
        <v>112</v>
      </c>
      <c r="BG35" s="467" t="s">
        <v>112</v>
      </c>
      <c r="BH35" s="467" t="s">
        <v>112</v>
      </c>
      <c r="BI35" s="467" t="s">
        <v>112</v>
      </c>
      <c r="BJ35" s="467" t="s">
        <v>112</v>
      </c>
      <c r="BK35" s="467" t="s">
        <v>112</v>
      </c>
      <c r="BL35" s="467" t="s">
        <v>3700</v>
      </c>
      <c r="BM35" s="467" t="s">
        <v>112</v>
      </c>
      <c r="BN35" s="467" t="s">
        <v>112</v>
      </c>
      <c r="BO35" s="467" t="s">
        <v>112</v>
      </c>
      <c r="BP35" s="467" t="s">
        <v>112</v>
      </c>
      <c r="BQ35" s="470"/>
      <c r="BR35" s="470"/>
      <c r="BS35" s="470"/>
      <c r="BT35" s="470"/>
      <c r="BU35" s="470"/>
      <c r="BV35" s="470"/>
      <c r="BW35" s="470"/>
      <c r="BX35" s="565">
        <v>1841201</v>
      </c>
      <c r="BY35" s="563" t="s">
        <v>3711</v>
      </c>
      <c r="BZ35" s="470">
        <v>1841201</v>
      </c>
      <c r="CA35" s="470">
        <v>1</v>
      </c>
      <c r="CB35" s="559">
        <v>0.52200000000000002</v>
      </c>
      <c r="CC35" s="555" t="s">
        <v>3727</v>
      </c>
      <c r="CD35" s="555" t="s">
        <v>2524</v>
      </c>
      <c r="CE35" s="555" t="s">
        <v>3641</v>
      </c>
      <c r="CF35" s="555" t="s">
        <v>177</v>
      </c>
      <c r="CG35" s="534">
        <v>6045432000</v>
      </c>
      <c r="CH35" s="534">
        <v>3002500001</v>
      </c>
      <c r="CI35" s="564" t="s">
        <v>3713</v>
      </c>
      <c r="CJ35" s="470"/>
    </row>
    <row r="36" spans="2:88" ht="16.5" customHeight="1" thickBot="1">
      <c r="B36" s="467"/>
      <c r="C36" s="547" t="s">
        <v>474</v>
      </c>
      <c r="D36" s="467"/>
      <c r="E36" s="548">
        <v>45413</v>
      </c>
      <c r="F36" s="748">
        <v>45406</v>
      </c>
      <c r="G36" s="547" t="s">
        <v>61</v>
      </c>
      <c r="H36" s="547">
        <v>1036402195</v>
      </c>
      <c r="I36" s="547" t="s">
        <v>3180</v>
      </c>
      <c r="J36" s="547" t="s">
        <v>2575</v>
      </c>
      <c r="K36" s="547" t="s">
        <v>3181</v>
      </c>
      <c r="L36" s="547"/>
      <c r="M36" s="548">
        <v>35500</v>
      </c>
      <c r="N36" s="547" t="s">
        <v>524</v>
      </c>
      <c r="O36" s="506" t="s">
        <v>3182</v>
      </c>
      <c r="P36" s="454" t="s">
        <v>2524</v>
      </c>
      <c r="Q36" s="454" t="s">
        <v>3633</v>
      </c>
      <c r="R36" s="439" t="s">
        <v>3118</v>
      </c>
      <c r="S36" s="439"/>
      <c r="T36" s="439">
        <v>6045432000</v>
      </c>
      <c r="U36" s="454">
        <v>3226229223</v>
      </c>
      <c r="V36" s="473" t="s">
        <v>3183</v>
      </c>
      <c r="W36" s="454" t="s">
        <v>2527</v>
      </c>
      <c r="X36" s="461"/>
      <c r="Y36" s="454" t="s">
        <v>2623</v>
      </c>
      <c r="Z36" s="458"/>
      <c r="AA36" s="440" t="s">
        <v>2527</v>
      </c>
      <c r="AB36" s="570"/>
      <c r="AC36" s="569" t="s">
        <v>489</v>
      </c>
      <c r="AD36" s="567"/>
      <c r="AE36" s="440" t="s">
        <v>551</v>
      </c>
      <c r="AF36" s="440" t="s">
        <v>600</v>
      </c>
      <c r="AG36" s="440" t="s">
        <v>485</v>
      </c>
      <c r="AH36" s="440" t="s">
        <v>492</v>
      </c>
      <c r="AI36" s="464">
        <v>45353</v>
      </c>
      <c r="AJ36" s="518">
        <v>45567</v>
      </c>
      <c r="AK36" s="522">
        <v>7</v>
      </c>
      <c r="AL36" s="520">
        <v>15631000</v>
      </c>
      <c r="AM36" s="466">
        <v>2233000</v>
      </c>
      <c r="AN36" s="541">
        <v>1300000</v>
      </c>
      <c r="AO36" s="470">
        <v>1841201</v>
      </c>
      <c r="AP36" s="633" t="s">
        <v>821</v>
      </c>
      <c r="AQ36" s="533"/>
      <c r="AR36" s="467">
        <v>1</v>
      </c>
      <c r="AS36" s="553" t="s">
        <v>112</v>
      </c>
      <c r="AT36" s="551" t="s">
        <v>112</v>
      </c>
      <c r="AU36" s="551" t="s">
        <v>112</v>
      </c>
      <c r="AV36" s="551" t="s">
        <v>112</v>
      </c>
      <c r="AW36" s="551" t="s">
        <v>112</v>
      </c>
      <c r="AX36" s="467"/>
      <c r="AY36" s="467"/>
      <c r="AZ36" s="467"/>
      <c r="BA36" s="467"/>
      <c r="BB36" s="467"/>
      <c r="BC36" s="467"/>
      <c r="BD36" s="467"/>
      <c r="BE36" s="467"/>
      <c r="BF36" s="467" t="s">
        <v>112</v>
      </c>
      <c r="BG36" s="467" t="s">
        <v>112</v>
      </c>
      <c r="BH36" s="467" t="s">
        <v>112</v>
      </c>
      <c r="BI36" s="467" t="s">
        <v>112</v>
      </c>
      <c r="BJ36" s="467" t="s">
        <v>112</v>
      </c>
      <c r="BK36" s="467" t="s">
        <v>112</v>
      </c>
      <c r="BL36" s="467" t="s">
        <v>3700</v>
      </c>
      <c r="BM36" s="467" t="s">
        <v>112</v>
      </c>
      <c r="BN36" s="467" t="s">
        <v>112</v>
      </c>
      <c r="BO36" s="467" t="s">
        <v>112</v>
      </c>
      <c r="BP36" s="467" t="s">
        <v>112</v>
      </c>
      <c r="BQ36" s="470"/>
      <c r="BR36" s="470"/>
      <c r="BS36" s="470"/>
      <c r="BT36" s="470"/>
      <c r="BU36" s="470"/>
      <c r="BV36" s="470"/>
      <c r="BW36" s="470"/>
      <c r="BX36" s="565">
        <v>1841201</v>
      </c>
      <c r="BY36" s="563" t="s">
        <v>3711</v>
      </c>
      <c r="BZ36" s="470">
        <v>1841201</v>
      </c>
      <c r="CA36" s="470">
        <v>1</v>
      </c>
      <c r="CB36" s="559">
        <v>0.52200000000000002</v>
      </c>
      <c r="CC36" s="555" t="s">
        <v>3728</v>
      </c>
      <c r="CD36" s="555" t="s">
        <v>2524</v>
      </c>
      <c r="CE36" s="555" t="s">
        <v>3641</v>
      </c>
      <c r="CF36" s="555" t="s">
        <v>177</v>
      </c>
      <c r="CG36" s="534">
        <v>6045432000</v>
      </c>
      <c r="CH36" s="534">
        <v>3002500001</v>
      </c>
      <c r="CI36" s="564" t="s">
        <v>3713</v>
      </c>
      <c r="CJ36" s="470"/>
    </row>
    <row r="37" spans="2:88" ht="16.5" customHeight="1" thickBot="1">
      <c r="B37" s="467"/>
      <c r="C37" s="547" t="s">
        <v>474</v>
      </c>
      <c r="D37" s="467"/>
      <c r="E37" s="548">
        <v>45413</v>
      </c>
      <c r="F37" s="748">
        <v>45406</v>
      </c>
      <c r="G37" s="547" t="s">
        <v>61</v>
      </c>
      <c r="H37" s="547">
        <v>71112381</v>
      </c>
      <c r="I37" s="547" t="s">
        <v>3184</v>
      </c>
      <c r="J37" s="547" t="s">
        <v>3121</v>
      </c>
      <c r="K37" s="547" t="s">
        <v>3185</v>
      </c>
      <c r="L37" s="547" t="s">
        <v>3186</v>
      </c>
      <c r="M37" s="548">
        <v>24214</v>
      </c>
      <c r="N37" s="547" t="s">
        <v>4</v>
      </c>
      <c r="O37" s="506" t="s">
        <v>3187</v>
      </c>
      <c r="P37" s="454" t="s">
        <v>2524</v>
      </c>
      <c r="Q37" s="454" t="s">
        <v>3633</v>
      </c>
      <c r="R37" s="439" t="s">
        <v>3118</v>
      </c>
      <c r="S37" s="439"/>
      <c r="T37" s="439">
        <v>6045432000</v>
      </c>
      <c r="U37" s="454">
        <v>3207133734</v>
      </c>
      <c r="V37" s="473" t="s">
        <v>3188</v>
      </c>
      <c r="W37" s="454" t="s">
        <v>2527</v>
      </c>
      <c r="X37" s="439"/>
      <c r="Y37" s="474" t="s">
        <v>2548</v>
      </c>
      <c r="Z37" s="458"/>
      <c r="AA37" s="440" t="s">
        <v>2527</v>
      </c>
      <c r="AB37" s="570"/>
      <c r="AC37" s="569" t="s">
        <v>489</v>
      </c>
      <c r="AD37" s="567"/>
      <c r="AE37" s="440" t="s">
        <v>551</v>
      </c>
      <c r="AF37" s="440" t="s">
        <v>600</v>
      </c>
      <c r="AG37" s="440" t="s">
        <v>485</v>
      </c>
      <c r="AH37" s="440" t="s">
        <v>492</v>
      </c>
      <c r="AI37" s="464">
        <v>45353</v>
      </c>
      <c r="AJ37" s="518">
        <v>45567</v>
      </c>
      <c r="AK37" s="501">
        <v>7</v>
      </c>
      <c r="AL37" s="520">
        <v>12901000</v>
      </c>
      <c r="AM37" s="466">
        <v>1843000</v>
      </c>
      <c r="AN37" s="541">
        <v>1300000</v>
      </c>
      <c r="AO37" s="470">
        <v>1841201</v>
      </c>
      <c r="AP37" s="633" t="s">
        <v>821</v>
      </c>
      <c r="AQ37" s="533"/>
      <c r="AR37" s="467">
        <v>1</v>
      </c>
      <c r="AS37" s="553" t="s">
        <v>112</v>
      </c>
      <c r="AT37" s="551" t="s">
        <v>112</v>
      </c>
      <c r="AU37" s="551" t="s">
        <v>112</v>
      </c>
      <c r="AV37" s="551" t="s">
        <v>112</v>
      </c>
      <c r="AW37" s="551" t="s">
        <v>112</v>
      </c>
      <c r="AX37" s="467"/>
      <c r="AY37" s="467"/>
      <c r="AZ37" s="467"/>
      <c r="BA37" s="467"/>
      <c r="BB37" s="467"/>
      <c r="BC37" s="467"/>
      <c r="BD37" s="467"/>
      <c r="BE37" s="467"/>
      <c r="BF37" s="467" t="s">
        <v>112</v>
      </c>
      <c r="BG37" s="467" t="s">
        <v>112</v>
      </c>
      <c r="BH37" s="467" t="s">
        <v>112</v>
      </c>
      <c r="BI37" s="467" t="s">
        <v>112</v>
      </c>
      <c r="BJ37" s="467" t="s">
        <v>112</v>
      </c>
      <c r="BK37" s="467" t="s">
        <v>112</v>
      </c>
      <c r="BL37" s="467" t="s">
        <v>3700</v>
      </c>
      <c r="BM37" s="467" t="s">
        <v>112</v>
      </c>
      <c r="BN37" s="467" t="s">
        <v>112</v>
      </c>
      <c r="BO37" s="467" t="s">
        <v>112</v>
      </c>
      <c r="BP37" s="467" t="s">
        <v>112</v>
      </c>
      <c r="BQ37" s="470"/>
      <c r="BR37" s="470"/>
      <c r="BS37" s="470"/>
      <c r="BT37" s="470"/>
      <c r="BU37" s="470"/>
      <c r="BV37" s="470"/>
      <c r="BW37" s="470"/>
      <c r="BX37" s="565">
        <v>1841201</v>
      </c>
      <c r="BY37" s="563" t="s">
        <v>3711</v>
      </c>
      <c r="BZ37" s="470">
        <v>1841201</v>
      </c>
      <c r="CA37" s="470">
        <v>1</v>
      </c>
      <c r="CB37" s="559">
        <v>0.52200000000000002</v>
      </c>
      <c r="CC37" s="555" t="s">
        <v>3729</v>
      </c>
      <c r="CD37" s="555" t="s">
        <v>2524</v>
      </c>
      <c r="CE37" s="555" t="s">
        <v>3641</v>
      </c>
      <c r="CF37" s="555" t="s">
        <v>177</v>
      </c>
      <c r="CG37" s="534">
        <v>6045432000</v>
      </c>
      <c r="CH37" s="534">
        <v>3002500001</v>
      </c>
      <c r="CI37" s="564" t="s">
        <v>3713</v>
      </c>
      <c r="CJ37" s="470"/>
    </row>
    <row r="38" spans="2:88" ht="16.5" customHeight="1" thickBot="1">
      <c r="B38" s="467"/>
      <c r="C38" s="547" t="s">
        <v>474</v>
      </c>
      <c r="D38" s="467"/>
      <c r="E38" s="548">
        <v>45413</v>
      </c>
      <c r="F38" s="748">
        <v>45406</v>
      </c>
      <c r="G38" s="547" t="s">
        <v>61</v>
      </c>
      <c r="H38" s="547">
        <v>1036400747</v>
      </c>
      <c r="I38" s="547" t="s">
        <v>2706</v>
      </c>
      <c r="J38" s="547" t="s">
        <v>3189</v>
      </c>
      <c r="K38" s="547" t="s">
        <v>3190</v>
      </c>
      <c r="L38" s="547"/>
      <c r="M38" s="548">
        <v>34949</v>
      </c>
      <c r="N38" s="547" t="s">
        <v>4</v>
      </c>
      <c r="O38" s="506" t="s">
        <v>3191</v>
      </c>
      <c r="P38" s="454" t="s">
        <v>2524</v>
      </c>
      <c r="Q38" s="454" t="s">
        <v>3633</v>
      </c>
      <c r="R38" s="439" t="s">
        <v>3118</v>
      </c>
      <c r="S38" s="439"/>
      <c r="T38" s="439">
        <v>6045432000</v>
      </c>
      <c r="U38" s="454">
        <v>3113793285</v>
      </c>
      <c r="V38" s="473" t="s">
        <v>3192</v>
      </c>
      <c r="W38" s="454" t="s">
        <v>2527</v>
      </c>
      <c r="X38" s="454"/>
      <c r="Y38" s="454" t="s">
        <v>2623</v>
      </c>
      <c r="Z38" s="458"/>
      <c r="AA38" s="440" t="s">
        <v>2527</v>
      </c>
      <c r="AB38" s="570"/>
      <c r="AC38" s="569" t="s">
        <v>489</v>
      </c>
      <c r="AD38" s="567"/>
      <c r="AE38" s="440" t="s">
        <v>551</v>
      </c>
      <c r="AF38" s="440" t="s">
        <v>600</v>
      </c>
      <c r="AG38" s="440" t="s">
        <v>485</v>
      </c>
      <c r="AH38" s="440" t="s">
        <v>492</v>
      </c>
      <c r="AI38" s="464">
        <v>45356</v>
      </c>
      <c r="AJ38" s="518">
        <v>45570</v>
      </c>
      <c r="AK38" s="501">
        <v>7</v>
      </c>
      <c r="AL38" s="520">
        <v>26019000</v>
      </c>
      <c r="AM38" s="466">
        <v>3717000</v>
      </c>
      <c r="AN38" s="541">
        <v>1486800</v>
      </c>
      <c r="AO38" s="470">
        <v>1841201</v>
      </c>
      <c r="AP38" s="633" t="s">
        <v>821</v>
      </c>
      <c r="AQ38" s="533"/>
      <c r="AR38" s="467">
        <v>1</v>
      </c>
      <c r="AS38" s="553" t="s">
        <v>112</v>
      </c>
      <c r="AT38" s="551" t="s">
        <v>112</v>
      </c>
      <c r="AU38" s="551" t="s">
        <v>112</v>
      </c>
      <c r="AV38" s="551" t="s">
        <v>112</v>
      </c>
      <c r="AW38" s="551" t="s">
        <v>112</v>
      </c>
      <c r="AX38" s="467"/>
      <c r="AY38" s="467"/>
      <c r="AZ38" s="467"/>
      <c r="BA38" s="467"/>
      <c r="BB38" s="467"/>
      <c r="BC38" s="467"/>
      <c r="BD38" s="467"/>
      <c r="BE38" s="467"/>
      <c r="BF38" s="467" t="s">
        <v>112</v>
      </c>
      <c r="BG38" s="467" t="s">
        <v>112</v>
      </c>
      <c r="BH38" s="467" t="s">
        <v>112</v>
      </c>
      <c r="BI38" s="467" t="s">
        <v>112</v>
      </c>
      <c r="BJ38" s="467" t="s">
        <v>112</v>
      </c>
      <c r="BK38" s="467" t="s">
        <v>112</v>
      </c>
      <c r="BL38" s="467" t="s">
        <v>3700</v>
      </c>
      <c r="BM38" s="467" t="s">
        <v>112</v>
      </c>
      <c r="BN38" s="467" t="s">
        <v>112</v>
      </c>
      <c r="BO38" s="467" t="s">
        <v>112</v>
      </c>
      <c r="BP38" s="467" t="s">
        <v>112</v>
      </c>
      <c r="BQ38" s="470"/>
      <c r="BR38" s="470"/>
      <c r="BS38" s="470"/>
      <c r="BT38" s="470"/>
      <c r="BU38" s="470"/>
      <c r="BV38" s="470"/>
      <c r="BW38" s="470"/>
      <c r="BX38" s="565">
        <v>1841201</v>
      </c>
      <c r="BY38" s="563" t="s">
        <v>3711</v>
      </c>
      <c r="BZ38" s="470">
        <v>1841201</v>
      </c>
      <c r="CA38" s="470">
        <v>1</v>
      </c>
      <c r="CB38" s="559">
        <v>0.52200000000000002</v>
      </c>
      <c r="CC38" s="555" t="s">
        <v>3730</v>
      </c>
      <c r="CD38" s="555" t="s">
        <v>2524</v>
      </c>
      <c r="CE38" s="555" t="s">
        <v>3641</v>
      </c>
      <c r="CF38" s="555" t="s">
        <v>177</v>
      </c>
      <c r="CG38" s="534">
        <v>6045432000</v>
      </c>
      <c r="CH38" s="534">
        <v>3002500001</v>
      </c>
      <c r="CI38" s="564" t="s">
        <v>3713</v>
      </c>
      <c r="CJ38" s="470"/>
    </row>
    <row r="39" spans="2:88" ht="16.5" customHeight="1" thickBot="1">
      <c r="B39" s="467"/>
      <c r="C39" s="547" t="s">
        <v>474</v>
      </c>
      <c r="D39" s="467"/>
      <c r="E39" s="548">
        <v>45413</v>
      </c>
      <c r="F39" s="748">
        <v>45406</v>
      </c>
      <c r="G39" s="547" t="s">
        <v>61</v>
      </c>
      <c r="H39" s="547">
        <v>43270308</v>
      </c>
      <c r="I39" s="547" t="s">
        <v>3180</v>
      </c>
      <c r="J39" s="547" t="s">
        <v>2709</v>
      </c>
      <c r="K39" s="547" t="s">
        <v>3193</v>
      </c>
      <c r="L39" s="547" t="s">
        <v>3194</v>
      </c>
      <c r="M39" s="548">
        <v>29450</v>
      </c>
      <c r="N39" s="547" t="s">
        <v>524</v>
      </c>
      <c r="O39" s="506" t="s">
        <v>3195</v>
      </c>
      <c r="P39" s="454" t="s">
        <v>2524</v>
      </c>
      <c r="Q39" s="454" t="s">
        <v>3633</v>
      </c>
      <c r="R39" s="439" t="s">
        <v>3118</v>
      </c>
      <c r="S39" s="439"/>
      <c r="T39" s="439">
        <v>6045432000</v>
      </c>
      <c r="U39" s="454">
        <v>3194830057</v>
      </c>
      <c r="V39" s="473" t="s">
        <v>3196</v>
      </c>
      <c r="W39" s="454" t="s">
        <v>2527</v>
      </c>
      <c r="X39" s="439"/>
      <c r="Y39" s="454" t="s">
        <v>3119</v>
      </c>
      <c r="Z39" s="458"/>
      <c r="AA39" s="440" t="s">
        <v>2527</v>
      </c>
      <c r="AB39" s="570"/>
      <c r="AC39" s="569" t="s">
        <v>489</v>
      </c>
      <c r="AD39" s="567"/>
      <c r="AE39" s="440" t="s">
        <v>551</v>
      </c>
      <c r="AF39" s="440" t="s">
        <v>600</v>
      </c>
      <c r="AG39" s="440" t="s">
        <v>485</v>
      </c>
      <c r="AH39" s="440" t="s">
        <v>492</v>
      </c>
      <c r="AI39" s="464">
        <v>45356</v>
      </c>
      <c r="AJ39" s="518">
        <v>45570</v>
      </c>
      <c r="AK39" s="501">
        <v>7</v>
      </c>
      <c r="AL39" s="520">
        <v>26019000</v>
      </c>
      <c r="AM39" s="466">
        <v>3717000</v>
      </c>
      <c r="AN39" s="541">
        <v>1486800</v>
      </c>
      <c r="AO39" s="470">
        <v>1841201</v>
      </c>
      <c r="AP39" s="633" t="s">
        <v>821</v>
      </c>
      <c r="AQ39" s="533"/>
      <c r="AR39" s="467">
        <v>1</v>
      </c>
      <c r="AS39" s="553" t="s">
        <v>112</v>
      </c>
      <c r="AT39" s="551" t="s">
        <v>112</v>
      </c>
      <c r="AU39" s="551" t="s">
        <v>112</v>
      </c>
      <c r="AV39" s="551" t="s">
        <v>112</v>
      </c>
      <c r="AW39" s="551" t="s">
        <v>112</v>
      </c>
      <c r="AX39" s="467"/>
      <c r="AY39" s="467"/>
      <c r="AZ39" s="467"/>
      <c r="BA39" s="467"/>
      <c r="BB39" s="467"/>
      <c r="BC39" s="467"/>
      <c r="BD39" s="467"/>
      <c r="BE39" s="467"/>
      <c r="BF39" s="467" t="s">
        <v>112</v>
      </c>
      <c r="BG39" s="467" t="s">
        <v>112</v>
      </c>
      <c r="BH39" s="467" t="s">
        <v>112</v>
      </c>
      <c r="BI39" s="467" t="s">
        <v>112</v>
      </c>
      <c r="BJ39" s="467" t="s">
        <v>112</v>
      </c>
      <c r="BK39" s="467" t="s">
        <v>112</v>
      </c>
      <c r="BL39" s="467" t="s">
        <v>3700</v>
      </c>
      <c r="BM39" s="467" t="s">
        <v>112</v>
      </c>
      <c r="BN39" s="467" t="s">
        <v>112</v>
      </c>
      <c r="BO39" s="467" t="s">
        <v>112</v>
      </c>
      <c r="BP39" s="467" t="s">
        <v>112</v>
      </c>
      <c r="BQ39" s="470"/>
      <c r="BR39" s="470"/>
      <c r="BS39" s="470"/>
      <c r="BT39" s="470"/>
      <c r="BU39" s="470"/>
      <c r="BV39" s="470"/>
      <c r="BW39" s="470"/>
      <c r="BX39" s="565">
        <v>1841201</v>
      </c>
      <c r="BY39" s="563" t="s">
        <v>3711</v>
      </c>
      <c r="BZ39" s="470">
        <v>1841201</v>
      </c>
      <c r="CA39" s="470">
        <v>1</v>
      </c>
      <c r="CB39" s="559">
        <v>0.52200000000000002</v>
      </c>
      <c r="CC39" s="555" t="s">
        <v>3731</v>
      </c>
      <c r="CD39" s="555" t="s">
        <v>2524</v>
      </c>
      <c r="CE39" s="555" t="s">
        <v>3641</v>
      </c>
      <c r="CF39" s="555" t="s">
        <v>177</v>
      </c>
      <c r="CG39" s="534">
        <v>6045432000</v>
      </c>
      <c r="CH39" s="534">
        <v>3002500001</v>
      </c>
      <c r="CI39" s="564" t="s">
        <v>3713</v>
      </c>
      <c r="CJ39" s="470"/>
    </row>
    <row r="40" spans="2:88" ht="16.5" customHeight="1" thickBot="1">
      <c r="B40" s="467"/>
      <c r="C40" s="547" t="s">
        <v>474</v>
      </c>
      <c r="D40" s="467"/>
      <c r="E40" s="548">
        <v>45413</v>
      </c>
      <c r="F40" s="748">
        <v>45406</v>
      </c>
      <c r="G40" s="547" t="s">
        <v>61</v>
      </c>
      <c r="H40" s="547">
        <v>42965453</v>
      </c>
      <c r="I40" s="547" t="s">
        <v>3197</v>
      </c>
      <c r="J40" s="547" t="s">
        <v>2655</v>
      </c>
      <c r="K40" s="547" t="s">
        <v>3198</v>
      </c>
      <c r="L40" s="547" t="s">
        <v>2741</v>
      </c>
      <c r="M40" s="548">
        <v>20448</v>
      </c>
      <c r="N40" s="547" t="s">
        <v>524</v>
      </c>
      <c r="O40" s="506" t="s">
        <v>3199</v>
      </c>
      <c r="P40" s="454" t="s">
        <v>2524</v>
      </c>
      <c r="Q40" s="454" t="s">
        <v>3633</v>
      </c>
      <c r="R40" s="439" t="s">
        <v>3118</v>
      </c>
      <c r="S40" s="439"/>
      <c r="T40" s="439">
        <v>6045432000</v>
      </c>
      <c r="U40" s="454">
        <v>3113858599</v>
      </c>
      <c r="V40" s="473" t="s">
        <v>3200</v>
      </c>
      <c r="W40" s="454" t="s">
        <v>2547</v>
      </c>
      <c r="X40" s="439"/>
      <c r="Y40" s="454" t="s">
        <v>2548</v>
      </c>
      <c r="Z40" s="458"/>
      <c r="AA40" s="440" t="s">
        <v>2527</v>
      </c>
      <c r="AB40" s="570"/>
      <c r="AC40" s="569" t="s">
        <v>489</v>
      </c>
      <c r="AD40" s="567"/>
      <c r="AE40" s="440" t="s">
        <v>551</v>
      </c>
      <c r="AF40" s="440" t="s">
        <v>600</v>
      </c>
      <c r="AG40" s="440" t="s">
        <v>485</v>
      </c>
      <c r="AH40" s="440" t="s">
        <v>492</v>
      </c>
      <c r="AI40" s="464">
        <v>45360</v>
      </c>
      <c r="AJ40" s="518">
        <v>45576</v>
      </c>
      <c r="AK40" s="501">
        <v>7</v>
      </c>
      <c r="AL40" s="520">
        <v>26019000</v>
      </c>
      <c r="AM40" s="466">
        <v>3717000</v>
      </c>
      <c r="AN40" s="541">
        <v>1486800</v>
      </c>
      <c r="AO40" s="470">
        <v>1841201</v>
      </c>
      <c r="AP40" s="633" t="s">
        <v>821</v>
      </c>
      <c r="AQ40" s="533"/>
      <c r="AR40" s="467">
        <v>1</v>
      </c>
      <c r="AS40" s="553" t="s">
        <v>112</v>
      </c>
      <c r="AT40" s="551" t="s">
        <v>112</v>
      </c>
      <c r="AU40" s="551" t="s">
        <v>112</v>
      </c>
      <c r="AV40" s="551" t="s">
        <v>112</v>
      </c>
      <c r="AW40" s="551" t="s">
        <v>112</v>
      </c>
      <c r="AX40" s="467"/>
      <c r="AY40" s="467"/>
      <c r="AZ40" s="467"/>
      <c r="BA40" s="467"/>
      <c r="BB40" s="467"/>
      <c r="BC40" s="467"/>
      <c r="BD40" s="467"/>
      <c r="BE40" s="467"/>
      <c r="BF40" s="467" t="s">
        <v>112</v>
      </c>
      <c r="BG40" s="467" t="s">
        <v>112</v>
      </c>
      <c r="BH40" s="467" t="s">
        <v>112</v>
      </c>
      <c r="BI40" s="467" t="s">
        <v>112</v>
      </c>
      <c r="BJ40" s="467" t="s">
        <v>112</v>
      </c>
      <c r="BK40" s="467" t="s">
        <v>112</v>
      </c>
      <c r="BL40" s="467" t="s">
        <v>3700</v>
      </c>
      <c r="BM40" s="467" t="s">
        <v>112</v>
      </c>
      <c r="BN40" s="467" t="s">
        <v>112</v>
      </c>
      <c r="BO40" s="467" t="s">
        <v>112</v>
      </c>
      <c r="BP40" s="467" t="s">
        <v>112</v>
      </c>
      <c r="BQ40" s="470"/>
      <c r="BR40" s="470"/>
      <c r="BS40" s="470"/>
      <c r="BT40" s="470"/>
      <c r="BU40" s="470"/>
      <c r="BV40" s="470"/>
      <c r="BW40" s="470"/>
      <c r="BX40" s="565">
        <v>1841201</v>
      </c>
      <c r="BY40" s="563" t="s">
        <v>3711</v>
      </c>
      <c r="BZ40" s="470">
        <v>1841201</v>
      </c>
      <c r="CA40" s="470">
        <v>1</v>
      </c>
      <c r="CB40" s="559">
        <v>0.52200000000000002</v>
      </c>
      <c r="CC40" s="555" t="s">
        <v>3732</v>
      </c>
      <c r="CD40" s="555" t="s">
        <v>2524</v>
      </c>
      <c r="CE40" s="555" t="s">
        <v>3641</v>
      </c>
      <c r="CF40" s="555" t="s">
        <v>177</v>
      </c>
      <c r="CG40" s="534">
        <v>6045432000</v>
      </c>
      <c r="CH40" s="534">
        <v>3002500001</v>
      </c>
      <c r="CI40" s="564" t="s">
        <v>3713</v>
      </c>
      <c r="CJ40" s="470"/>
    </row>
    <row r="41" spans="2:88" ht="16.5" customHeight="1" thickBot="1">
      <c r="B41" s="495"/>
      <c r="C41" s="547" t="s">
        <v>474</v>
      </c>
      <c r="D41" s="495"/>
      <c r="E41" s="548">
        <v>45413</v>
      </c>
      <c r="F41" s="748">
        <v>45406</v>
      </c>
      <c r="G41" s="547" t="s">
        <v>61</v>
      </c>
      <c r="H41" s="547">
        <v>3356606</v>
      </c>
      <c r="I41" s="547" t="s">
        <v>3073</v>
      </c>
      <c r="J41" s="547"/>
      <c r="K41" s="547" t="s">
        <v>3202</v>
      </c>
      <c r="L41" s="547" t="s">
        <v>3148</v>
      </c>
      <c r="M41" s="548">
        <v>22938</v>
      </c>
      <c r="N41" s="547" t="s">
        <v>4</v>
      </c>
      <c r="O41" s="505" t="s">
        <v>3129</v>
      </c>
      <c r="P41" s="454" t="s">
        <v>2524</v>
      </c>
      <c r="Q41" s="454" t="s">
        <v>3633</v>
      </c>
      <c r="R41" s="441" t="s">
        <v>178</v>
      </c>
      <c r="S41" s="458"/>
      <c r="T41" s="439">
        <v>6045432000</v>
      </c>
      <c r="U41" s="458">
        <v>3207539994</v>
      </c>
      <c r="V41" s="457" t="s">
        <v>3203</v>
      </c>
      <c r="W41" s="478" t="s">
        <v>2527</v>
      </c>
      <c r="X41" s="458"/>
      <c r="Y41" s="478" t="s">
        <v>2548</v>
      </c>
      <c r="Z41" s="458"/>
      <c r="AA41" s="440" t="s">
        <v>2527</v>
      </c>
      <c r="AB41" s="570"/>
      <c r="AC41" s="569" t="s">
        <v>489</v>
      </c>
      <c r="AD41" s="567"/>
      <c r="AE41" s="440" t="s">
        <v>551</v>
      </c>
      <c r="AF41" s="440" t="s">
        <v>600</v>
      </c>
      <c r="AG41" s="440" t="s">
        <v>485</v>
      </c>
      <c r="AH41" s="440" t="s">
        <v>492</v>
      </c>
      <c r="AI41" s="455">
        <v>45324</v>
      </c>
      <c r="AJ41" s="504">
        <v>45504</v>
      </c>
      <c r="AK41" s="498">
        <v>5</v>
      </c>
      <c r="AL41" s="519">
        <v>11058000</v>
      </c>
      <c r="AM41" s="458">
        <v>1842262</v>
      </c>
      <c r="AN41" s="538">
        <v>1300000</v>
      </c>
      <c r="AO41" s="497">
        <v>2016101</v>
      </c>
      <c r="AP41" s="636" t="s">
        <v>935</v>
      </c>
      <c r="AQ41" s="550"/>
      <c r="AR41" s="467">
        <v>2</v>
      </c>
      <c r="AS41" s="553" t="s">
        <v>112</v>
      </c>
      <c r="AT41" s="551" t="s">
        <v>112</v>
      </c>
      <c r="AU41" s="551" t="s">
        <v>112</v>
      </c>
      <c r="AV41" s="551" t="s">
        <v>112</v>
      </c>
      <c r="AW41" s="551" t="s">
        <v>112</v>
      </c>
      <c r="AX41" s="467"/>
      <c r="AY41" s="467"/>
      <c r="AZ41" s="467"/>
      <c r="BA41" s="467"/>
      <c r="BB41" s="467"/>
      <c r="BC41" s="467"/>
      <c r="BD41" s="467"/>
      <c r="BE41" s="467"/>
      <c r="BF41" s="467" t="s">
        <v>112</v>
      </c>
      <c r="BG41" s="467" t="s">
        <v>112</v>
      </c>
      <c r="BH41" s="467" t="s">
        <v>112</v>
      </c>
      <c r="BI41" s="467" t="s">
        <v>112</v>
      </c>
      <c r="BJ41" s="467" t="s">
        <v>112</v>
      </c>
      <c r="BK41" s="467" t="s">
        <v>112</v>
      </c>
      <c r="BL41" s="467" t="s">
        <v>3700</v>
      </c>
      <c r="BM41" s="467" t="s">
        <v>112</v>
      </c>
      <c r="BN41" s="467" t="s">
        <v>112</v>
      </c>
      <c r="BO41" s="467" t="s">
        <v>112</v>
      </c>
      <c r="BP41" s="467" t="s">
        <v>112</v>
      </c>
      <c r="BQ41" s="497"/>
      <c r="BR41" s="497"/>
      <c r="BS41" s="497"/>
      <c r="BT41" s="497"/>
      <c r="BU41" s="497"/>
      <c r="BV41" s="497"/>
      <c r="BW41" s="470"/>
      <c r="BX41" s="470">
        <v>2016101</v>
      </c>
      <c r="BY41" s="470" t="s">
        <v>2539</v>
      </c>
      <c r="BZ41" s="470">
        <v>2016101</v>
      </c>
      <c r="CA41" s="470">
        <v>2</v>
      </c>
      <c r="CB41" s="470">
        <v>1.044</v>
      </c>
      <c r="CC41" s="555" t="s">
        <v>3733</v>
      </c>
      <c r="CD41" s="555" t="s">
        <v>2524</v>
      </c>
      <c r="CE41" s="555" t="s">
        <v>3641</v>
      </c>
      <c r="CF41" s="555" t="s">
        <v>177</v>
      </c>
      <c r="CG41" s="534">
        <v>6045432000</v>
      </c>
      <c r="CH41" s="534">
        <v>3002500001</v>
      </c>
      <c r="CI41" s="564" t="s">
        <v>3713</v>
      </c>
      <c r="CJ41" s="497"/>
    </row>
    <row r="42" spans="2:88" ht="16.5" customHeight="1" thickBot="1">
      <c r="B42" s="458"/>
      <c r="C42" s="547" t="s">
        <v>474</v>
      </c>
      <c r="D42" s="458"/>
      <c r="E42" s="548">
        <v>45413</v>
      </c>
      <c r="F42" s="748">
        <v>45406</v>
      </c>
      <c r="G42" s="547" t="s">
        <v>61</v>
      </c>
      <c r="H42" s="547">
        <v>72137795</v>
      </c>
      <c r="I42" s="547" t="s">
        <v>3204</v>
      </c>
      <c r="J42" s="547" t="s">
        <v>3205</v>
      </c>
      <c r="K42" s="547" t="s">
        <v>2911</v>
      </c>
      <c r="L42" s="547" t="s">
        <v>2910</v>
      </c>
      <c r="M42" s="548">
        <v>24252</v>
      </c>
      <c r="N42" s="547" t="s">
        <v>4</v>
      </c>
      <c r="O42" s="456" t="s">
        <v>3206</v>
      </c>
      <c r="P42" s="454" t="s">
        <v>2524</v>
      </c>
      <c r="Q42" s="454" t="s">
        <v>3633</v>
      </c>
      <c r="R42" s="441" t="s">
        <v>3118</v>
      </c>
      <c r="S42" s="458"/>
      <c r="T42" s="439">
        <v>6045432000</v>
      </c>
      <c r="U42" s="458">
        <v>3116992757</v>
      </c>
      <c r="V42" s="457" t="s">
        <v>3207</v>
      </c>
      <c r="W42" s="479" t="s">
        <v>3208</v>
      </c>
      <c r="X42" s="458"/>
      <c r="Y42" s="479" t="s">
        <v>3209</v>
      </c>
      <c r="Z42" s="458"/>
      <c r="AA42" s="440" t="s">
        <v>2527</v>
      </c>
      <c r="AB42" s="570"/>
      <c r="AC42" s="569" t="s">
        <v>489</v>
      </c>
      <c r="AD42" s="567"/>
      <c r="AE42" s="440" t="s">
        <v>551</v>
      </c>
      <c r="AF42" s="440" t="s">
        <v>600</v>
      </c>
      <c r="AG42" s="440" t="s">
        <v>485</v>
      </c>
      <c r="AH42" s="440" t="s">
        <v>492</v>
      </c>
      <c r="AI42" s="455">
        <v>45324</v>
      </c>
      <c r="AJ42" s="504">
        <v>45504</v>
      </c>
      <c r="AK42" s="498">
        <v>5</v>
      </c>
      <c r="AL42" s="519">
        <v>22302000</v>
      </c>
      <c r="AM42" s="458">
        <v>3717000</v>
      </c>
      <c r="AN42" s="525">
        <v>1486800</v>
      </c>
      <c r="AO42" s="497">
        <v>2016101</v>
      </c>
      <c r="AP42" s="636" t="s">
        <v>935</v>
      </c>
      <c r="AQ42" s="550"/>
      <c r="AR42" s="467">
        <v>2</v>
      </c>
      <c r="AS42" s="553" t="s">
        <v>112</v>
      </c>
      <c r="AT42" s="551" t="s">
        <v>112</v>
      </c>
      <c r="AU42" s="551" t="s">
        <v>112</v>
      </c>
      <c r="AV42" s="551" t="s">
        <v>112</v>
      </c>
      <c r="AW42" s="551" t="s">
        <v>112</v>
      </c>
      <c r="AX42" s="467"/>
      <c r="AY42" s="467"/>
      <c r="AZ42" s="467"/>
      <c r="BA42" s="467"/>
      <c r="BB42" s="467"/>
      <c r="BC42" s="467"/>
      <c r="BD42" s="467"/>
      <c r="BE42" s="467"/>
      <c r="BF42" s="467" t="s">
        <v>112</v>
      </c>
      <c r="BG42" s="467" t="s">
        <v>112</v>
      </c>
      <c r="BH42" s="467" t="s">
        <v>112</v>
      </c>
      <c r="BI42" s="467" t="s">
        <v>112</v>
      </c>
      <c r="BJ42" s="467" t="s">
        <v>112</v>
      </c>
      <c r="BK42" s="467" t="s">
        <v>112</v>
      </c>
      <c r="BL42" s="467" t="s">
        <v>3700</v>
      </c>
      <c r="BM42" s="467" t="s">
        <v>112</v>
      </c>
      <c r="BN42" s="467" t="s">
        <v>112</v>
      </c>
      <c r="BO42" s="467" t="s">
        <v>112</v>
      </c>
      <c r="BP42" s="467" t="s">
        <v>112</v>
      </c>
      <c r="BQ42" s="497"/>
      <c r="BR42" s="497"/>
      <c r="BS42" s="497"/>
      <c r="BT42" s="497"/>
      <c r="BU42" s="497"/>
      <c r="BV42" s="497"/>
      <c r="BW42" s="470"/>
      <c r="BX42" s="470">
        <v>2016101</v>
      </c>
      <c r="BY42" s="470" t="s">
        <v>2539</v>
      </c>
      <c r="BZ42" s="470">
        <v>2016101</v>
      </c>
      <c r="CA42" s="470">
        <v>2</v>
      </c>
      <c r="CB42" s="470">
        <v>1.044</v>
      </c>
      <c r="CC42" s="555" t="s">
        <v>3734</v>
      </c>
      <c r="CD42" s="555" t="s">
        <v>2524</v>
      </c>
      <c r="CE42" s="555" t="s">
        <v>3641</v>
      </c>
      <c r="CF42" s="555" t="s">
        <v>177</v>
      </c>
      <c r="CG42" s="534">
        <v>6045432000</v>
      </c>
      <c r="CH42" s="534">
        <v>3002500001</v>
      </c>
      <c r="CI42" s="564" t="s">
        <v>3713</v>
      </c>
      <c r="CJ42" s="497"/>
    </row>
    <row r="43" spans="2:88" ht="16.5" customHeight="1" thickBot="1">
      <c r="B43" s="458"/>
      <c r="C43" s="547" t="s">
        <v>474</v>
      </c>
      <c r="D43" s="458"/>
      <c r="E43" s="548">
        <v>45413</v>
      </c>
      <c r="F43" s="748">
        <v>45406</v>
      </c>
      <c r="G43" s="547" t="s">
        <v>61</v>
      </c>
      <c r="H43" s="547">
        <v>71115214</v>
      </c>
      <c r="I43" s="547" t="s">
        <v>3120</v>
      </c>
      <c r="J43" s="547" t="s">
        <v>3121</v>
      </c>
      <c r="K43" s="547" t="s">
        <v>2860</v>
      </c>
      <c r="L43" s="547" t="s">
        <v>3122</v>
      </c>
      <c r="M43" s="548">
        <v>27366</v>
      </c>
      <c r="N43" s="547" t="s">
        <v>4</v>
      </c>
      <c r="O43" s="456" t="s">
        <v>3123</v>
      </c>
      <c r="P43" s="454" t="s">
        <v>2524</v>
      </c>
      <c r="Q43" s="454" t="s">
        <v>3633</v>
      </c>
      <c r="R43" s="441" t="s">
        <v>3118</v>
      </c>
      <c r="S43" s="458"/>
      <c r="T43" s="439">
        <v>6045432000</v>
      </c>
      <c r="U43" s="458">
        <v>3122791492</v>
      </c>
      <c r="V43" s="457" t="s">
        <v>3124</v>
      </c>
      <c r="W43" s="458" t="s">
        <v>2527</v>
      </c>
      <c r="X43" s="458"/>
      <c r="Y43" s="458" t="s">
        <v>3119</v>
      </c>
      <c r="Z43" s="458"/>
      <c r="AA43" s="440" t="s">
        <v>2527</v>
      </c>
      <c r="AB43" s="570"/>
      <c r="AC43" s="569" t="s">
        <v>489</v>
      </c>
      <c r="AD43" s="567"/>
      <c r="AE43" s="440" t="s">
        <v>551</v>
      </c>
      <c r="AF43" s="440" t="s">
        <v>600</v>
      </c>
      <c r="AG43" s="440" t="s">
        <v>485</v>
      </c>
      <c r="AH43" s="440" t="s">
        <v>492</v>
      </c>
      <c r="AI43" s="455">
        <v>45328</v>
      </c>
      <c r="AJ43" s="504">
        <v>45510</v>
      </c>
      <c r="AK43" s="498">
        <v>6</v>
      </c>
      <c r="AL43" s="519">
        <v>13398000</v>
      </c>
      <c r="AM43" s="458">
        <v>2233000</v>
      </c>
      <c r="AN43" s="525">
        <v>1300000</v>
      </c>
      <c r="AO43" s="497">
        <v>2016101</v>
      </c>
      <c r="AP43" s="636" t="s">
        <v>935</v>
      </c>
      <c r="AQ43" s="550"/>
      <c r="AR43" s="467">
        <v>2</v>
      </c>
      <c r="AS43" s="553" t="s">
        <v>112</v>
      </c>
      <c r="AT43" s="551" t="s">
        <v>112</v>
      </c>
      <c r="AU43" s="551" t="s">
        <v>112</v>
      </c>
      <c r="AV43" s="551" t="s">
        <v>112</v>
      </c>
      <c r="AW43" s="551" t="s">
        <v>112</v>
      </c>
      <c r="AX43" s="467"/>
      <c r="AY43" s="467"/>
      <c r="AZ43" s="467"/>
      <c r="BA43" s="467"/>
      <c r="BB43" s="467"/>
      <c r="BC43" s="467"/>
      <c r="BD43" s="467"/>
      <c r="BE43" s="467"/>
      <c r="BF43" s="467" t="s">
        <v>112</v>
      </c>
      <c r="BG43" s="467" t="s">
        <v>112</v>
      </c>
      <c r="BH43" s="467" t="s">
        <v>112</v>
      </c>
      <c r="BI43" s="467" t="s">
        <v>112</v>
      </c>
      <c r="BJ43" s="467" t="s">
        <v>112</v>
      </c>
      <c r="BK43" s="467" t="s">
        <v>112</v>
      </c>
      <c r="BL43" s="467" t="s">
        <v>3700</v>
      </c>
      <c r="BM43" s="467" t="s">
        <v>112</v>
      </c>
      <c r="BN43" s="467" t="s">
        <v>112</v>
      </c>
      <c r="BO43" s="467" t="s">
        <v>112</v>
      </c>
      <c r="BP43" s="467" t="s">
        <v>112</v>
      </c>
      <c r="BQ43" s="497"/>
      <c r="BR43" s="497"/>
      <c r="BS43" s="497"/>
      <c r="BT43" s="497"/>
      <c r="BU43" s="497"/>
      <c r="BV43" s="497"/>
      <c r="BW43" s="470"/>
      <c r="BX43" s="470">
        <v>2016101</v>
      </c>
      <c r="BY43" s="470" t="s">
        <v>2539</v>
      </c>
      <c r="BZ43" s="470">
        <v>2016101</v>
      </c>
      <c r="CA43" s="470">
        <v>2</v>
      </c>
      <c r="CB43" s="470">
        <v>1.044</v>
      </c>
      <c r="CC43" s="555" t="s">
        <v>3735</v>
      </c>
      <c r="CD43" s="555" t="s">
        <v>2524</v>
      </c>
      <c r="CE43" s="555" t="s">
        <v>3641</v>
      </c>
      <c r="CF43" s="555" t="s">
        <v>177</v>
      </c>
      <c r="CG43" s="534">
        <v>6045432000</v>
      </c>
      <c r="CH43" s="534">
        <v>3002500001</v>
      </c>
      <c r="CI43" s="564" t="s">
        <v>3713</v>
      </c>
      <c r="CJ43" s="497"/>
    </row>
    <row r="44" spans="2:88" ht="16.5" customHeight="1" thickBot="1">
      <c r="B44" s="458"/>
      <c r="C44" s="547" t="s">
        <v>474</v>
      </c>
      <c r="D44" s="458"/>
      <c r="E44" s="548">
        <v>45413</v>
      </c>
      <c r="F44" s="748">
        <v>45406</v>
      </c>
      <c r="G44" s="547" t="s">
        <v>61</v>
      </c>
      <c r="H44" s="547">
        <v>82384536</v>
      </c>
      <c r="I44" s="547" t="s">
        <v>2739</v>
      </c>
      <c r="J44" s="547" t="s">
        <v>3210</v>
      </c>
      <c r="K44" s="547" t="s">
        <v>3211</v>
      </c>
      <c r="L44" s="547" t="s">
        <v>3212</v>
      </c>
      <c r="M44" s="548">
        <v>27685</v>
      </c>
      <c r="N44" s="547" t="s">
        <v>4</v>
      </c>
      <c r="O44" s="456" t="s">
        <v>3213</v>
      </c>
      <c r="P44" s="454" t="s">
        <v>2524</v>
      </c>
      <c r="Q44" s="454" t="s">
        <v>3633</v>
      </c>
      <c r="R44" s="441" t="s">
        <v>3118</v>
      </c>
      <c r="S44" s="458"/>
      <c r="T44" s="439">
        <v>6045432000</v>
      </c>
      <c r="U44" s="458">
        <v>3122964440</v>
      </c>
      <c r="V44" s="457" t="s">
        <v>3214</v>
      </c>
      <c r="W44" s="481" t="s">
        <v>3167</v>
      </c>
      <c r="X44" s="458"/>
      <c r="Y44" s="458" t="s">
        <v>3215</v>
      </c>
      <c r="Z44" s="458"/>
      <c r="AA44" s="440" t="s">
        <v>2527</v>
      </c>
      <c r="AB44" s="570"/>
      <c r="AC44" s="569" t="s">
        <v>489</v>
      </c>
      <c r="AD44" s="567"/>
      <c r="AE44" s="440" t="s">
        <v>551</v>
      </c>
      <c r="AF44" s="440" t="s">
        <v>600</v>
      </c>
      <c r="AG44" s="440" t="s">
        <v>485</v>
      </c>
      <c r="AH44" s="440" t="s">
        <v>492</v>
      </c>
      <c r="AI44" s="455">
        <v>45338</v>
      </c>
      <c r="AJ44" s="455">
        <v>45551</v>
      </c>
      <c r="AK44" s="507">
        <v>7</v>
      </c>
      <c r="AL44" s="460">
        <v>26019000</v>
      </c>
      <c r="AM44" s="460">
        <v>3717000</v>
      </c>
      <c r="AN44" s="525">
        <v>1486800</v>
      </c>
      <c r="AO44" s="497">
        <v>2016101</v>
      </c>
      <c r="AP44" s="636" t="s">
        <v>935</v>
      </c>
      <c r="AQ44" s="550"/>
      <c r="AR44" s="467">
        <v>2</v>
      </c>
      <c r="AS44" s="553" t="s">
        <v>112</v>
      </c>
      <c r="AT44" s="551" t="s">
        <v>112</v>
      </c>
      <c r="AU44" s="551" t="s">
        <v>112</v>
      </c>
      <c r="AV44" s="551" t="s">
        <v>112</v>
      </c>
      <c r="AW44" s="551" t="s">
        <v>112</v>
      </c>
      <c r="AX44" s="467"/>
      <c r="AY44" s="467"/>
      <c r="AZ44" s="467"/>
      <c r="BA44" s="467"/>
      <c r="BB44" s="467"/>
      <c r="BC44" s="467"/>
      <c r="BD44" s="467"/>
      <c r="BE44" s="467"/>
      <c r="BF44" s="467" t="s">
        <v>112</v>
      </c>
      <c r="BG44" s="467" t="s">
        <v>112</v>
      </c>
      <c r="BH44" s="467" t="s">
        <v>112</v>
      </c>
      <c r="BI44" s="467" t="s">
        <v>112</v>
      </c>
      <c r="BJ44" s="467" t="s">
        <v>112</v>
      </c>
      <c r="BK44" s="467" t="s">
        <v>112</v>
      </c>
      <c r="BL44" s="467" t="s">
        <v>3700</v>
      </c>
      <c r="BM44" s="467" t="s">
        <v>112</v>
      </c>
      <c r="BN44" s="467" t="s">
        <v>112</v>
      </c>
      <c r="BO44" s="467" t="s">
        <v>112</v>
      </c>
      <c r="BP44" s="467" t="s">
        <v>112</v>
      </c>
      <c r="BQ44" s="497"/>
      <c r="BR44" s="497"/>
      <c r="BS44" s="497"/>
      <c r="BT44" s="497"/>
      <c r="BU44" s="497"/>
      <c r="BV44" s="497"/>
      <c r="BW44" s="470"/>
      <c r="BX44" s="470">
        <v>2016101</v>
      </c>
      <c r="BY44" s="470" t="s">
        <v>2539</v>
      </c>
      <c r="BZ44" s="470">
        <v>2016101</v>
      </c>
      <c r="CA44" s="470">
        <v>2</v>
      </c>
      <c r="CB44" s="470">
        <v>1.044</v>
      </c>
      <c r="CC44" s="555" t="s">
        <v>3736</v>
      </c>
      <c r="CD44" s="555" t="s">
        <v>2524</v>
      </c>
      <c r="CE44" s="555" t="s">
        <v>3641</v>
      </c>
      <c r="CF44" s="555" t="s">
        <v>177</v>
      </c>
      <c r="CG44" s="534">
        <v>6045432000</v>
      </c>
      <c r="CH44" s="534">
        <v>3002500001</v>
      </c>
      <c r="CI44" s="564" t="s">
        <v>3713</v>
      </c>
      <c r="CJ44" s="497"/>
    </row>
    <row r="45" spans="2:88" ht="16.5" customHeight="1" thickBot="1">
      <c r="B45" s="458"/>
      <c r="C45" s="547" t="s">
        <v>474</v>
      </c>
      <c r="D45" s="458"/>
      <c r="E45" s="548">
        <v>45413</v>
      </c>
      <c r="F45" s="748">
        <v>45406</v>
      </c>
      <c r="G45" s="547" t="s">
        <v>61</v>
      </c>
      <c r="H45" s="547">
        <v>8026887</v>
      </c>
      <c r="I45" s="547" t="s">
        <v>3079</v>
      </c>
      <c r="J45" s="547" t="s">
        <v>3216</v>
      </c>
      <c r="K45" s="547" t="s">
        <v>3217</v>
      </c>
      <c r="L45" s="547" t="s">
        <v>3218</v>
      </c>
      <c r="M45" s="548">
        <v>31011</v>
      </c>
      <c r="N45" s="547" t="s">
        <v>4</v>
      </c>
      <c r="O45" s="456" t="s">
        <v>3129</v>
      </c>
      <c r="P45" s="454" t="s">
        <v>2524</v>
      </c>
      <c r="Q45" s="454" t="s">
        <v>3633</v>
      </c>
      <c r="R45" s="441" t="s">
        <v>178</v>
      </c>
      <c r="S45" s="458"/>
      <c r="T45" s="439">
        <v>6045432000</v>
      </c>
      <c r="U45" s="458">
        <v>3117989365</v>
      </c>
      <c r="V45" s="457" t="s">
        <v>3219</v>
      </c>
      <c r="W45" s="458" t="s">
        <v>2527</v>
      </c>
      <c r="X45" s="458"/>
      <c r="Y45" s="458" t="s">
        <v>2623</v>
      </c>
      <c r="Z45" s="458"/>
      <c r="AA45" s="440" t="s">
        <v>2527</v>
      </c>
      <c r="AB45" s="570"/>
      <c r="AC45" s="569" t="s">
        <v>489</v>
      </c>
      <c r="AD45" s="567"/>
      <c r="AE45" s="440" t="s">
        <v>551</v>
      </c>
      <c r="AF45" s="440" t="s">
        <v>600</v>
      </c>
      <c r="AG45" s="440" t="s">
        <v>485</v>
      </c>
      <c r="AH45" s="440" t="s">
        <v>492</v>
      </c>
      <c r="AI45" s="455">
        <v>45338</v>
      </c>
      <c r="AJ45" s="455">
        <v>45551</v>
      </c>
      <c r="AK45" s="441">
        <v>7</v>
      </c>
      <c r="AL45" s="460">
        <v>26019000</v>
      </c>
      <c r="AM45" s="460">
        <v>3717000</v>
      </c>
      <c r="AN45" s="525">
        <v>1486800</v>
      </c>
      <c r="AO45" s="497">
        <v>2016101</v>
      </c>
      <c r="AP45" s="636" t="s">
        <v>935</v>
      </c>
      <c r="AQ45" s="550"/>
      <c r="AR45" s="467">
        <v>2</v>
      </c>
      <c r="AS45" s="553" t="s">
        <v>112</v>
      </c>
      <c r="AT45" s="551" t="s">
        <v>112</v>
      </c>
      <c r="AU45" s="551" t="s">
        <v>112</v>
      </c>
      <c r="AV45" s="551" t="s">
        <v>112</v>
      </c>
      <c r="AW45" s="551" t="s">
        <v>112</v>
      </c>
      <c r="AX45" s="467"/>
      <c r="AY45" s="467"/>
      <c r="AZ45" s="467"/>
      <c r="BA45" s="467"/>
      <c r="BB45" s="467"/>
      <c r="BC45" s="467"/>
      <c r="BD45" s="467"/>
      <c r="BE45" s="467"/>
      <c r="BF45" s="467" t="s">
        <v>112</v>
      </c>
      <c r="BG45" s="467" t="s">
        <v>112</v>
      </c>
      <c r="BH45" s="467" t="s">
        <v>112</v>
      </c>
      <c r="BI45" s="467" t="s">
        <v>112</v>
      </c>
      <c r="BJ45" s="467" t="s">
        <v>112</v>
      </c>
      <c r="BK45" s="467" t="s">
        <v>112</v>
      </c>
      <c r="BL45" s="467" t="s">
        <v>3700</v>
      </c>
      <c r="BM45" s="467" t="s">
        <v>112</v>
      </c>
      <c r="BN45" s="467" t="s">
        <v>112</v>
      </c>
      <c r="BO45" s="467" t="s">
        <v>112</v>
      </c>
      <c r="BP45" s="467" t="s">
        <v>112</v>
      </c>
      <c r="BQ45" s="497"/>
      <c r="BR45" s="497"/>
      <c r="BS45" s="497"/>
      <c r="BT45" s="497"/>
      <c r="BU45" s="497"/>
      <c r="BV45" s="497"/>
      <c r="BW45" s="470"/>
      <c r="BX45" s="470">
        <v>2016101</v>
      </c>
      <c r="BY45" s="470" t="s">
        <v>2539</v>
      </c>
      <c r="BZ45" s="470">
        <v>2016101</v>
      </c>
      <c r="CA45" s="470">
        <v>2</v>
      </c>
      <c r="CB45" s="470">
        <v>1.044</v>
      </c>
      <c r="CC45" s="555" t="s">
        <v>3737</v>
      </c>
      <c r="CD45" s="555" t="s">
        <v>2524</v>
      </c>
      <c r="CE45" s="555" t="s">
        <v>3641</v>
      </c>
      <c r="CF45" s="555" t="s">
        <v>177</v>
      </c>
      <c r="CG45" s="534">
        <v>6045432000</v>
      </c>
      <c r="CH45" s="534">
        <v>3002500001</v>
      </c>
      <c r="CI45" s="564" t="s">
        <v>3713</v>
      </c>
      <c r="CJ45" s="497"/>
    </row>
    <row r="46" spans="2:88" ht="16.5" customHeight="1" thickBot="1">
      <c r="B46" s="458"/>
      <c r="C46" s="547" t="s">
        <v>474</v>
      </c>
      <c r="D46" s="458"/>
      <c r="E46" s="548">
        <v>45413</v>
      </c>
      <c r="F46" s="748">
        <v>45406</v>
      </c>
      <c r="G46" s="547" t="s">
        <v>61</v>
      </c>
      <c r="H46" s="547">
        <v>1007109610</v>
      </c>
      <c r="I46" s="547" t="s">
        <v>3220</v>
      </c>
      <c r="J46" s="547" t="s">
        <v>2655</v>
      </c>
      <c r="K46" s="547" t="s">
        <v>2844</v>
      </c>
      <c r="L46" s="547" t="s">
        <v>3221</v>
      </c>
      <c r="M46" s="548">
        <v>37845</v>
      </c>
      <c r="N46" s="547" t="s">
        <v>4</v>
      </c>
      <c r="O46" s="456" t="s">
        <v>3222</v>
      </c>
      <c r="P46" s="454" t="s">
        <v>2524</v>
      </c>
      <c r="Q46" s="454" t="s">
        <v>3633</v>
      </c>
      <c r="R46" s="441" t="s">
        <v>3118</v>
      </c>
      <c r="S46" s="458"/>
      <c r="T46" s="439">
        <v>6045432000</v>
      </c>
      <c r="U46" s="458">
        <v>3207718511</v>
      </c>
      <c r="V46" s="457" t="s">
        <v>3223</v>
      </c>
      <c r="W46" s="458" t="s">
        <v>2527</v>
      </c>
      <c r="X46" s="458"/>
      <c r="Y46" s="458" t="s">
        <v>2623</v>
      </c>
      <c r="Z46" s="458"/>
      <c r="AA46" s="440" t="s">
        <v>2527</v>
      </c>
      <c r="AB46" s="570"/>
      <c r="AC46" s="569" t="s">
        <v>489</v>
      </c>
      <c r="AD46" s="567"/>
      <c r="AE46" s="440" t="s">
        <v>551</v>
      </c>
      <c r="AF46" s="440" t="s">
        <v>600</v>
      </c>
      <c r="AG46" s="440" t="s">
        <v>485</v>
      </c>
      <c r="AH46" s="440" t="s">
        <v>492</v>
      </c>
      <c r="AI46" s="455">
        <v>45342</v>
      </c>
      <c r="AJ46" s="455">
        <v>45555</v>
      </c>
      <c r="AK46" s="441">
        <v>7</v>
      </c>
      <c r="AL46" s="460">
        <v>12900097</v>
      </c>
      <c r="AM46" s="480">
        <v>1842871</v>
      </c>
      <c r="AN46" s="525">
        <v>1300000</v>
      </c>
      <c r="AO46" s="497">
        <v>2016101</v>
      </c>
      <c r="AP46" s="636" t="s">
        <v>935</v>
      </c>
      <c r="AQ46" s="550"/>
      <c r="AR46" s="467">
        <v>2</v>
      </c>
      <c r="AS46" s="553" t="s">
        <v>112</v>
      </c>
      <c r="AT46" s="551" t="s">
        <v>112</v>
      </c>
      <c r="AU46" s="551" t="s">
        <v>112</v>
      </c>
      <c r="AV46" s="551" t="s">
        <v>112</v>
      </c>
      <c r="AW46" s="551" t="s">
        <v>112</v>
      </c>
      <c r="AX46" s="467"/>
      <c r="AY46" s="467"/>
      <c r="AZ46" s="467"/>
      <c r="BA46" s="467"/>
      <c r="BB46" s="467"/>
      <c r="BC46" s="467"/>
      <c r="BD46" s="467"/>
      <c r="BE46" s="467"/>
      <c r="BF46" s="467" t="s">
        <v>112</v>
      </c>
      <c r="BG46" s="467" t="s">
        <v>112</v>
      </c>
      <c r="BH46" s="467" t="s">
        <v>112</v>
      </c>
      <c r="BI46" s="467" t="s">
        <v>112</v>
      </c>
      <c r="BJ46" s="467" t="s">
        <v>112</v>
      </c>
      <c r="BK46" s="467" t="s">
        <v>112</v>
      </c>
      <c r="BL46" s="467" t="s">
        <v>3700</v>
      </c>
      <c r="BM46" s="467" t="s">
        <v>112</v>
      </c>
      <c r="BN46" s="467" t="s">
        <v>112</v>
      </c>
      <c r="BO46" s="467" t="s">
        <v>112</v>
      </c>
      <c r="BP46" s="467" t="s">
        <v>112</v>
      </c>
      <c r="BQ46" s="497"/>
      <c r="BR46" s="497"/>
      <c r="BS46" s="497"/>
      <c r="BT46" s="497"/>
      <c r="BU46" s="497"/>
      <c r="BV46" s="497"/>
      <c r="BW46" s="470"/>
      <c r="BX46" s="470">
        <v>2016101</v>
      </c>
      <c r="BY46" s="470" t="s">
        <v>2539</v>
      </c>
      <c r="BZ46" s="470">
        <v>2016101</v>
      </c>
      <c r="CA46" s="470">
        <v>2</v>
      </c>
      <c r="CB46" s="470">
        <v>1.044</v>
      </c>
      <c r="CC46" s="555" t="s">
        <v>3738</v>
      </c>
      <c r="CD46" s="555" t="s">
        <v>2524</v>
      </c>
      <c r="CE46" s="555" t="s">
        <v>3641</v>
      </c>
      <c r="CF46" s="555" t="s">
        <v>177</v>
      </c>
      <c r="CG46" s="534">
        <v>6045432000</v>
      </c>
      <c r="CH46" s="534">
        <v>3002500001</v>
      </c>
      <c r="CI46" s="564" t="s">
        <v>3713</v>
      </c>
      <c r="CJ46" s="497"/>
    </row>
    <row r="47" spans="2:88" ht="16.5" customHeight="1" thickBot="1">
      <c r="B47" s="458"/>
      <c r="C47" s="547" t="s">
        <v>474</v>
      </c>
      <c r="D47" s="458"/>
      <c r="E47" s="548">
        <v>45413</v>
      </c>
      <c r="F47" s="748">
        <v>45406</v>
      </c>
      <c r="G47" s="547" t="s">
        <v>61</v>
      </c>
      <c r="H47" s="547">
        <v>1000564579</v>
      </c>
      <c r="I47" s="547" t="s">
        <v>3224</v>
      </c>
      <c r="J47" s="547" t="s">
        <v>3169</v>
      </c>
      <c r="K47" s="547" t="s">
        <v>2595</v>
      </c>
      <c r="L47" s="547"/>
      <c r="M47" s="548">
        <v>36913</v>
      </c>
      <c r="N47" s="547" t="s">
        <v>524</v>
      </c>
      <c r="O47" s="456" t="s">
        <v>3225</v>
      </c>
      <c r="P47" s="454" t="s">
        <v>2524</v>
      </c>
      <c r="Q47" s="454" t="s">
        <v>3633</v>
      </c>
      <c r="R47" s="441" t="s">
        <v>3118</v>
      </c>
      <c r="S47" s="458"/>
      <c r="T47" s="439">
        <v>6045432000</v>
      </c>
      <c r="U47" s="458">
        <v>3216607788</v>
      </c>
      <c r="V47" s="457" t="s">
        <v>3226</v>
      </c>
      <c r="W47" s="458" t="s">
        <v>2547</v>
      </c>
      <c r="X47" s="458"/>
      <c r="Y47" s="458" t="s">
        <v>3119</v>
      </c>
      <c r="Z47" s="458"/>
      <c r="AA47" s="440" t="s">
        <v>2527</v>
      </c>
      <c r="AB47" s="570"/>
      <c r="AC47" s="569" t="s">
        <v>489</v>
      </c>
      <c r="AD47" s="567"/>
      <c r="AE47" s="440" t="s">
        <v>551</v>
      </c>
      <c r="AF47" s="440" t="s">
        <v>600</v>
      </c>
      <c r="AG47" s="440" t="s">
        <v>485</v>
      </c>
      <c r="AH47" s="440" t="s">
        <v>492</v>
      </c>
      <c r="AI47" s="455">
        <v>45342</v>
      </c>
      <c r="AJ47" s="455">
        <v>45524</v>
      </c>
      <c r="AK47" s="441">
        <v>6</v>
      </c>
      <c r="AL47" s="460">
        <v>13398000</v>
      </c>
      <c r="AM47" s="460">
        <v>2233000</v>
      </c>
      <c r="AN47" s="525">
        <v>1300000</v>
      </c>
      <c r="AO47" s="497">
        <v>2016101</v>
      </c>
      <c r="AP47" s="636" t="s">
        <v>935</v>
      </c>
      <c r="AQ47" s="550"/>
      <c r="AR47" s="467">
        <v>2</v>
      </c>
      <c r="AS47" s="553" t="s">
        <v>112</v>
      </c>
      <c r="AT47" s="551" t="s">
        <v>112</v>
      </c>
      <c r="AU47" s="551" t="s">
        <v>112</v>
      </c>
      <c r="AV47" s="551" t="s">
        <v>112</v>
      </c>
      <c r="AW47" s="551" t="s">
        <v>112</v>
      </c>
      <c r="AX47" s="467"/>
      <c r="AY47" s="467"/>
      <c r="AZ47" s="467"/>
      <c r="BA47" s="467"/>
      <c r="BB47" s="467"/>
      <c r="BC47" s="467"/>
      <c r="BD47" s="467"/>
      <c r="BE47" s="467"/>
      <c r="BF47" s="467" t="s">
        <v>112</v>
      </c>
      <c r="BG47" s="467" t="s">
        <v>112</v>
      </c>
      <c r="BH47" s="467" t="s">
        <v>112</v>
      </c>
      <c r="BI47" s="467" t="s">
        <v>112</v>
      </c>
      <c r="BJ47" s="467" t="s">
        <v>112</v>
      </c>
      <c r="BK47" s="467" t="s">
        <v>112</v>
      </c>
      <c r="BL47" s="467" t="s">
        <v>3700</v>
      </c>
      <c r="BM47" s="467" t="s">
        <v>112</v>
      </c>
      <c r="BN47" s="467" t="s">
        <v>112</v>
      </c>
      <c r="BO47" s="467" t="s">
        <v>112</v>
      </c>
      <c r="BP47" s="467" t="s">
        <v>112</v>
      </c>
      <c r="BQ47" s="497"/>
      <c r="BR47" s="497"/>
      <c r="BS47" s="497"/>
      <c r="BT47" s="497"/>
      <c r="BU47" s="497"/>
      <c r="BV47" s="497"/>
      <c r="BW47" s="470"/>
      <c r="BX47" s="470">
        <v>2016101</v>
      </c>
      <c r="BY47" s="470" t="s">
        <v>2539</v>
      </c>
      <c r="BZ47" s="470">
        <v>2016101</v>
      </c>
      <c r="CA47" s="470">
        <v>2</v>
      </c>
      <c r="CB47" s="470">
        <v>1.044</v>
      </c>
      <c r="CC47" s="555" t="s">
        <v>3739</v>
      </c>
      <c r="CD47" s="555" t="s">
        <v>2524</v>
      </c>
      <c r="CE47" s="555" t="s">
        <v>3641</v>
      </c>
      <c r="CF47" s="555" t="s">
        <v>177</v>
      </c>
      <c r="CG47" s="534">
        <v>6045432000</v>
      </c>
      <c r="CH47" s="534">
        <v>3002500001</v>
      </c>
      <c r="CI47" s="564" t="s">
        <v>3713</v>
      </c>
      <c r="CJ47" s="497"/>
    </row>
    <row r="48" spans="2:88" ht="16.5" customHeight="1" thickBot="1">
      <c r="B48" s="458"/>
      <c r="C48" s="547" t="s">
        <v>474</v>
      </c>
      <c r="D48" s="458"/>
      <c r="E48" s="548">
        <v>45413</v>
      </c>
      <c r="F48" s="748">
        <v>45406</v>
      </c>
      <c r="G48" s="547" t="s">
        <v>61</v>
      </c>
      <c r="H48" s="547">
        <v>71118710</v>
      </c>
      <c r="I48" s="547" t="s">
        <v>3227</v>
      </c>
      <c r="J48" s="547" t="s">
        <v>2672</v>
      </c>
      <c r="K48" s="547" t="s">
        <v>3228</v>
      </c>
      <c r="L48" s="547" t="s">
        <v>3229</v>
      </c>
      <c r="M48" s="548">
        <v>31097</v>
      </c>
      <c r="N48" s="547" t="s">
        <v>4</v>
      </c>
      <c r="O48" s="456" t="s">
        <v>3230</v>
      </c>
      <c r="P48" s="454" t="s">
        <v>2524</v>
      </c>
      <c r="Q48" s="454" t="s">
        <v>3633</v>
      </c>
      <c r="R48" s="441" t="s">
        <v>3118</v>
      </c>
      <c r="S48" s="458"/>
      <c r="T48" s="439">
        <v>6045432000</v>
      </c>
      <c r="U48" s="482">
        <v>3207628302</v>
      </c>
      <c r="V48" s="457" t="s">
        <v>3231</v>
      </c>
      <c r="W48" s="458" t="s">
        <v>2527</v>
      </c>
      <c r="X48" s="458"/>
      <c r="Y48" s="458" t="s">
        <v>3119</v>
      </c>
      <c r="Z48" s="458"/>
      <c r="AA48" s="440" t="s">
        <v>2527</v>
      </c>
      <c r="AB48" s="570"/>
      <c r="AC48" s="569" t="s">
        <v>489</v>
      </c>
      <c r="AD48" s="567"/>
      <c r="AE48" s="440" t="s">
        <v>551</v>
      </c>
      <c r="AF48" s="440" t="s">
        <v>600</v>
      </c>
      <c r="AG48" s="440" t="s">
        <v>485</v>
      </c>
      <c r="AH48" s="440" t="s">
        <v>492</v>
      </c>
      <c r="AI48" s="455">
        <v>45343</v>
      </c>
      <c r="AJ48" s="455">
        <v>45556</v>
      </c>
      <c r="AK48" s="441">
        <v>7</v>
      </c>
      <c r="AL48" s="460">
        <v>15624742</v>
      </c>
      <c r="AM48" s="460">
        <v>2232106</v>
      </c>
      <c r="AN48" s="525">
        <v>1300000</v>
      </c>
      <c r="AO48" s="497">
        <v>2016101</v>
      </c>
      <c r="AP48" s="636" t="s">
        <v>935</v>
      </c>
      <c r="AQ48" s="550"/>
      <c r="AR48" s="467">
        <v>2</v>
      </c>
      <c r="AS48" s="553" t="s">
        <v>112</v>
      </c>
      <c r="AT48" s="551" t="s">
        <v>112</v>
      </c>
      <c r="AU48" s="551" t="s">
        <v>112</v>
      </c>
      <c r="AV48" s="551" t="s">
        <v>112</v>
      </c>
      <c r="AW48" s="551" t="s">
        <v>112</v>
      </c>
      <c r="AX48" s="467"/>
      <c r="AY48" s="467"/>
      <c r="AZ48" s="467"/>
      <c r="BA48" s="467"/>
      <c r="BB48" s="467"/>
      <c r="BC48" s="467"/>
      <c r="BD48" s="467"/>
      <c r="BE48" s="467"/>
      <c r="BF48" s="467" t="s">
        <v>112</v>
      </c>
      <c r="BG48" s="467" t="s">
        <v>112</v>
      </c>
      <c r="BH48" s="467" t="s">
        <v>112</v>
      </c>
      <c r="BI48" s="467" t="s">
        <v>112</v>
      </c>
      <c r="BJ48" s="467" t="s">
        <v>112</v>
      </c>
      <c r="BK48" s="467" t="s">
        <v>112</v>
      </c>
      <c r="BL48" s="467" t="s">
        <v>3700</v>
      </c>
      <c r="BM48" s="467" t="s">
        <v>112</v>
      </c>
      <c r="BN48" s="467" t="s">
        <v>112</v>
      </c>
      <c r="BO48" s="467" t="s">
        <v>112</v>
      </c>
      <c r="BP48" s="467" t="s">
        <v>112</v>
      </c>
      <c r="BQ48" s="497"/>
      <c r="BR48" s="497"/>
      <c r="BS48" s="497"/>
      <c r="BT48" s="497"/>
      <c r="BU48" s="497"/>
      <c r="BV48" s="497"/>
      <c r="BW48" s="470"/>
      <c r="BX48" s="470">
        <v>2016101</v>
      </c>
      <c r="BY48" s="470" t="s">
        <v>2539</v>
      </c>
      <c r="BZ48" s="470">
        <v>2016101</v>
      </c>
      <c r="CA48" s="470">
        <v>2</v>
      </c>
      <c r="CB48" s="470">
        <v>1.044</v>
      </c>
      <c r="CC48" s="555" t="s">
        <v>3740</v>
      </c>
      <c r="CD48" s="555" t="s">
        <v>2524</v>
      </c>
      <c r="CE48" s="555" t="s">
        <v>3641</v>
      </c>
      <c r="CF48" s="555" t="s">
        <v>177</v>
      </c>
      <c r="CG48" s="534">
        <v>6045432000</v>
      </c>
      <c r="CH48" s="534">
        <v>3002500001</v>
      </c>
      <c r="CI48" s="564" t="s">
        <v>3713</v>
      </c>
      <c r="CJ48" s="497"/>
    </row>
    <row r="49" spans="2:88" ht="16.5" customHeight="1" thickBot="1">
      <c r="B49" s="458"/>
      <c r="C49" s="547" t="s">
        <v>474</v>
      </c>
      <c r="D49" s="458"/>
      <c r="E49" s="548">
        <v>45413</v>
      </c>
      <c r="F49" s="748">
        <v>45406</v>
      </c>
      <c r="G49" s="547" t="s">
        <v>61</v>
      </c>
      <c r="H49" s="547">
        <v>1036952593</v>
      </c>
      <c r="I49" s="547" t="s">
        <v>3184</v>
      </c>
      <c r="J49" s="547" t="s">
        <v>3232</v>
      </c>
      <c r="K49" s="547" t="s">
        <v>2594</v>
      </c>
      <c r="L49" s="547" t="s">
        <v>3011</v>
      </c>
      <c r="M49" s="548">
        <v>34699</v>
      </c>
      <c r="N49" s="547" t="s">
        <v>524</v>
      </c>
      <c r="O49" s="462" t="s">
        <v>3591</v>
      </c>
      <c r="P49" s="454" t="s">
        <v>2524</v>
      </c>
      <c r="Q49" s="454" t="s">
        <v>3633</v>
      </c>
      <c r="R49" s="441" t="s">
        <v>3118</v>
      </c>
      <c r="S49" s="458"/>
      <c r="T49" s="439">
        <v>6045432000</v>
      </c>
      <c r="U49" s="458">
        <v>3146971274</v>
      </c>
      <c r="V49" s="457" t="s">
        <v>3233</v>
      </c>
      <c r="W49" s="458" t="s">
        <v>2527</v>
      </c>
      <c r="X49" s="458"/>
      <c r="Y49" s="458" t="s">
        <v>3119</v>
      </c>
      <c r="Z49" s="458"/>
      <c r="AA49" s="440" t="s">
        <v>2527</v>
      </c>
      <c r="AB49" s="570"/>
      <c r="AC49" s="569" t="s">
        <v>489</v>
      </c>
      <c r="AD49" s="567"/>
      <c r="AE49" s="440" t="s">
        <v>551</v>
      </c>
      <c r="AF49" s="440" t="s">
        <v>600</v>
      </c>
      <c r="AG49" s="440" t="s">
        <v>485</v>
      </c>
      <c r="AH49" s="440" t="s">
        <v>492</v>
      </c>
      <c r="AI49" s="455">
        <v>45344</v>
      </c>
      <c r="AJ49" s="455">
        <v>45556</v>
      </c>
      <c r="AK49" s="441">
        <v>7</v>
      </c>
      <c r="AL49" s="460">
        <v>26019000</v>
      </c>
      <c r="AM49" s="460">
        <v>3717000</v>
      </c>
      <c r="AN49" s="525">
        <v>1486800</v>
      </c>
      <c r="AO49" s="497">
        <v>2016101</v>
      </c>
      <c r="AP49" s="694" t="s">
        <v>935</v>
      </c>
      <c r="AQ49" s="550"/>
      <c r="AR49" s="467">
        <v>2</v>
      </c>
      <c r="AS49" s="553" t="s">
        <v>112</v>
      </c>
      <c r="AT49" s="551" t="s">
        <v>112</v>
      </c>
      <c r="AU49" s="551" t="s">
        <v>112</v>
      </c>
      <c r="AV49" s="551" t="s">
        <v>112</v>
      </c>
      <c r="AW49" s="551" t="s">
        <v>112</v>
      </c>
      <c r="AX49" s="467"/>
      <c r="AY49" s="467"/>
      <c r="AZ49" s="467"/>
      <c r="BA49" s="467"/>
      <c r="BB49" s="467"/>
      <c r="BC49" s="467"/>
      <c r="BD49" s="467"/>
      <c r="BE49" s="467"/>
      <c r="BF49" s="467" t="s">
        <v>112</v>
      </c>
      <c r="BG49" s="467" t="s">
        <v>112</v>
      </c>
      <c r="BH49" s="467" t="s">
        <v>112</v>
      </c>
      <c r="BI49" s="467" t="s">
        <v>112</v>
      </c>
      <c r="BJ49" s="467" t="s">
        <v>112</v>
      </c>
      <c r="BK49" s="467" t="s">
        <v>112</v>
      </c>
      <c r="BL49" s="467" t="s">
        <v>3700</v>
      </c>
      <c r="BM49" s="467" t="s">
        <v>112</v>
      </c>
      <c r="BN49" s="467" t="s">
        <v>112</v>
      </c>
      <c r="BO49" s="467" t="s">
        <v>112</v>
      </c>
      <c r="BP49" s="467" t="s">
        <v>112</v>
      </c>
      <c r="BQ49" s="497"/>
      <c r="BR49" s="497"/>
      <c r="BS49" s="497"/>
      <c r="BT49" s="497"/>
      <c r="BU49" s="497"/>
      <c r="BV49" s="497"/>
      <c r="BW49" s="470"/>
      <c r="BX49" s="470">
        <v>2016101</v>
      </c>
      <c r="BY49" s="470" t="s">
        <v>2539</v>
      </c>
      <c r="BZ49" s="470">
        <v>2016101</v>
      </c>
      <c r="CA49" s="470">
        <v>2</v>
      </c>
      <c r="CB49" s="470">
        <v>1.044</v>
      </c>
      <c r="CC49" s="555" t="s">
        <v>3741</v>
      </c>
      <c r="CD49" s="555" t="s">
        <v>2524</v>
      </c>
      <c r="CE49" s="555" t="s">
        <v>3641</v>
      </c>
      <c r="CF49" s="555" t="s">
        <v>177</v>
      </c>
      <c r="CG49" s="534">
        <v>6045432000</v>
      </c>
      <c r="CH49" s="534">
        <v>3002500001</v>
      </c>
      <c r="CI49" s="564" t="s">
        <v>3713</v>
      </c>
      <c r="CJ49" s="497"/>
    </row>
    <row r="50" spans="2:88" ht="16.5" customHeight="1" thickBot="1">
      <c r="B50" s="458"/>
      <c r="C50" s="547" t="s">
        <v>474</v>
      </c>
      <c r="D50" s="458"/>
      <c r="E50" s="548">
        <v>45413</v>
      </c>
      <c r="F50" s="748">
        <v>45406</v>
      </c>
      <c r="G50" s="547" t="s">
        <v>61</v>
      </c>
      <c r="H50" s="547">
        <v>71112830</v>
      </c>
      <c r="I50" s="547" t="s">
        <v>3234</v>
      </c>
      <c r="J50" s="547" t="s">
        <v>3235</v>
      </c>
      <c r="K50" s="547" t="s">
        <v>3236</v>
      </c>
      <c r="L50" s="547" t="s">
        <v>2657</v>
      </c>
      <c r="M50" s="548">
        <v>24573</v>
      </c>
      <c r="N50" s="547" t="s">
        <v>4</v>
      </c>
      <c r="O50" s="462" t="s">
        <v>3237</v>
      </c>
      <c r="P50" s="454" t="s">
        <v>2524</v>
      </c>
      <c r="Q50" s="454" t="s">
        <v>3633</v>
      </c>
      <c r="R50" s="441" t="s">
        <v>3118</v>
      </c>
      <c r="S50" s="458"/>
      <c r="T50" s="439">
        <v>6045432000</v>
      </c>
      <c r="U50" s="458">
        <v>3022115758</v>
      </c>
      <c r="V50" s="457" t="s">
        <v>3238</v>
      </c>
      <c r="W50" s="458" t="s">
        <v>2527</v>
      </c>
      <c r="X50" s="458"/>
      <c r="Y50" s="458" t="s">
        <v>2548</v>
      </c>
      <c r="Z50" s="458"/>
      <c r="AA50" s="440" t="s">
        <v>2527</v>
      </c>
      <c r="AB50" s="570"/>
      <c r="AC50" s="569" t="s">
        <v>489</v>
      </c>
      <c r="AD50" s="567"/>
      <c r="AE50" s="440" t="s">
        <v>551</v>
      </c>
      <c r="AF50" s="440" t="s">
        <v>600</v>
      </c>
      <c r="AG50" s="440" t="s">
        <v>485</v>
      </c>
      <c r="AH50" s="440" t="s">
        <v>492</v>
      </c>
      <c r="AI50" s="455">
        <v>45346</v>
      </c>
      <c r="AJ50" s="455">
        <v>45559</v>
      </c>
      <c r="AK50" s="441">
        <v>7</v>
      </c>
      <c r="AL50" s="460">
        <v>15631000</v>
      </c>
      <c r="AM50" s="460">
        <v>2233000</v>
      </c>
      <c r="AN50" s="525">
        <v>1300000</v>
      </c>
      <c r="AO50" s="497">
        <v>2016101</v>
      </c>
      <c r="AP50" s="636" t="s">
        <v>935</v>
      </c>
      <c r="AQ50" s="550"/>
      <c r="AR50" s="467">
        <v>2</v>
      </c>
      <c r="AS50" s="553" t="s">
        <v>112</v>
      </c>
      <c r="AT50" s="551" t="s">
        <v>112</v>
      </c>
      <c r="AU50" s="551" t="s">
        <v>112</v>
      </c>
      <c r="AV50" s="551" t="s">
        <v>112</v>
      </c>
      <c r="AW50" s="551" t="s">
        <v>112</v>
      </c>
      <c r="AX50" s="467"/>
      <c r="AY50" s="467"/>
      <c r="AZ50" s="467"/>
      <c r="BA50" s="467"/>
      <c r="BB50" s="467"/>
      <c r="BC50" s="467"/>
      <c r="BD50" s="467"/>
      <c r="BE50" s="467"/>
      <c r="BF50" s="467" t="s">
        <v>112</v>
      </c>
      <c r="BG50" s="467" t="s">
        <v>112</v>
      </c>
      <c r="BH50" s="467" t="s">
        <v>112</v>
      </c>
      <c r="BI50" s="467" t="s">
        <v>112</v>
      </c>
      <c r="BJ50" s="467" t="s">
        <v>112</v>
      </c>
      <c r="BK50" s="467" t="s">
        <v>112</v>
      </c>
      <c r="BL50" s="467" t="s">
        <v>3700</v>
      </c>
      <c r="BM50" s="467" t="s">
        <v>112</v>
      </c>
      <c r="BN50" s="467" t="s">
        <v>112</v>
      </c>
      <c r="BO50" s="467" t="s">
        <v>112</v>
      </c>
      <c r="BP50" s="467" t="s">
        <v>112</v>
      </c>
      <c r="BQ50" s="497"/>
      <c r="BR50" s="497"/>
      <c r="BS50" s="497"/>
      <c r="BT50" s="497"/>
      <c r="BU50" s="497"/>
      <c r="BV50" s="497"/>
      <c r="BW50" s="470"/>
      <c r="BX50" s="470">
        <v>2016101</v>
      </c>
      <c r="BY50" s="470" t="s">
        <v>2539</v>
      </c>
      <c r="BZ50" s="470">
        <v>2016101</v>
      </c>
      <c r="CA50" s="470">
        <v>2</v>
      </c>
      <c r="CB50" s="470">
        <v>1.044</v>
      </c>
      <c r="CC50" s="555" t="s">
        <v>3742</v>
      </c>
      <c r="CD50" s="555" t="s">
        <v>2524</v>
      </c>
      <c r="CE50" s="555" t="s">
        <v>3641</v>
      </c>
      <c r="CF50" s="555" t="s">
        <v>177</v>
      </c>
      <c r="CG50" s="534">
        <v>6045432000</v>
      </c>
      <c r="CH50" s="534">
        <v>3002500001</v>
      </c>
      <c r="CI50" s="564" t="s">
        <v>3713</v>
      </c>
      <c r="CJ50" s="497"/>
    </row>
    <row r="51" spans="2:88" ht="16.5" customHeight="1" thickBot="1">
      <c r="B51" s="458"/>
      <c r="C51" s="547" t="s">
        <v>474</v>
      </c>
      <c r="D51" s="458"/>
      <c r="E51" s="548">
        <v>45413</v>
      </c>
      <c r="F51" s="748">
        <v>45406</v>
      </c>
      <c r="G51" s="547" t="s">
        <v>61</v>
      </c>
      <c r="H51" s="547">
        <v>1040181354</v>
      </c>
      <c r="I51" s="547" t="s">
        <v>3239</v>
      </c>
      <c r="J51" s="547" t="s">
        <v>2544</v>
      </c>
      <c r="K51" s="547" t="s">
        <v>2594</v>
      </c>
      <c r="L51" s="547" t="s">
        <v>3201</v>
      </c>
      <c r="M51" s="548">
        <v>32866</v>
      </c>
      <c r="N51" s="547" t="s">
        <v>524</v>
      </c>
      <c r="O51" s="462" t="s">
        <v>3240</v>
      </c>
      <c r="P51" s="454" t="s">
        <v>2524</v>
      </c>
      <c r="Q51" s="454" t="s">
        <v>3633</v>
      </c>
      <c r="R51" s="441" t="s">
        <v>3118</v>
      </c>
      <c r="S51" s="458"/>
      <c r="T51" s="439">
        <v>6045432000</v>
      </c>
      <c r="U51" s="458">
        <v>3104405852</v>
      </c>
      <c r="V51" s="457" t="s">
        <v>3241</v>
      </c>
      <c r="W51" s="458" t="s">
        <v>2527</v>
      </c>
      <c r="X51" s="458"/>
      <c r="Y51" s="458" t="s">
        <v>2548</v>
      </c>
      <c r="Z51" s="458"/>
      <c r="AA51" s="440" t="s">
        <v>2527</v>
      </c>
      <c r="AB51" s="570"/>
      <c r="AC51" s="569" t="s">
        <v>489</v>
      </c>
      <c r="AD51" s="567"/>
      <c r="AE51" s="440" t="s">
        <v>551</v>
      </c>
      <c r="AF51" s="440" t="s">
        <v>600</v>
      </c>
      <c r="AG51" s="440" t="s">
        <v>485</v>
      </c>
      <c r="AH51" s="440" t="s">
        <v>492</v>
      </c>
      <c r="AI51" s="455">
        <v>45346</v>
      </c>
      <c r="AJ51" s="455">
        <v>45558</v>
      </c>
      <c r="AK51" s="441">
        <v>7</v>
      </c>
      <c r="AL51" s="460">
        <v>26019000</v>
      </c>
      <c r="AM51" s="460">
        <v>3717000</v>
      </c>
      <c r="AN51" s="525">
        <v>1486800</v>
      </c>
      <c r="AO51" s="497">
        <v>2016101</v>
      </c>
      <c r="AP51" s="636" t="s">
        <v>935</v>
      </c>
      <c r="AQ51" s="550"/>
      <c r="AR51" s="467">
        <v>2</v>
      </c>
      <c r="AS51" s="553" t="s">
        <v>112</v>
      </c>
      <c r="AT51" s="551" t="s">
        <v>112</v>
      </c>
      <c r="AU51" s="551" t="s">
        <v>112</v>
      </c>
      <c r="AV51" s="551" t="s">
        <v>112</v>
      </c>
      <c r="AW51" s="551" t="s">
        <v>112</v>
      </c>
      <c r="AX51" s="467"/>
      <c r="AY51" s="467"/>
      <c r="AZ51" s="467"/>
      <c r="BA51" s="467"/>
      <c r="BB51" s="467"/>
      <c r="BC51" s="467"/>
      <c r="BD51" s="467"/>
      <c r="BE51" s="467"/>
      <c r="BF51" s="467" t="s">
        <v>112</v>
      </c>
      <c r="BG51" s="467" t="s">
        <v>112</v>
      </c>
      <c r="BH51" s="467" t="s">
        <v>112</v>
      </c>
      <c r="BI51" s="467" t="s">
        <v>112</v>
      </c>
      <c r="BJ51" s="467" t="s">
        <v>112</v>
      </c>
      <c r="BK51" s="467" t="s">
        <v>112</v>
      </c>
      <c r="BL51" s="467" t="s">
        <v>3700</v>
      </c>
      <c r="BM51" s="467" t="s">
        <v>112</v>
      </c>
      <c r="BN51" s="467" t="s">
        <v>112</v>
      </c>
      <c r="BO51" s="467" t="s">
        <v>112</v>
      </c>
      <c r="BP51" s="467" t="s">
        <v>112</v>
      </c>
      <c r="BQ51" s="497"/>
      <c r="BR51" s="497"/>
      <c r="BS51" s="497"/>
      <c r="BT51" s="497"/>
      <c r="BU51" s="497"/>
      <c r="BV51" s="497"/>
      <c r="BW51" s="470"/>
      <c r="BX51" s="470">
        <v>2016101</v>
      </c>
      <c r="BY51" s="470" t="s">
        <v>2539</v>
      </c>
      <c r="BZ51" s="470">
        <v>2016101</v>
      </c>
      <c r="CA51" s="470">
        <v>2</v>
      </c>
      <c r="CB51" s="470">
        <v>1.044</v>
      </c>
      <c r="CC51" s="555" t="s">
        <v>3743</v>
      </c>
      <c r="CD51" s="555" t="s">
        <v>2524</v>
      </c>
      <c r="CE51" s="555" t="s">
        <v>3641</v>
      </c>
      <c r="CF51" s="555" t="s">
        <v>177</v>
      </c>
      <c r="CG51" s="534">
        <v>6045432000</v>
      </c>
      <c r="CH51" s="534">
        <v>3002500001</v>
      </c>
      <c r="CI51" s="564" t="s">
        <v>3713</v>
      </c>
      <c r="CJ51" s="497"/>
    </row>
    <row r="52" spans="2:88" ht="16.5" customHeight="1" thickBot="1">
      <c r="B52" s="458"/>
      <c r="C52" s="547" t="s">
        <v>474</v>
      </c>
      <c r="D52" s="458"/>
      <c r="E52" s="548">
        <v>45413</v>
      </c>
      <c r="F52" s="748">
        <v>45406</v>
      </c>
      <c r="G52" s="547" t="s">
        <v>61</v>
      </c>
      <c r="H52" s="547">
        <v>43714893</v>
      </c>
      <c r="I52" s="547" t="s">
        <v>3242</v>
      </c>
      <c r="J52" s="547" t="s">
        <v>2655</v>
      </c>
      <c r="K52" s="547" t="s">
        <v>2594</v>
      </c>
      <c r="L52" s="547" t="s">
        <v>3243</v>
      </c>
      <c r="M52" s="548">
        <v>29320</v>
      </c>
      <c r="N52" s="547" t="s">
        <v>524</v>
      </c>
      <c r="O52" s="462" t="s">
        <v>3129</v>
      </c>
      <c r="P52" s="454" t="s">
        <v>2524</v>
      </c>
      <c r="Q52" s="454" t="s">
        <v>3633</v>
      </c>
      <c r="R52" s="441" t="s">
        <v>178</v>
      </c>
      <c r="S52" s="458"/>
      <c r="T52" s="439">
        <v>6045432000</v>
      </c>
      <c r="U52" s="458">
        <v>3002571215</v>
      </c>
      <c r="V52" s="457" t="s">
        <v>3244</v>
      </c>
      <c r="W52" s="458" t="s">
        <v>2527</v>
      </c>
      <c r="X52" s="458"/>
      <c r="Y52" s="458" t="s">
        <v>2548</v>
      </c>
      <c r="Z52" s="458"/>
      <c r="AA52" s="440" t="s">
        <v>2527</v>
      </c>
      <c r="AB52" s="570"/>
      <c r="AC52" s="569" t="s">
        <v>489</v>
      </c>
      <c r="AD52" s="567"/>
      <c r="AE52" s="440" t="s">
        <v>551</v>
      </c>
      <c r="AF52" s="440" t="s">
        <v>600</v>
      </c>
      <c r="AG52" s="440" t="s">
        <v>485</v>
      </c>
      <c r="AH52" s="440" t="s">
        <v>492</v>
      </c>
      <c r="AI52" s="455">
        <v>45349</v>
      </c>
      <c r="AJ52" s="455">
        <v>45562</v>
      </c>
      <c r="AK52" s="441">
        <v>7</v>
      </c>
      <c r="AL52" s="460">
        <v>26019000</v>
      </c>
      <c r="AM52" s="460">
        <v>3717000</v>
      </c>
      <c r="AN52" s="525">
        <v>1486800</v>
      </c>
      <c r="AO52" s="497">
        <v>2016101</v>
      </c>
      <c r="AP52" s="636" t="s">
        <v>935</v>
      </c>
      <c r="AQ52" s="550"/>
      <c r="AR52" s="467">
        <v>2</v>
      </c>
      <c r="AS52" s="553" t="s">
        <v>112</v>
      </c>
      <c r="AT52" s="551" t="s">
        <v>112</v>
      </c>
      <c r="AU52" s="551" t="s">
        <v>112</v>
      </c>
      <c r="AV52" s="551" t="s">
        <v>112</v>
      </c>
      <c r="AW52" s="551" t="s">
        <v>112</v>
      </c>
      <c r="AX52" s="467"/>
      <c r="AY52" s="467"/>
      <c r="AZ52" s="467"/>
      <c r="BA52" s="467"/>
      <c r="BB52" s="467"/>
      <c r="BC52" s="467"/>
      <c r="BD52" s="467"/>
      <c r="BE52" s="467"/>
      <c r="BF52" s="467" t="s">
        <v>112</v>
      </c>
      <c r="BG52" s="467" t="s">
        <v>112</v>
      </c>
      <c r="BH52" s="467" t="s">
        <v>112</v>
      </c>
      <c r="BI52" s="467" t="s">
        <v>112</v>
      </c>
      <c r="BJ52" s="467" t="s">
        <v>112</v>
      </c>
      <c r="BK52" s="467" t="s">
        <v>112</v>
      </c>
      <c r="BL52" s="467" t="s">
        <v>3700</v>
      </c>
      <c r="BM52" s="467" t="s">
        <v>112</v>
      </c>
      <c r="BN52" s="467" t="s">
        <v>112</v>
      </c>
      <c r="BO52" s="467" t="s">
        <v>112</v>
      </c>
      <c r="BP52" s="467" t="s">
        <v>112</v>
      </c>
      <c r="BQ52" s="497"/>
      <c r="BR52" s="497"/>
      <c r="BS52" s="497"/>
      <c r="BT52" s="497"/>
      <c r="BU52" s="497"/>
      <c r="BV52" s="497"/>
      <c r="BW52" s="470"/>
      <c r="BX52" s="470">
        <v>2016101</v>
      </c>
      <c r="BY52" s="470" t="s">
        <v>2539</v>
      </c>
      <c r="BZ52" s="470">
        <v>2016101</v>
      </c>
      <c r="CA52" s="470">
        <v>2</v>
      </c>
      <c r="CB52" s="470">
        <v>1.044</v>
      </c>
      <c r="CC52" s="555" t="s">
        <v>3744</v>
      </c>
      <c r="CD52" s="555" t="s">
        <v>2524</v>
      </c>
      <c r="CE52" s="555" t="s">
        <v>3641</v>
      </c>
      <c r="CF52" s="555" t="s">
        <v>177</v>
      </c>
      <c r="CG52" s="534">
        <v>6045432000</v>
      </c>
      <c r="CH52" s="534">
        <v>3002500001</v>
      </c>
      <c r="CI52" s="564" t="s">
        <v>3713</v>
      </c>
      <c r="CJ52" s="497"/>
    </row>
    <row r="53" spans="2:88" ht="16.5" customHeight="1" thickBot="1">
      <c r="B53" s="458"/>
      <c r="C53" s="547" t="s">
        <v>474</v>
      </c>
      <c r="D53" s="458"/>
      <c r="E53" s="548">
        <v>45413</v>
      </c>
      <c r="F53" s="748">
        <v>45406</v>
      </c>
      <c r="G53" s="547" t="s">
        <v>61</v>
      </c>
      <c r="H53" s="547">
        <v>1036403507</v>
      </c>
      <c r="I53" s="547" t="s">
        <v>2575</v>
      </c>
      <c r="J53" s="547" t="s">
        <v>3245</v>
      </c>
      <c r="K53" s="547" t="s">
        <v>3246</v>
      </c>
      <c r="L53" s="547"/>
      <c r="M53" s="548">
        <v>35946</v>
      </c>
      <c r="N53" s="547" t="s">
        <v>4</v>
      </c>
      <c r="O53" s="456" t="s">
        <v>3129</v>
      </c>
      <c r="P53" s="454" t="s">
        <v>2524</v>
      </c>
      <c r="Q53" s="454" t="s">
        <v>3633</v>
      </c>
      <c r="R53" s="441" t="s">
        <v>3118</v>
      </c>
      <c r="S53" s="458"/>
      <c r="T53" s="439">
        <v>6045432000</v>
      </c>
      <c r="U53" s="458">
        <v>3113042244</v>
      </c>
      <c r="V53" s="457" t="s">
        <v>3247</v>
      </c>
      <c r="W53" s="458" t="s">
        <v>2547</v>
      </c>
      <c r="X53" s="458"/>
      <c r="Y53" s="458" t="s">
        <v>2548</v>
      </c>
      <c r="Z53" s="458"/>
      <c r="AA53" s="440" t="s">
        <v>2527</v>
      </c>
      <c r="AB53" s="570"/>
      <c r="AC53" s="569" t="s">
        <v>489</v>
      </c>
      <c r="AD53" s="567"/>
      <c r="AE53" s="440" t="s">
        <v>551</v>
      </c>
      <c r="AF53" s="440" t="s">
        <v>600</v>
      </c>
      <c r="AG53" s="440" t="s">
        <v>485</v>
      </c>
      <c r="AH53" s="440" t="s">
        <v>492</v>
      </c>
      <c r="AI53" s="455">
        <v>45349</v>
      </c>
      <c r="AJ53" s="455">
        <v>45562</v>
      </c>
      <c r="AK53" s="441">
        <v>7</v>
      </c>
      <c r="AL53" s="460">
        <v>15631000</v>
      </c>
      <c r="AM53" s="460">
        <v>2233000</v>
      </c>
      <c r="AN53" s="525">
        <v>1300000</v>
      </c>
      <c r="AO53" s="497">
        <v>2016101</v>
      </c>
      <c r="AP53" s="636" t="s">
        <v>935</v>
      </c>
      <c r="AQ53" s="550"/>
      <c r="AR53" s="467">
        <v>2</v>
      </c>
      <c r="AS53" s="553" t="s">
        <v>112</v>
      </c>
      <c r="AT53" s="551" t="s">
        <v>112</v>
      </c>
      <c r="AU53" s="551" t="s">
        <v>112</v>
      </c>
      <c r="AV53" s="551" t="s">
        <v>112</v>
      </c>
      <c r="AW53" s="551" t="s">
        <v>112</v>
      </c>
      <c r="AX53" s="467"/>
      <c r="AY53" s="467"/>
      <c r="AZ53" s="467"/>
      <c r="BA53" s="467"/>
      <c r="BB53" s="467"/>
      <c r="BC53" s="467"/>
      <c r="BD53" s="467"/>
      <c r="BE53" s="467"/>
      <c r="BF53" s="467" t="s">
        <v>112</v>
      </c>
      <c r="BG53" s="467" t="s">
        <v>112</v>
      </c>
      <c r="BH53" s="467" t="s">
        <v>112</v>
      </c>
      <c r="BI53" s="467" t="s">
        <v>112</v>
      </c>
      <c r="BJ53" s="467" t="s">
        <v>112</v>
      </c>
      <c r="BK53" s="467" t="s">
        <v>112</v>
      </c>
      <c r="BL53" s="467" t="s">
        <v>3700</v>
      </c>
      <c r="BM53" s="467" t="s">
        <v>112</v>
      </c>
      <c r="BN53" s="467" t="s">
        <v>112</v>
      </c>
      <c r="BO53" s="467" t="s">
        <v>112</v>
      </c>
      <c r="BP53" s="467" t="s">
        <v>112</v>
      </c>
      <c r="BQ53" s="497"/>
      <c r="BR53" s="497"/>
      <c r="BS53" s="497"/>
      <c r="BT53" s="497"/>
      <c r="BU53" s="497"/>
      <c r="BV53" s="497"/>
      <c r="BW53" s="470"/>
      <c r="BX53" s="470">
        <v>2016101</v>
      </c>
      <c r="BY53" s="470" t="s">
        <v>2539</v>
      </c>
      <c r="BZ53" s="470">
        <v>2016101</v>
      </c>
      <c r="CA53" s="470">
        <v>2</v>
      </c>
      <c r="CB53" s="470">
        <v>1.044</v>
      </c>
      <c r="CC53" s="555" t="s">
        <v>3745</v>
      </c>
      <c r="CD53" s="555" t="s">
        <v>2524</v>
      </c>
      <c r="CE53" s="555" t="s">
        <v>3641</v>
      </c>
      <c r="CF53" s="555" t="s">
        <v>177</v>
      </c>
      <c r="CG53" s="534">
        <v>6045432000</v>
      </c>
      <c r="CH53" s="534">
        <v>3002500001</v>
      </c>
      <c r="CI53" s="564" t="s">
        <v>3713</v>
      </c>
      <c r="CJ53" s="497"/>
    </row>
    <row r="54" spans="2:88" ht="16.5" customHeight="1" thickBot="1">
      <c r="B54" s="458"/>
      <c r="C54" s="547" t="s">
        <v>474</v>
      </c>
      <c r="D54" s="458"/>
      <c r="E54" s="548">
        <v>45413</v>
      </c>
      <c r="F54" s="748">
        <v>45406</v>
      </c>
      <c r="G54" s="547" t="s">
        <v>61</v>
      </c>
      <c r="H54" s="547">
        <v>43714881</v>
      </c>
      <c r="I54" s="547" t="s">
        <v>3248</v>
      </c>
      <c r="J54" s="547" t="s">
        <v>3169</v>
      </c>
      <c r="K54" s="547" t="s">
        <v>3249</v>
      </c>
      <c r="L54" s="547" t="s">
        <v>3201</v>
      </c>
      <c r="M54" s="548">
        <v>29348</v>
      </c>
      <c r="N54" s="547" t="s">
        <v>524</v>
      </c>
      <c r="O54" s="456" t="s">
        <v>3250</v>
      </c>
      <c r="P54" s="454" t="s">
        <v>2524</v>
      </c>
      <c r="Q54" s="454" t="s">
        <v>3633</v>
      </c>
      <c r="R54" s="441" t="s">
        <v>3118</v>
      </c>
      <c r="S54" s="458"/>
      <c r="T54" s="439">
        <v>6045432000</v>
      </c>
      <c r="U54" s="458">
        <v>3146062807</v>
      </c>
      <c r="V54" s="457" t="s">
        <v>3251</v>
      </c>
      <c r="W54" s="458" t="s">
        <v>2527</v>
      </c>
      <c r="X54" s="458"/>
      <c r="Y54" s="458" t="s">
        <v>3119</v>
      </c>
      <c r="Z54" s="458"/>
      <c r="AA54" s="440" t="s">
        <v>2527</v>
      </c>
      <c r="AB54" s="570"/>
      <c r="AC54" s="569" t="s">
        <v>489</v>
      </c>
      <c r="AD54" s="567"/>
      <c r="AE54" s="440" t="s">
        <v>551</v>
      </c>
      <c r="AF54" s="440" t="s">
        <v>600</v>
      </c>
      <c r="AG54" s="440" t="s">
        <v>485</v>
      </c>
      <c r="AH54" s="440" t="s">
        <v>492</v>
      </c>
      <c r="AI54" s="455">
        <v>45351</v>
      </c>
      <c r="AJ54" s="455">
        <v>45562</v>
      </c>
      <c r="AK54" s="441">
        <v>7</v>
      </c>
      <c r="AL54" s="460">
        <v>15631000</v>
      </c>
      <c r="AM54" s="460">
        <v>2233000</v>
      </c>
      <c r="AN54" s="525">
        <v>1300000</v>
      </c>
      <c r="AO54" s="497">
        <v>2016101</v>
      </c>
      <c r="AP54" s="636" t="s">
        <v>935</v>
      </c>
      <c r="AQ54" s="550"/>
      <c r="AR54" s="467">
        <v>2</v>
      </c>
      <c r="AS54" s="553" t="s">
        <v>112</v>
      </c>
      <c r="AT54" s="551" t="s">
        <v>112</v>
      </c>
      <c r="AU54" s="551" t="s">
        <v>112</v>
      </c>
      <c r="AV54" s="551" t="s">
        <v>112</v>
      </c>
      <c r="AW54" s="551" t="s">
        <v>112</v>
      </c>
      <c r="AX54" s="467"/>
      <c r="AY54" s="467"/>
      <c r="AZ54" s="467"/>
      <c r="BA54" s="467"/>
      <c r="BB54" s="467"/>
      <c r="BC54" s="467"/>
      <c r="BD54" s="467"/>
      <c r="BE54" s="467"/>
      <c r="BF54" s="467" t="s">
        <v>112</v>
      </c>
      <c r="BG54" s="467" t="s">
        <v>112</v>
      </c>
      <c r="BH54" s="467" t="s">
        <v>112</v>
      </c>
      <c r="BI54" s="467" t="s">
        <v>112</v>
      </c>
      <c r="BJ54" s="467" t="s">
        <v>112</v>
      </c>
      <c r="BK54" s="467" t="s">
        <v>112</v>
      </c>
      <c r="BL54" s="467" t="s">
        <v>3700</v>
      </c>
      <c r="BM54" s="467" t="s">
        <v>112</v>
      </c>
      <c r="BN54" s="467" t="s">
        <v>112</v>
      </c>
      <c r="BO54" s="467" t="s">
        <v>112</v>
      </c>
      <c r="BP54" s="467" t="s">
        <v>112</v>
      </c>
      <c r="BQ54" s="497"/>
      <c r="BR54" s="497"/>
      <c r="BS54" s="497"/>
      <c r="BT54" s="497"/>
      <c r="BU54" s="497"/>
      <c r="BV54" s="497"/>
      <c r="BW54" s="470"/>
      <c r="BX54" s="470">
        <v>2016101</v>
      </c>
      <c r="BY54" s="470" t="s">
        <v>2539</v>
      </c>
      <c r="BZ54" s="470">
        <v>2016101</v>
      </c>
      <c r="CA54" s="470">
        <v>2</v>
      </c>
      <c r="CB54" s="470">
        <v>1.044</v>
      </c>
      <c r="CC54" s="555" t="s">
        <v>3746</v>
      </c>
      <c r="CD54" s="555" t="s">
        <v>2524</v>
      </c>
      <c r="CE54" s="555" t="s">
        <v>3641</v>
      </c>
      <c r="CF54" s="555" t="s">
        <v>177</v>
      </c>
      <c r="CG54" s="534">
        <v>6045432000</v>
      </c>
      <c r="CH54" s="534">
        <v>3002500001</v>
      </c>
      <c r="CI54" s="564" t="s">
        <v>3713</v>
      </c>
      <c r="CJ54" s="497"/>
    </row>
    <row r="55" spans="2:88" ht="16.5" customHeight="1" thickBot="1">
      <c r="B55" s="458"/>
      <c r="C55" s="547" t="s">
        <v>474</v>
      </c>
      <c r="D55" s="458"/>
      <c r="E55" s="548">
        <v>45413</v>
      </c>
      <c r="F55" s="748">
        <v>45406</v>
      </c>
      <c r="G55" s="547" t="s">
        <v>61</v>
      </c>
      <c r="H55" s="547">
        <v>43715179</v>
      </c>
      <c r="I55" s="547" t="s">
        <v>2575</v>
      </c>
      <c r="J55" s="547" t="s">
        <v>3175</v>
      </c>
      <c r="K55" s="547" t="s">
        <v>2717</v>
      </c>
      <c r="L55" s="547" t="s">
        <v>3252</v>
      </c>
      <c r="M55" s="548">
        <v>29459</v>
      </c>
      <c r="N55" s="547" t="s">
        <v>524</v>
      </c>
      <c r="O55" s="456" t="s">
        <v>3253</v>
      </c>
      <c r="P55" s="454" t="s">
        <v>2524</v>
      </c>
      <c r="Q55" s="454" t="s">
        <v>3633</v>
      </c>
      <c r="R55" s="441" t="s">
        <v>3118</v>
      </c>
      <c r="S55" s="458"/>
      <c r="T55" s="439">
        <v>6045432000</v>
      </c>
      <c r="U55" s="458">
        <v>3113168781</v>
      </c>
      <c r="V55" s="457" t="s">
        <v>3254</v>
      </c>
      <c r="W55" s="458" t="s">
        <v>2527</v>
      </c>
      <c r="X55" s="458"/>
      <c r="Y55" s="458" t="s">
        <v>2548</v>
      </c>
      <c r="Z55" s="458"/>
      <c r="AA55" s="440" t="s">
        <v>2527</v>
      </c>
      <c r="AB55" s="570"/>
      <c r="AC55" s="569" t="s">
        <v>489</v>
      </c>
      <c r="AD55" s="567"/>
      <c r="AE55" s="440" t="s">
        <v>551</v>
      </c>
      <c r="AF55" s="440" t="s">
        <v>600</v>
      </c>
      <c r="AG55" s="440" t="s">
        <v>485</v>
      </c>
      <c r="AH55" s="440" t="s">
        <v>492</v>
      </c>
      <c r="AI55" s="455">
        <v>45353</v>
      </c>
      <c r="AJ55" s="455">
        <v>45567</v>
      </c>
      <c r="AK55" s="441">
        <v>7</v>
      </c>
      <c r="AL55" s="460">
        <v>26019000</v>
      </c>
      <c r="AM55" s="460">
        <v>3717000</v>
      </c>
      <c r="AN55" s="525">
        <v>1486800</v>
      </c>
      <c r="AO55" s="497">
        <v>2016101</v>
      </c>
      <c r="AP55" s="636" t="s">
        <v>935</v>
      </c>
      <c r="AQ55" s="550"/>
      <c r="AR55" s="467">
        <v>2</v>
      </c>
      <c r="AS55" s="553" t="s">
        <v>112</v>
      </c>
      <c r="AT55" s="551" t="s">
        <v>112</v>
      </c>
      <c r="AU55" s="551" t="s">
        <v>112</v>
      </c>
      <c r="AV55" s="551" t="s">
        <v>112</v>
      </c>
      <c r="AW55" s="551" t="s">
        <v>112</v>
      </c>
      <c r="AX55" s="467"/>
      <c r="AY55" s="467"/>
      <c r="AZ55" s="467"/>
      <c r="BA55" s="467"/>
      <c r="BB55" s="467"/>
      <c r="BC55" s="467"/>
      <c r="BD55" s="467"/>
      <c r="BE55" s="467"/>
      <c r="BF55" s="467" t="s">
        <v>112</v>
      </c>
      <c r="BG55" s="467" t="s">
        <v>112</v>
      </c>
      <c r="BH55" s="467" t="s">
        <v>112</v>
      </c>
      <c r="BI55" s="467" t="s">
        <v>112</v>
      </c>
      <c r="BJ55" s="467" t="s">
        <v>112</v>
      </c>
      <c r="BK55" s="467" t="s">
        <v>112</v>
      </c>
      <c r="BL55" s="467" t="s">
        <v>3700</v>
      </c>
      <c r="BM55" s="467" t="s">
        <v>112</v>
      </c>
      <c r="BN55" s="467" t="s">
        <v>112</v>
      </c>
      <c r="BO55" s="467" t="s">
        <v>112</v>
      </c>
      <c r="BP55" s="467" t="s">
        <v>112</v>
      </c>
      <c r="BQ55" s="497"/>
      <c r="BR55" s="497"/>
      <c r="BS55" s="497"/>
      <c r="BT55" s="497"/>
      <c r="BU55" s="497"/>
      <c r="BV55" s="497"/>
      <c r="BW55" s="470"/>
      <c r="BX55" s="470">
        <v>2016101</v>
      </c>
      <c r="BY55" s="470" t="s">
        <v>2539</v>
      </c>
      <c r="BZ55" s="470">
        <v>2016101</v>
      </c>
      <c r="CA55" s="470">
        <v>2</v>
      </c>
      <c r="CB55" s="470">
        <v>1.044</v>
      </c>
      <c r="CC55" s="555" t="s">
        <v>3747</v>
      </c>
      <c r="CD55" s="555" t="s">
        <v>2524</v>
      </c>
      <c r="CE55" s="555" t="s">
        <v>3641</v>
      </c>
      <c r="CF55" s="555" t="s">
        <v>177</v>
      </c>
      <c r="CG55" s="534">
        <v>6045432000</v>
      </c>
      <c r="CH55" s="534">
        <v>3002500001</v>
      </c>
      <c r="CI55" s="564" t="s">
        <v>3713</v>
      </c>
      <c r="CJ55" s="497"/>
    </row>
    <row r="56" spans="2:88" ht="16.5" customHeight="1" thickBot="1">
      <c r="B56" s="458"/>
      <c r="C56" s="547" t="s">
        <v>474</v>
      </c>
      <c r="D56" s="458"/>
      <c r="E56" s="548">
        <v>45413</v>
      </c>
      <c r="F56" s="748">
        <v>45406</v>
      </c>
      <c r="G56" s="547" t="s">
        <v>61</v>
      </c>
      <c r="H56" s="547">
        <v>1036627420</v>
      </c>
      <c r="I56" s="547" t="s">
        <v>3255</v>
      </c>
      <c r="J56" s="547" t="s">
        <v>3256</v>
      </c>
      <c r="K56" s="547" t="s">
        <v>3257</v>
      </c>
      <c r="L56" s="547" t="s">
        <v>3258</v>
      </c>
      <c r="M56" s="548">
        <v>32880</v>
      </c>
      <c r="N56" s="547" t="s">
        <v>524</v>
      </c>
      <c r="O56" s="456" t="s">
        <v>3259</v>
      </c>
      <c r="P56" s="454" t="s">
        <v>2524</v>
      </c>
      <c r="Q56" s="454" t="s">
        <v>3633</v>
      </c>
      <c r="R56" s="441" t="s">
        <v>3118</v>
      </c>
      <c r="S56" s="458"/>
      <c r="T56" s="439">
        <v>6045432000</v>
      </c>
      <c r="U56" s="481">
        <v>3192695240</v>
      </c>
      <c r="V56" s="457" t="s">
        <v>3260</v>
      </c>
      <c r="W56" s="458" t="s">
        <v>2527</v>
      </c>
      <c r="X56" s="458"/>
      <c r="Y56" s="458" t="s">
        <v>3119</v>
      </c>
      <c r="Z56" s="458"/>
      <c r="AA56" s="440" t="s">
        <v>2527</v>
      </c>
      <c r="AB56" s="570"/>
      <c r="AC56" s="569" t="s">
        <v>489</v>
      </c>
      <c r="AD56" s="567"/>
      <c r="AE56" s="440" t="s">
        <v>551</v>
      </c>
      <c r="AF56" s="440" t="s">
        <v>600</v>
      </c>
      <c r="AG56" s="440" t="s">
        <v>485</v>
      </c>
      <c r="AH56" s="440" t="s">
        <v>492</v>
      </c>
      <c r="AI56" s="455">
        <v>45352</v>
      </c>
      <c r="AJ56" s="455">
        <v>45566</v>
      </c>
      <c r="AK56" s="523">
        <v>7</v>
      </c>
      <c r="AL56" s="460">
        <v>26019000</v>
      </c>
      <c r="AM56" s="460">
        <v>3717000</v>
      </c>
      <c r="AN56" s="525">
        <v>1486800</v>
      </c>
      <c r="AO56" s="497">
        <v>2016101</v>
      </c>
      <c r="AP56" s="636" t="s">
        <v>935</v>
      </c>
      <c r="AQ56" s="550"/>
      <c r="AR56" s="467">
        <v>2</v>
      </c>
      <c r="AS56" s="553" t="s">
        <v>112</v>
      </c>
      <c r="AT56" s="551" t="s">
        <v>112</v>
      </c>
      <c r="AU56" s="551" t="s">
        <v>112</v>
      </c>
      <c r="AV56" s="551" t="s">
        <v>112</v>
      </c>
      <c r="AW56" s="551" t="s">
        <v>112</v>
      </c>
      <c r="AX56" s="467"/>
      <c r="AY56" s="467"/>
      <c r="AZ56" s="467"/>
      <c r="BA56" s="467"/>
      <c r="BB56" s="467"/>
      <c r="BC56" s="467"/>
      <c r="BD56" s="467"/>
      <c r="BE56" s="467"/>
      <c r="BF56" s="467" t="s">
        <v>112</v>
      </c>
      <c r="BG56" s="467" t="s">
        <v>112</v>
      </c>
      <c r="BH56" s="467" t="s">
        <v>112</v>
      </c>
      <c r="BI56" s="467" t="s">
        <v>112</v>
      </c>
      <c r="BJ56" s="467" t="s">
        <v>112</v>
      </c>
      <c r="BK56" s="467" t="s">
        <v>112</v>
      </c>
      <c r="BL56" s="467" t="s">
        <v>3700</v>
      </c>
      <c r="BM56" s="467" t="s">
        <v>112</v>
      </c>
      <c r="BN56" s="467" t="s">
        <v>112</v>
      </c>
      <c r="BO56" s="467" t="s">
        <v>112</v>
      </c>
      <c r="BP56" s="467" t="s">
        <v>112</v>
      </c>
      <c r="BQ56" s="497"/>
      <c r="BR56" s="497"/>
      <c r="BS56" s="497"/>
      <c r="BT56" s="497"/>
      <c r="BU56" s="497"/>
      <c r="BV56" s="497"/>
      <c r="BW56" s="470"/>
      <c r="BX56" s="470">
        <v>2016101</v>
      </c>
      <c r="BY56" s="470" t="s">
        <v>2539</v>
      </c>
      <c r="BZ56" s="470">
        <v>2016101</v>
      </c>
      <c r="CA56" s="470">
        <v>2</v>
      </c>
      <c r="CB56" s="470">
        <v>1.044</v>
      </c>
      <c r="CC56" s="555" t="s">
        <v>3748</v>
      </c>
      <c r="CD56" s="555" t="s">
        <v>2524</v>
      </c>
      <c r="CE56" s="555" t="s">
        <v>3641</v>
      </c>
      <c r="CF56" s="555" t="s">
        <v>177</v>
      </c>
      <c r="CG56" s="534">
        <v>6045432000</v>
      </c>
      <c r="CH56" s="534">
        <v>3002500001</v>
      </c>
      <c r="CI56" s="564" t="s">
        <v>3713</v>
      </c>
      <c r="CJ56" s="497"/>
    </row>
    <row r="57" spans="2:88" ht="16.5" customHeight="1" thickBot="1">
      <c r="B57" s="468"/>
      <c r="C57" s="547" t="s">
        <v>474</v>
      </c>
      <c r="D57" s="468"/>
      <c r="E57" s="548">
        <v>45413</v>
      </c>
      <c r="F57" s="748">
        <v>45406</v>
      </c>
      <c r="G57" s="547" t="s">
        <v>61</v>
      </c>
      <c r="H57" s="547">
        <v>1035328290</v>
      </c>
      <c r="I57" s="547" t="s">
        <v>3227</v>
      </c>
      <c r="J57" s="547" t="s">
        <v>2617</v>
      </c>
      <c r="K57" s="547" t="s">
        <v>3211</v>
      </c>
      <c r="L57" s="547" t="s">
        <v>2677</v>
      </c>
      <c r="M57" s="548">
        <v>38306</v>
      </c>
      <c r="N57" s="547" t="s">
        <v>4</v>
      </c>
      <c r="O57" s="485" t="s">
        <v>3261</v>
      </c>
      <c r="P57" s="483" t="s">
        <v>2524</v>
      </c>
      <c r="Q57" s="483" t="s">
        <v>3633</v>
      </c>
      <c r="R57" s="484" t="s">
        <v>3118</v>
      </c>
      <c r="S57" s="468"/>
      <c r="T57" s="439">
        <v>6045432000</v>
      </c>
      <c r="U57" s="468">
        <v>3116855089</v>
      </c>
      <c r="V57" s="486" t="s">
        <v>3262</v>
      </c>
      <c r="W57" s="468" t="s">
        <v>2527</v>
      </c>
      <c r="X57" s="468"/>
      <c r="Y57" s="468" t="s">
        <v>3119</v>
      </c>
      <c r="Z57" s="468"/>
      <c r="AA57" s="440" t="s">
        <v>2527</v>
      </c>
      <c r="AB57" s="568"/>
      <c r="AC57" s="569" t="s">
        <v>489</v>
      </c>
      <c r="AD57" s="572"/>
      <c r="AE57" s="440" t="s">
        <v>551</v>
      </c>
      <c r="AF57" s="440" t="s">
        <v>600</v>
      </c>
      <c r="AG57" s="440" t="s">
        <v>485</v>
      </c>
      <c r="AH57" s="440" t="s">
        <v>492</v>
      </c>
      <c r="AI57" s="464">
        <v>45358</v>
      </c>
      <c r="AJ57" s="464">
        <v>45542</v>
      </c>
      <c r="AK57" s="484">
        <v>6</v>
      </c>
      <c r="AL57" s="465">
        <v>13398000</v>
      </c>
      <c r="AM57" s="465">
        <v>2233000</v>
      </c>
      <c r="AN57" s="466">
        <v>1300000</v>
      </c>
      <c r="AO57" s="535">
        <v>2016101</v>
      </c>
      <c r="AP57" s="636" t="s">
        <v>935</v>
      </c>
      <c r="AQ57" s="549"/>
      <c r="AR57" s="467">
        <v>2</v>
      </c>
      <c r="AS57" s="553" t="s">
        <v>112</v>
      </c>
      <c r="AT57" s="551" t="s">
        <v>112</v>
      </c>
      <c r="AU57" s="551" t="s">
        <v>112</v>
      </c>
      <c r="AV57" s="551" t="s">
        <v>112</v>
      </c>
      <c r="AW57" s="551" t="s">
        <v>112</v>
      </c>
      <c r="AX57" s="467"/>
      <c r="AY57" s="467"/>
      <c r="AZ57" s="467"/>
      <c r="BA57" s="467"/>
      <c r="BB57" s="467"/>
      <c r="BC57" s="467"/>
      <c r="BD57" s="467"/>
      <c r="BE57" s="467"/>
      <c r="BF57" s="467" t="s">
        <v>112</v>
      </c>
      <c r="BG57" s="467" t="s">
        <v>112</v>
      </c>
      <c r="BH57" s="467" t="s">
        <v>112</v>
      </c>
      <c r="BI57" s="467" t="s">
        <v>112</v>
      </c>
      <c r="BJ57" s="467" t="s">
        <v>112</v>
      </c>
      <c r="BK57" s="467" t="s">
        <v>112</v>
      </c>
      <c r="BL57" s="467" t="s">
        <v>3700</v>
      </c>
      <c r="BM57" s="467" t="s">
        <v>112</v>
      </c>
      <c r="BN57" s="467" t="s">
        <v>112</v>
      </c>
      <c r="BO57" s="467" t="s">
        <v>112</v>
      </c>
      <c r="BP57" s="467" t="s">
        <v>112</v>
      </c>
      <c r="BQ57" s="535"/>
      <c r="BR57" s="535"/>
      <c r="BS57" s="535"/>
      <c r="BT57" s="535"/>
      <c r="BU57" s="535"/>
      <c r="BV57" s="535"/>
      <c r="BW57" s="558"/>
      <c r="BX57" s="470">
        <v>2016101</v>
      </c>
      <c r="BY57" s="470" t="s">
        <v>2539</v>
      </c>
      <c r="BZ57" s="558">
        <v>2016101</v>
      </c>
      <c r="CA57" s="558">
        <v>2</v>
      </c>
      <c r="CB57" s="470">
        <v>1.044</v>
      </c>
      <c r="CC57" s="555" t="s">
        <v>3749</v>
      </c>
      <c r="CD57" s="555" t="s">
        <v>2524</v>
      </c>
      <c r="CE57" s="555" t="s">
        <v>3641</v>
      </c>
      <c r="CF57" s="555" t="s">
        <v>177</v>
      </c>
      <c r="CG57" s="534">
        <v>6045432000</v>
      </c>
      <c r="CH57" s="534">
        <v>3002500001</v>
      </c>
      <c r="CI57" s="564" t="s">
        <v>3713</v>
      </c>
      <c r="CJ57" s="535"/>
    </row>
    <row r="58" spans="2:88" ht="16.5" customHeight="1" thickBot="1">
      <c r="B58" s="468"/>
      <c r="C58" s="547" t="s">
        <v>474</v>
      </c>
      <c r="D58" s="468"/>
      <c r="E58" s="548">
        <v>45413</v>
      </c>
      <c r="F58" s="748">
        <v>45406</v>
      </c>
      <c r="G58" s="547" t="s">
        <v>61</v>
      </c>
      <c r="H58" s="547">
        <v>1036397318</v>
      </c>
      <c r="I58" s="547" t="s">
        <v>3263</v>
      </c>
      <c r="J58" s="547" t="s">
        <v>2520</v>
      </c>
      <c r="K58" s="547" t="s">
        <v>3264</v>
      </c>
      <c r="L58" s="547" t="s">
        <v>3265</v>
      </c>
      <c r="M58" s="548">
        <v>33687</v>
      </c>
      <c r="N58" s="547" t="s">
        <v>524</v>
      </c>
      <c r="O58" s="485" t="s">
        <v>3266</v>
      </c>
      <c r="P58" s="483" t="s">
        <v>2524</v>
      </c>
      <c r="Q58" s="483" t="s">
        <v>3633</v>
      </c>
      <c r="R58" s="484" t="s">
        <v>3118</v>
      </c>
      <c r="S58" s="468"/>
      <c r="T58" s="439">
        <v>6045432000</v>
      </c>
      <c r="U58" s="468">
        <v>3104075782</v>
      </c>
      <c r="V58" s="486" t="s">
        <v>3267</v>
      </c>
      <c r="W58" s="468" t="s">
        <v>2527</v>
      </c>
      <c r="X58" s="468"/>
      <c r="Y58" s="468" t="s">
        <v>3119</v>
      </c>
      <c r="Z58" s="468"/>
      <c r="AA58" s="440" t="s">
        <v>2527</v>
      </c>
      <c r="AB58" s="568"/>
      <c r="AC58" s="569" t="s">
        <v>489</v>
      </c>
      <c r="AD58" s="572"/>
      <c r="AE58" s="440" t="s">
        <v>551</v>
      </c>
      <c r="AF58" s="440" t="s">
        <v>600</v>
      </c>
      <c r="AG58" s="440" t="s">
        <v>485</v>
      </c>
      <c r="AH58" s="440" t="s">
        <v>492</v>
      </c>
      <c r="AI58" s="464">
        <v>45342</v>
      </c>
      <c r="AJ58" s="464">
        <v>45555</v>
      </c>
      <c r="AK58" s="484">
        <v>7</v>
      </c>
      <c r="AL58" s="465">
        <v>18900000</v>
      </c>
      <c r="AM58" s="465">
        <v>2700000</v>
      </c>
      <c r="AN58" s="466">
        <v>1300000</v>
      </c>
      <c r="AO58" s="535">
        <v>2855201</v>
      </c>
      <c r="AP58" s="636" t="s">
        <v>846</v>
      </c>
      <c r="AQ58" s="549"/>
      <c r="AR58" s="467">
        <v>2</v>
      </c>
      <c r="AS58" s="553" t="s">
        <v>112</v>
      </c>
      <c r="AT58" s="551" t="s">
        <v>112</v>
      </c>
      <c r="AU58" s="551" t="s">
        <v>112</v>
      </c>
      <c r="AV58" s="551" t="s">
        <v>112</v>
      </c>
      <c r="AW58" s="551" t="s">
        <v>112</v>
      </c>
      <c r="AX58" s="467"/>
      <c r="AY58" s="467"/>
      <c r="AZ58" s="467"/>
      <c r="BA58" s="467"/>
      <c r="BB58" s="467"/>
      <c r="BC58" s="467"/>
      <c r="BD58" s="467"/>
      <c r="BE58" s="467"/>
      <c r="BF58" s="467" t="s">
        <v>112</v>
      </c>
      <c r="BG58" s="467" t="s">
        <v>112</v>
      </c>
      <c r="BH58" s="467" t="s">
        <v>112</v>
      </c>
      <c r="BI58" s="467" t="s">
        <v>112</v>
      </c>
      <c r="BJ58" s="467" t="s">
        <v>112</v>
      </c>
      <c r="BK58" s="467" t="s">
        <v>112</v>
      </c>
      <c r="BL58" s="467" t="s">
        <v>3700</v>
      </c>
      <c r="BM58" s="467" t="s">
        <v>112</v>
      </c>
      <c r="BN58" s="467" t="s">
        <v>112</v>
      </c>
      <c r="BO58" s="467" t="s">
        <v>112</v>
      </c>
      <c r="BP58" s="467" t="s">
        <v>112</v>
      </c>
      <c r="BQ58" s="535"/>
      <c r="BR58" s="535"/>
      <c r="BS58" s="535"/>
      <c r="BT58" s="535"/>
      <c r="BU58" s="535"/>
      <c r="BV58" s="535"/>
      <c r="BW58" s="558"/>
      <c r="BX58" s="558">
        <v>2855201</v>
      </c>
      <c r="BY58" s="470" t="s">
        <v>2533</v>
      </c>
      <c r="BZ58" s="470">
        <v>2855201</v>
      </c>
      <c r="CA58" s="470">
        <v>2</v>
      </c>
      <c r="CB58" s="470">
        <v>1.044</v>
      </c>
      <c r="CC58" s="555" t="s">
        <v>3750</v>
      </c>
      <c r="CD58" s="555" t="s">
        <v>2524</v>
      </c>
      <c r="CE58" s="555" t="s">
        <v>3641</v>
      </c>
      <c r="CF58" s="555" t="s">
        <v>177</v>
      </c>
      <c r="CG58" s="534">
        <v>6045432000</v>
      </c>
      <c r="CH58" s="534">
        <v>3002500001</v>
      </c>
      <c r="CI58" s="564" t="s">
        <v>3713</v>
      </c>
      <c r="CJ58" s="535"/>
    </row>
    <row r="59" spans="2:88" ht="16.5" customHeight="1" thickBot="1">
      <c r="B59" s="468"/>
      <c r="C59" s="547" t="s">
        <v>474</v>
      </c>
      <c r="D59" s="468"/>
      <c r="E59" s="548">
        <v>45413</v>
      </c>
      <c r="F59" s="748">
        <v>45406</v>
      </c>
      <c r="G59" s="547" t="s">
        <v>61</v>
      </c>
      <c r="H59" s="547">
        <v>1036400246</v>
      </c>
      <c r="I59" s="547" t="s">
        <v>3268</v>
      </c>
      <c r="J59" s="547" t="s">
        <v>3089</v>
      </c>
      <c r="K59" s="547" t="s">
        <v>3269</v>
      </c>
      <c r="L59" s="547" t="s">
        <v>2578</v>
      </c>
      <c r="M59" s="548">
        <v>34771</v>
      </c>
      <c r="N59" s="547" t="s">
        <v>4</v>
      </c>
      <c r="O59" s="485" t="s">
        <v>3270</v>
      </c>
      <c r="P59" s="483" t="s">
        <v>2524</v>
      </c>
      <c r="Q59" s="483" t="s">
        <v>3633</v>
      </c>
      <c r="R59" s="484" t="s">
        <v>3118</v>
      </c>
      <c r="S59" s="468"/>
      <c r="T59" s="439">
        <v>6045432000</v>
      </c>
      <c r="U59" s="468">
        <v>3128803583</v>
      </c>
      <c r="V59" s="486" t="s">
        <v>3271</v>
      </c>
      <c r="W59" s="468" t="s">
        <v>2547</v>
      </c>
      <c r="X59" s="468"/>
      <c r="Y59" s="468" t="s">
        <v>2623</v>
      </c>
      <c r="Z59" s="468"/>
      <c r="AA59" s="440" t="s">
        <v>2527</v>
      </c>
      <c r="AB59" s="568"/>
      <c r="AC59" s="569" t="s">
        <v>489</v>
      </c>
      <c r="AD59" s="572"/>
      <c r="AE59" s="440" t="s">
        <v>551</v>
      </c>
      <c r="AF59" s="440" t="s">
        <v>600</v>
      </c>
      <c r="AG59" s="440" t="s">
        <v>485</v>
      </c>
      <c r="AH59" s="440" t="s">
        <v>492</v>
      </c>
      <c r="AI59" s="464">
        <v>45342</v>
      </c>
      <c r="AJ59" s="464">
        <v>45555</v>
      </c>
      <c r="AK59" s="484">
        <v>7</v>
      </c>
      <c r="AL59" s="465">
        <v>16800000</v>
      </c>
      <c r="AM59" s="465">
        <v>2400000</v>
      </c>
      <c r="AN59" s="466">
        <v>1300000</v>
      </c>
      <c r="AO59" s="535">
        <v>2855201</v>
      </c>
      <c r="AP59" s="636" t="s">
        <v>846</v>
      </c>
      <c r="AQ59" s="549"/>
      <c r="AR59" s="467">
        <v>2</v>
      </c>
      <c r="AS59" s="553" t="s">
        <v>112</v>
      </c>
      <c r="AT59" s="551" t="s">
        <v>112</v>
      </c>
      <c r="AU59" s="551" t="s">
        <v>112</v>
      </c>
      <c r="AV59" s="551" t="s">
        <v>112</v>
      </c>
      <c r="AW59" s="551" t="s">
        <v>112</v>
      </c>
      <c r="AX59" s="467"/>
      <c r="AY59" s="467"/>
      <c r="AZ59" s="467"/>
      <c r="BA59" s="467"/>
      <c r="BB59" s="467"/>
      <c r="BC59" s="467"/>
      <c r="BD59" s="467"/>
      <c r="BE59" s="467"/>
      <c r="BF59" s="467" t="s">
        <v>112</v>
      </c>
      <c r="BG59" s="467" t="s">
        <v>112</v>
      </c>
      <c r="BH59" s="467" t="s">
        <v>112</v>
      </c>
      <c r="BI59" s="467" t="s">
        <v>112</v>
      </c>
      <c r="BJ59" s="467" t="s">
        <v>112</v>
      </c>
      <c r="BK59" s="467" t="s">
        <v>112</v>
      </c>
      <c r="BL59" s="467" t="s">
        <v>3700</v>
      </c>
      <c r="BM59" s="467" t="s">
        <v>112</v>
      </c>
      <c r="BN59" s="467" t="s">
        <v>112</v>
      </c>
      <c r="BO59" s="467" t="s">
        <v>112</v>
      </c>
      <c r="BP59" s="467" t="s">
        <v>112</v>
      </c>
      <c r="BQ59" s="535"/>
      <c r="BR59" s="535"/>
      <c r="BS59" s="535"/>
      <c r="BT59" s="535"/>
      <c r="BU59" s="535"/>
      <c r="BV59" s="535"/>
      <c r="BW59" s="558"/>
      <c r="BX59" s="558">
        <v>2855201</v>
      </c>
      <c r="BY59" s="470" t="s">
        <v>2533</v>
      </c>
      <c r="BZ59" s="558">
        <v>2855201</v>
      </c>
      <c r="CA59" s="558">
        <v>2</v>
      </c>
      <c r="CB59" s="470">
        <v>1.044</v>
      </c>
      <c r="CC59" s="555" t="s">
        <v>3751</v>
      </c>
      <c r="CD59" s="555" t="s">
        <v>2524</v>
      </c>
      <c r="CE59" s="555" t="s">
        <v>3641</v>
      </c>
      <c r="CF59" s="555" t="s">
        <v>177</v>
      </c>
      <c r="CG59" s="534">
        <v>6045432000</v>
      </c>
      <c r="CH59" s="534">
        <v>3002500001</v>
      </c>
      <c r="CI59" s="564" t="s">
        <v>3713</v>
      </c>
      <c r="CJ59" s="535"/>
    </row>
    <row r="60" spans="2:88" ht="16.5" customHeight="1" thickBot="1">
      <c r="B60" s="458"/>
      <c r="C60" s="547" t="s">
        <v>474</v>
      </c>
      <c r="D60" s="458"/>
      <c r="E60" s="548">
        <v>45413</v>
      </c>
      <c r="F60" s="748">
        <v>45406</v>
      </c>
      <c r="G60" s="547" t="s">
        <v>61</v>
      </c>
      <c r="H60" s="547">
        <v>1036398324</v>
      </c>
      <c r="I60" s="547" t="s">
        <v>3272</v>
      </c>
      <c r="J60" s="547" t="s">
        <v>2732</v>
      </c>
      <c r="K60" s="547" t="s">
        <v>2844</v>
      </c>
      <c r="L60" s="547" t="s">
        <v>3273</v>
      </c>
      <c r="M60" s="548">
        <v>34076</v>
      </c>
      <c r="N60" s="547" t="s">
        <v>4</v>
      </c>
      <c r="O60" s="456" t="s">
        <v>3274</v>
      </c>
      <c r="P60" s="483" t="s">
        <v>2524</v>
      </c>
      <c r="Q60" s="483" t="s">
        <v>3633</v>
      </c>
      <c r="R60" s="484" t="s">
        <v>3118</v>
      </c>
      <c r="S60" s="458"/>
      <c r="T60" s="439">
        <v>6045432000</v>
      </c>
      <c r="U60" s="458">
        <v>3147464156</v>
      </c>
      <c r="V60" s="457" t="s">
        <v>3275</v>
      </c>
      <c r="W60" s="458" t="s">
        <v>2547</v>
      </c>
      <c r="X60" s="458"/>
      <c r="Y60" s="458" t="s">
        <v>2623</v>
      </c>
      <c r="Z60" s="458"/>
      <c r="AA60" s="440" t="s">
        <v>2527</v>
      </c>
      <c r="AB60" s="570"/>
      <c r="AC60" s="569" t="s">
        <v>489</v>
      </c>
      <c r="AD60" s="567"/>
      <c r="AE60" s="440" t="s">
        <v>551</v>
      </c>
      <c r="AF60" s="440" t="s">
        <v>600</v>
      </c>
      <c r="AG60" s="440" t="s">
        <v>485</v>
      </c>
      <c r="AH60" s="440" t="s">
        <v>492</v>
      </c>
      <c r="AI60" s="455">
        <v>45343</v>
      </c>
      <c r="AJ60" s="455">
        <v>45556</v>
      </c>
      <c r="AK60" s="441">
        <v>7</v>
      </c>
      <c r="AL60" s="460">
        <v>15400000</v>
      </c>
      <c r="AM60" s="460">
        <v>2200000</v>
      </c>
      <c r="AN60" s="525">
        <v>1300000</v>
      </c>
      <c r="AO60" s="497">
        <v>2855201</v>
      </c>
      <c r="AP60" s="636" t="s">
        <v>846</v>
      </c>
      <c r="AQ60" s="550"/>
      <c r="AR60" s="467">
        <v>2</v>
      </c>
      <c r="AS60" s="553" t="s">
        <v>112</v>
      </c>
      <c r="AT60" s="551" t="s">
        <v>112</v>
      </c>
      <c r="AU60" s="551" t="s">
        <v>112</v>
      </c>
      <c r="AV60" s="551" t="s">
        <v>112</v>
      </c>
      <c r="AW60" s="551" t="s">
        <v>112</v>
      </c>
      <c r="AX60" s="467"/>
      <c r="AY60" s="467"/>
      <c r="AZ60" s="467"/>
      <c r="BA60" s="467"/>
      <c r="BB60" s="467"/>
      <c r="BC60" s="467"/>
      <c r="BD60" s="467"/>
      <c r="BE60" s="467"/>
      <c r="BF60" s="467" t="s">
        <v>112</v>
      </c>
      <c r="BG60" s="467" t="s">
        <v>112</v>
      </c>
      <c r="BH60" s="467" t="s">
        <v>112</v>
      </c>
      <c r="BI60" s="467" t="s">
        <v>112</v>
      </c>
      <c r="BJ60" s="467" t="s">
        <v>112</v>
      </c>
      <c r="BK60" s="467" t="s">
        <v>112</v>
      </c>
      <c r="BL60" s="467" t="s">
        <v>3700</v>
      </c>
      <c r="BM60" s="467" t="s">
        <v>112</v>
      </c>
      <c r="BN60" s="467" t="s">
        <v>112</v>
      </c>
      <c r="BO60" s="467" t="s">
        <v>112</v>
      </c>
      <c r="BP60" s="467" t="s">
        <v>112</v>
      </c>
      <c r="BQ60" s="497"/>
      <c r="BR60" s="497"/>
      <c r="BS60" s="497"/>
      <c r="BT60" s="497"/>
      <c r="BU60" s="497"/>
      <c r="BV60" s="497"/>
      <c r="BW60" s="470"/>
      <c r="BX60" s="558">
        <v>2855201</v>
      </c>
      <c r="BY60" s="470" t="s">
        <v>2533</v>
      </c>
      <c r="BZ60" s="470">
        <v>2855201</v>
      </c>
      <c r="CA60" s="470">
        <v>2</v>
      </c>
      <c r="CB60" s="470">
        <v>1.044</v>
      </c>
      <c r="CC60" s="555" t="s">
        <v>3752</v>
      </c>
      <c r="CD60" s="555" t="s">
        <v>2524</v>
      </c>
      <c r="CE60" s="555" t="s">
        <v>3641</v>
      </c>
      <c r="CF60" s="555" t="s">
        <v>177</v>
      </c>
      <c r="CG60" s="534">
        <v>6045432000</v>
      </c>
      <c r="CH60" s="534">
        <v>3002500001</v>
      </c>
      <c r="CI60" s="564" t="s">
        <v>3713</v>
      </c>
      <c r="CJ60" s="497"/>
    </row>
    <row r="61" spans="2:88" ht="16.5" customHeight="1" thickBot="1">
      <c r="B61" s="458"/>
      <c r="C61" s="547" t="s">
        <v>474</v>
      </c>
      <c r="D61" s="458"/>
      <c r="E61" s="548">
        <v>45413</v>
      </c>
      <c r="F61" s="748">
        <v>45406</v>
      </c>
      <c r="G61" s="547" t="s">
        <v>61</v>
      </c>
      <c r="H61" s="547">
        <v>1036398550</v>
      </c>
      <c r="I61" s="547" t="s">
        <v>3276</v>
      </c>
      <c r="J61" s="547" t="s">
        <v>3121</v>
      </c>
      <c r="K61" s="547" t="s">
        <v>3277</v>
      </c>
      <c r="L61" s="547"/>
      <c r="M61" s="548">
        <v>34169</v>
      </c>
      <c r="N61" s="547" t="s">
        <v>4</v>
      </c>
      <c r="O61" s="456" t="s">
        <v>3278</v>
      </c>
      <c r="P61" s="483" t="s">
        <v>2524</v>
      </c>
      <c r="Q61" s="483" t="s">
        <v>3633</v>
      </c>
      <c r="R61" s="484" t="s">
        <v>3118</v>
      </c>
      <c r="S61" s="458"/>
      <c r="T61" s="439">
        <v>6045432000</v>
      </c>
      <c r="U61" s="458">
        <v>3207794687</v>
      </c>
      <c r="V61" s="457" t="s">
        <v>3279</v>
      </c>
      <c r="W61" s="458" t="s">
        <v>2547</v>
      </c>
      <c r="X61" s="458"/>
      <c r="Y61" s="458" t="s">
        <v>3119</v>
      </c>
      <c r="Z61" s="458"/>
      <c r="AA61" s="440" t="s">
        <v>2527</v>
      </c>
      <c r="AB61" s="570"/>
      <c r="AC61" s="569" t="s">
        <v>489</v>
      </c>
      <c r="AD61" s="567"/>
      <c r="AE61" s="440" t="s">
        <v>551</v>
      </c>
      <c r="AF61" s="440" t="s">
        <v>600</v>
      </c>
      <c r="AG61" s="440" t="s">
        <v>485</v>
      </c>
      <c r="AH61" s="440" t="s">
        <v>492</v>
      </c>
      <c r="AI61" s="455">
        <v>45343</v>
      </c>
      <c r="AJ61" s="455">
        <v>45556</v>
      </c>
      <c r="AK61" s="441">
        <v>7</v>
      </c>
      <c r="AL61" s="460">
        <v>15400000</v>
      </c>
      <c r="AM61" s="460">
        <v>2200000</v>
      </c>
      <c r="AN61" s="525">
        <v>1300000</v>
      </c>
      <c r="AO61" s="497">
        <v>2855201</v>
      </c>
      <c r="AP61" s="636" t="s">
        <v>846</v>
      </c>
      <c r="AQ61" s="550"/>
      <c r="AR61" s="467">
        <v>2</v>
      </c>
      <c r="AS61" s="553" t="s">
        <v>112</v>
      </c>
      <c r="AT61" s="551" t="s">
        <v>112</v>
      </c>
      <c r="AU61" s="551" t="s">
        <v>112</v>
      </c>
      <c r="AV61" s="551" t="s">
        <v>112</v>
      </c>
      <c r="AW61" s="551" t="s">
        <v>112</v>
      </c>
      <c r="AX61" s="467"/>
      <c r="AY61" s="467"/>
      <c r="AZ61" s="467"/>
      <c r="BA61" s="467"/>
      <c r="BB61" s="467"/>
      <c r="BC61" s="467"/>
      <c r="BD61" s="467"/>
      <c r="BE61" s="467"/>
      <c r="BF61" s="467" t="s">
        <v>112</v>
      </c>
      <c r="BG61" s="467" t="s">
        <v>112</v>
      </c>
      <c r="BH61" s="467" t="s">
        <v>112</v>
      </c>
      <c r="BI61" s="467" t="s">
        <v>112</v>
      </c>
      <c r="BJ61" s="467" t="s">
        <v>112</v>
      </c>
      <c r="BK61" s="467" t="s">
        <v>112</v>
      </c>
      <c r="BL61" s="467" t="s">
        <v>3700</v>
      </c>
      <c r="BM61" s="467" t="s">
        <v>112</v>
      </c>
      <c r="BN61" s="467" t="s">
        <v>112</v>
      </c>
      <c r="BO61" s="467" t="s">
        <v>112</v>
      </c>
      <c r="BP61" s="467" t="s">
        <v>112</v>
      </c>
      <c r="BQ61" s="497"/>
      <c r="BR61" s="497"/>
      <c r="BS61" s="497"/>
      <c r="BT61" s="497"/>
      <c r="BU61" s="497"/>
      <c r="BV61" s="497"/>
      <c r="BW61" s="470"/>
      <c r="BX61" s="558">
        <v>2855201</v>
      </c>
      <c r="BY61" s="470" t="s">
        <v>2533</v>
      </c>
      <c r="BZ61" s="470">
        <v>2855201</v>
      </c>
      <c r="CA61" s="470">
        <v>2</v>
      </c>
      <c r="CB61" s="470">
        <v>1.044</v>
      </c>
      <c r="CC61" s="555" t="s">
        <v>3753</v>
      </c>
      <c r="CD61" s="555" t="s">
        <v>2524</v>
      </c>
      <c r="CE61" s="555" t="s">
        <v>3641</v>
      </c>
      <c r="CF61" s="555" t="s">
        <v>177</v>
      </c>
      <c r="CG61" s="534">
        <v>6045432000</v>
      </c>
      <c r="CH61" s="534">
        <v>3002500001</v>
      </c>
      <c r="CI61" s="564" t="s">
        <v>3713</v>
      </c>
      <c r="CJ61" s="497"/>
    </row>
    <row r="62" spans="2:88" ht="16.5" customHeight="1" thickBot="1">
      <c r="B62" s="458"/>
      <c r="C62" s="547" t="s">
        <v>474</v>
      </c>
      <c r="D62" s="458"/>
      <c r="E62" s="548">
        <v>45413</v>
      </c>
      <c r="F62" s="748">
        <v>45406</v>
      </c>
      <c r="G62" s="547" t="s">
        <v>61</v>
      </c>
      <c r="H62" s="547">
        <v>1036928567</v>
      </c>
      <c r="I62" s="547" t="s">
        <v>3280</v>
      </c>
      <c r="J62" s="547" t="s">
        <v>2958</v>
      </c>
      <c r="K62" s="547" t="s">
        <v>3217</v>
      </c>
      <c r="L62" s="547" t="s">
        <v>2798</v>
      </c>
      <c r="M62" s="548">
        <v>32012</v>
      </c>
      <c r="N62" s="547" t="s">
        <v>4</v>
      </c>
      <c r="O62" s="456" t="s">
        <v>3281</v>
      </c>
      <c r="P62" s="483" t="s">
        <v>2524</v>
      </c>
      <c r="Q62" s="483" t="s">
        <v>3633</v>
      </c>
      <c r="R62" s="484" t="s">
        <v>3118</v>
      </c>
      <c r="S62" s="458"/>
      <c r="T62" s="439">
        <v>6045432000</v>
      </c>
      <c r="U62" s="458">
        <v>3105184257</v>
      </c>
      <c r="V62" s="457" t="s">
        <v>3282</v>
      </c>
      <c r="W62" s="468" t="s">
        <v>2527</v>
      </c>
      <c r="X62" s="458"/>
      <c r="Y62" s="468" t="s">
        <v>2623</v>
      </c>
      <c r="Z62" s="458"/>
      <c r="AA62" s="440" t="s">
        <v>2527</v>
      </c>
      <c r="AB62" s="570"/>
      <c r="AC62" s="569" t="s">
        <v>489</v>
      </c>
      <c r="AD62" s="567"/>
      <c r="AE62" s="440" t="s">
        <v>551</v>
      </c>
      <c r="AF62" s="440" t="s">
        <v>600</v>
      </c>
      <c r="AG62" s="440" t="s">
        <v>485</v>
      </c>
      <c r="AH62" s="440" t="s">
        <v>492</v>
      </c>
      <c r="AI62" s="455">
        <v>45343</v>
      </c>
      <c r="AJ62" s="455">
        <v>45556</v>
      </c>
      <c r="AK62" s="441">
        <v>7</v>
      </c>
      <c r="AL62" s="460">
        <v>16800000</v>
      </c>
      <c r="AM62" s="460">
        <v>2400000</v>
      </c>
      <c r="AN62" s="525">
        <v>1300000</v>
      </c>
      <c r="AO62" s="497">
        <v>2855201</v>
      </c>
      <c r="AP62" s="636" t="s">
        <v>846</v>
      </c>
      <c r="AQ62" s="550"/>
      <c r="AR62" s="467">
        <v>2</v>
      </c>
      <c r="AS62" s="553" t="s">
        <v>112</v>
      </c>
      <c r="AT62" s="551" t="s">
        <v>112</v>
      </c>
      <c r="AU62" s="551" t="s">
        <v>112</v>
      </c>
      <c r="AV62" s="551" t="s">
        <v>112</v>
      </c>
      <c r="AW62" s="551" t="s">
        <v>112</v>
      </c>
      <c r="AX62" s="467"/>
      <c r="AY62" s="467"/>
      <c r="AZ62" s="467"/>
      <c r="BA62" s="467"/>
      <c r="BB62" s="467"/>
      <c r="BC62" s="467"/>
      <c r="BD62" s="467"/>
      <c r="BE62" s="467"/>
      <c r="BF62" s="467" t="s">
        <v>112</v>
      </c>
      <c r="BG62" s="467" t="s">
        <v>112</v>
      </c>
      <c r="BH62" s="467" t="s">
        <v>112</v>
      </c>
      <c r="BI62" s="467" t="s">
        <v>112</v>
      </c>
      <c r="BJ62" s="467" t="s">
        <v>112</v>
      </c>
      <c r="BK62" s="467" t="s">
        <v>112</v>
      </c>
      <c r="BL62" s="467" t="s">
        <v>3700</v>
      </c>
      <c r="BM62" s="467" t="s">
        <v>112</v>
      </c>
      <c r="BN62" s="467" t="s">
        <v>112</v>
      </c>
      <c r="BO62" s="467" t="s">
        <v>112</v>
      </c>
      <c r="BP62" s="467" t="s">
        <v>112</v>
      </c>
      <c r="BQ62" s="497"/>
      <c r="BR62" s="497"/>
      <c r="BS62" s="497"/>
      <c r="BT62" s="497"/>
      <c r="BU62" s="497"/>
      <c r="BV62" s="497"/>
      <c r="BW62" s="470"/>
      <c r="BX62" s="558">
        <v>2855201</v>
      </c>
      <c r="BY62" s="470" t="s">
        <v>2533</v>
      </c>
      <c r="BZ62" s="470">
        <v>2855201</v>
      </c>
      <c r="CA62" s="470">
        <v>2</v>
      </c>
      <c r="CB62" s="470">
        <v>1.044</v>
      </c>
      <c r="CC62" s="555" t="s">
        <v>3754</v>
      </c>
      <c r="CD62" s="555" t="s">
        <v>2524</v>
      </c>
      <c r="CE62" s="555" t="s">
        <v>3641</v>
      </c>
      <c r="CF62" s="555" t="s">
        <v>177</v>
      </c>
      <c r="CG62" s="534">
        <v>6045432000</v>
      </c>
      <c r="CH62" s="534">
        <v>3002500001</v>
      </c>
      <c r="CI62" s="564" t="s">
        <v>3713</v>
      </c>
      <c r="CJ62" s="497"/>
    </row>
    <row r="63" spans="2:88" ht="16.5" customHeight="1" thickBot="1">
      <c r="B63" s="458"/>
      <c r="C63" s="547" t="s">
        <v>474</v>
      </c>
      <c r="D63" s="458"/>
      <c r="E63" s="548">
        <v>45413</v>
      </c>
      <c r="F63" s="748">
        <v>45406</v>
      </c>
      <c r="G63" s="547" t="s">
        <v>61</v>
      </c>
      <c r="H63" s="547">
        <v>71118322</v>
      </c>
      <c r="I63" s="547" t="s">
        <v>3283</v>
      </c>
      <c r="J63" s="547" t="s">
        <v>2563</v>
      </c>
      <c r="K63" s="547" t="s">
        <v>3284</v>
      </c>
      <c r="L63" s="547" t="s">
        <v>3285</v>
      </c>
      <c r="M63" s="548">
        <v>30519</v>
      </c>
      <c r="N63" s="547" t="s">
        <v>4</v>
      </c>
      <c r="O63" s="456" t="s">
        <v>3286</v>
      </c>
      <c r="P63" s="483" t="s">
        <v>2524</v>
      </c>
      <c r="Q63" s="483" t="s">
        <v>3633</v>
      </c>
      <c r="R63" s="484" t="s">
        <v>3118</v>
      </c>
      <c r="S63" s="458"/>
      <c r="T63" s="439">
        <v>6045432000</v>
      </c>
      <c r="U63" s="458">
        <v>3218029743</v>
      </c>
      <c r="V63" s="457" t="s">
        <v>3287</v>
      </c>
      <c r="W63" s="468" t="s">
        <v>2547</v>
      </c>
      <c r="X63" s="458"/>
      <c r="Y63" s="453" t="s">
        <v>2573</v>
      </c>
      <c r="Z63" s="458"/>
      <c r="AA63" s="440" t="s">
        <v>2527</v>
      </c>
      <c r="AB63" s="570"/>
      <c r="AC63" s="569" t="s">
        <v>489</v>
      </c>
      <c r="AD63" s="567"/>
      <c r="AE63" s="440" t="s">
        <v>551</v>
      </c>
      <c r="AF63" s="440" t="s">
        <v>600</v>
      </c>
      <c r="AG63" s="440" t="s">
        <v>485</v>
      </c>
      <c r="AH63" s="440" t="s">
        <v>492</v>
      </c>
      <c r="AI63" s="455">
        <v>45344</v>
      </c>
      <c r="AJ63" s="455">
        <v>45557</v>
      </c>
      <c r="AK63" s="441">
        <v>7</v>
      </c>
      <c r="AL63" s="460">
        <v>15400000</v>
      </c>
      <c r="AM63" s="460">
        <v>2200000</v>
      </c>
      <c r="AN63" s="525">
        <v>1300000</v>
      </c>
      <c r="AO63" s="497">
        <v>2855201</v>
      </c>
      <c r="AP63" s="636" t="s">
        <v>846</v>
      </c>
      <c r="AQ63" s="550"/>
      <c r="AR63" s="467">
        <v>2</v>
      </c>
      <c r="AS63" s="553" t="s">
        <v>112</v>
      </c>
      <c r="AT63" s="551" t="s">
        <v>112</v>
      </c>
      <c r="AU63" s="551" t="s">
        <v>112</v>
      </c>
      <c r="AV63" s="551" t="s">
        <v>112</v>
      </c>
      <c r="AW63" s="551" t="s">
        <v>112</v>
      </c>
      <c r="AX63" s="467"/>
      <c r="AY63" s="467"/>
      <c r="AZ63" s="467"/>
      <c r="BA63" s="467"/>
      <c r="BB63" s="467"/>
      <c r="BC63" s="467"/>
      <c r="BD63" s="467"/>
      <c r="BE63" s="467"/>
      <c r="BF63" s="467" t="s">
        <v>112</v>
      </c>
      <c r="BG63" s="467" t="s">
        <v>112</v>
      </c>
      <c r="BH63" s="467" t="s">
        <v>112</v>
      </c>
      <c r="BI63" s="467" t="s">
        <v>112</v>
      </c>
      <c r="BJ63" s="467" t="s">
        <v>112</v>
      </c>
      <c r="BK63" s="467" t="s">
        <v>112</v>
      </c>
      <c r="BL63" s="467" t="s">
        <v>3700</v>
      </c>
      <c r="BM63" s="467" t="s">
        <v>112</v>
      </c>
      <c r="BN63" s="467" t="s">
        <v>112</v>
      </c>
      <c r="BO63" s="467" t="s">
        <v>112</v>
      </c>
      <c r="BP63" s="467" t="s">
        <v>112</v>
      </c>
      <c r="BQ63" s="497"/>
      <c r="BR63" s="497"/>
      <c r="BS63" s="497"/>
      <c r="BT63" s="497"/>
      <c r="BU63" s="497"/>
      <c r="BV63" s="497"/>
      <c r="BW63" s="470"/>
      <c r="BX63" s="558">
        <v>2855201</v>
      </c>
      <c r="BY63" s="470" t="s">
        <v>2533</v>
      </c>
      <c r="BZ63" s="470">
        <v>2855201</v>
      </c>
      <c r="CA63" s="470">
        <v>2</v>
      </c>
      <c r="CB63" s="470">
        <v>1.044</v>
      </c>
      <c r="CC63" s="555" t="s">
        <v>3755</v>
      </c>
      <c r="CD63" s="555" t="s">
        <v>2524</v>
      </c>
      <c r="CE63" s="555" t="s">
        <v>3641</v>
      </c>
      <c r="CF63" s="555" t="s">
        <v>177</v>
      </c>
      <c r="CG63" s="534">
        <v>6045432000</v>
      </c>
      <c r="CH63" s="534">
        <v>3002500001</v>
      </c>
      <c r="CI63" s="564" t="s">
        <v>3713</v>
      </c>
      <c r="CJ63" s="497"/>
    </row>
    <row r="64" spans="2:88" ht="16.5" customHeight="1" thickBot="1">
      <c r="B64" s="458"/>
      <c r="C64" s="547" t="s">
        <v>474</v>
      </c>
      <c r="D64" s="458"/>
      <c r="E64" s="548">
        <v>45413</v>
      </c>
      <c r="F64" s="748">
        <v>45406</v>
      </c>
      <c r="G64" s="547" t="s">
        <v>61</v>
      </c>
      <c r="H64" s="547">
        <v>1036398797</v>
      </c>
      <c r="I64" s="547" t="s">
        <v>3288</v>
      </c>
      <c r="J64" s="547" t="s">
        <v>2807</v>
      </c>
      <c r="K64" s="547" t="s">
        <v>3289</v>
      </c>
      <c r="L64" s="547"/>
      <c r="M64" s="548">
        <v>34238</v>
      </c>
      <c r="N64" s="547" t="s">
        <v>524</v>
      </c>
      <c r="O64" s="456" t="s">
        <v>3290</v>
      </c>
      <c r="P64" s="483" t="s">
        <v>2524</v>
      </c>
      <c r="Q64" s="483" t="s">
        <v>3633</v>
      </c>
      <c r="R64" s="484" t="s">
        <v>3118</v>
      </c>
      <c r="S64" s="458"/>
      <c r="T64" s="439">
        <v>6045432000</v>
      </c>
      <c r="U64" s="458">
        <v>3122331715</v>
      </c>
      <c r="V64" s="457" t="s">
        <v>3291</v>
      </c>
      <c r="W64" s="458" t="s">
        <v>2527</v>
      </c>
      <c r="X64" s="458"/>
      <c r="Y64" s="458" t="s">
        <v>3119</v>
      </c>
      <c r="Z64" s="458"/>
      <c r="AA64" s="440" t="s">
        <v>2527</v>
      </c>
      <c r="AB64" s="570"/>
      <c r="AC64" s="569" t="s">
        <v>489</v>
      </c>
      <c r="AD64" s="567"/>
      <c r="AE64" s="440" t="s">
        <v>551</v>
      </c>
      <c r="AF64" s="440" t="s">
        <v>600</v>
      </c>
      <c r="AG64" s="440" t="s">
        <v>485</v>
      </c>
      <c r="AH64" s="440" t="s">
        <v>492</v>
      </c>
      <c r="AI64" s="455">
        <v>45349</v>
      </c>
      <c r="AJ64" s="455">
        <v>45562</v>
      </c>
      <c r="AK64" s="441">
        <v>7</v>
      </c>
      <c r="AL64" s="460">
        <v>16800000</v>
      </c>
      <c r="AM64" s="460">
        <v>2400000</v>
      </c>
      <c r="AN64" s="525">
        <v>1300000</v>
      </c>
      <c r="AO64" s="497">
        <v>2855201</v>
      </c>
      <c r="AP64" s="636" t="s">
        <v>846</v>
      </c>
      <c r="AQ64" s="550"/>
      <c r="AR64" s="467">
        <v>2</v>
      </c>
      <c r="AS64" s="553" t="s">
        <v>112</v>
      </c>
      <c r="AT64" s="551" t="s">
        <v>112</v>
      </c>
      <c r="AU64" s="551" t="s">
        <v>112</v>
      </c>
      <c r="AV64" s="551" t="s">
        <v>112</v>
      </c>
      <c r="AW64" s="551" t="s">
        <v>112</v>
      </c>
      <c r="AX64" s="467"/>
      <c r="AY64" s="467"/>
      <c r="AZ64" s="467"/>
      <c r="BA64" s="467"/>
      <c r="BB64" s="467"/>
      <c r="BC64" s="467"/>
      <c r="BD64" s="467"/>
      <c r="BE64" s="467"/>
      <c r="BF64" s="467" t="s">
        <v>112</v>
      </c>
      <c r="BG64" s="467" t="s">
        <v>112</v>
      </c>
      <c r="BH64" s="467" t="s">
        <v>112</v>
      </c>
      <c r="BI64" s="467" t="s">
        <v>112</v>
      </c>
      <c r="BJ64" s="467" t="s">
        <v>112</v>
      </c>
      <c r="BK64" s="467" t="s">
        <v>112</v>
      </c>
      <c r="BL64" s="467" t="s">
        <v>3700</v>
      </c>
      <c r="BM64" s="467" t="s">
        <v>112</v>
      </c>
      <c r="BN64" s="467" t="s">
        <v>112</v>
      </c>
      <c r="BO64" s="467" t="s">
        <v>112</v>
      </c>
      <c r="BP64" s="467" t="s">
        <v>112</v>
      </c>
      <c r="BQ64" s="497"/>
      <c r="BR64" s="497"/>
      <c r="BS64" s="497"/>
      <c r="BT64" s="497"/>
      <c r="BU64" s="497"/>
      <c r="BV64" s="497"/>
      <c r="BW64" s="470"/>
      <c r="BX64" s="558">
        <v>2855201</v>
      </c>
      <c r="BY64" s="470" t="s">
        <v>2533</v>
      </c>
      <c r="BZ64" s="470">
        <v>2855201</v>
      </c>
      <c r="CA64" s="470">
        <v>2</v>
      </c>
      <c r="CB64" s="470">
        <v>1.044</v>
      </c>
      <c r="CC64" s="555" t="s">
        <v>3756</v>
      </c>
      <c r="CD64" s="555" t="s">
        <v>2524</v>
      </c>
      <c r="CE64" s="555" t="s">
        <v>3641</v>
      </c>
      <c r="CF64" s="555" t="s">
        <v>177</v>
      </c>
      <c r="CG64" s="534">
        <v>6045432000</v>
      </c>
      <c r="CH64" s="534">
        <v>3002500001</v>
      </c>
      <c r="CI64" s="564" t="s">
        <v>3713</v>
      </c>
      <c r="CJ64" s="497"/>
    </row>
    <row r="65" spans="2:88" ht="16.5" customHeight="1" thickBot="1">
      <c r="B65" s="458"/>
      <c r="C65" s="547" t="s">
        <v>474</v>
      </c>
      <c r="D65" s="458"/>
      <c r="E65" s="548">
        <v>45413</v>
      </c>
      <c r="F65" s="748">
        <v>45406</v>
      </c>
      <c r="G65" s="547" t="s">
        <v>61</v>
      </c>
      <c r="H65" s="547">
        <v>71110023</v>
      </c>
      <c r="I65" s="547" t="s">
        <v>2617</v>
      </c>
      <c r="J65" s="547" t="s">
        <v>3292</v>
      </c>
      <c r="K65" s="547" t="s">
        <v>3293</v>
      </c>
      <c r="L65" s="547" t="s">
        <v>3042</v>
      </c>
      <c r="M65" s="548">
        <v>21198</v>
      </c>
      <c r="N65" s="547" t="s">
        <v>4</v>
      </c>
      <c r="O65" s="456" t="s">
        <v>3129</v>
      </c>
      <c r="P65" s="483" t="s">
        <v>2524</v>
      </c>
      <c r="Q65" s="483" t="s">
        <v>3633</v>
      </c>
      <c r="R65" s="484" t="s">
        <v>3118</v>
      </c>
      <c r="S65" s="458"/>
      <c r="T65" s="439">
        <v>6045432000</v>
      </c>
      <c r="U65" s="458">
        <v>3128147374</v>
      </c>
      <c r="V65" s="457" t="s">
        <v>3294</v>
      </c>
      <c r="W65" s="468" t="s">
        <v>2527</v>
      </c>
      <c r="X65" s="458"/>
      <c r="Y65" s="468" t="s">
        <v>2623</v>
      </c>
      <c r="Z65" s="458"/>
      <c r="AA65" s="440" t="s">
        <v>2527</v>
      </c>
      <c r="AB65" s="570"/>
      <c r="AC65" s="569" t="s">
        <v>489</v>
      </c>
      <c r="AD65" s="567"/>
      <c r="AE65" s="440" t="s">
        <v>551</v>
      </c>
      <c r="AF65" s="440" t="s">
        <v>600</v>
      </c>
      <c r="AG65" s="440" t="s">
        <v>485</v>
      </c>
      <c r="AH65" s="440" t="s">
        <v>492</v>
      </c>
      <c r="AI65" s="455">
        <v>45349</v>
      </c>
      <c r="AJ65" s="455">
        <v>45562</v>
      </c>
      <c r="AK65" s="441">
        <v>7</v>
      </c>
      <c r="AL65" s="460">
        <v>18200000</v>
      </c>
      <c r="AM65" s="460">
        <v>2600000</v>
      </c>
      <c r="AN65" s="525">
        <v>1300000</v>
      </c>
      <c r="AO65" s="497">
        <v>2855201</v>
      </c>
      <c r="AP65" s="636" t="s">
        <v>846</v>
      </c>
      <c r="AQ65" s="550"/>
      <c r="AR65" s="467">
        <v>2</v>
      </c>
      <c r="AS65" s="553" t="s">
        <v>112</v>
      </c>
      <c r="AT65" s="551" t="s">
        <v>112</v>
      </c>
      <c r="AU65" s="551" t="s">
        <v>112</v>
      </c>
      <c r="AV65" s="551" t="s">
        <v>112</v>
      </c>
      <c r="AW65" s="551" t="s">
        <v>112</v>
      </c>
      <c r="AX65" s="467"/>
      <c r="AY65" s="467"/>
      <c r="AZ65" s="467"/>
      <c r="BA65" s="467"/>
      <c r="BB65" s="467"/>
      <c r="BC65" s="467"/>
      <c r="BD65" s="467"/>
      <c r="BE65" s="467"/>
      <c r="BF65" s="467" t="s">
        <v>112</v>
      </c>
      <c r="BG65" s="467" t="s">
        <v>112</v>
      </c>
      <c r="BH65" s="467" t="s">
        <v>112</v>
      </c>
      <c r="BI65" s="467" t="s">
        <v>112</v>
      </c>
      <c r="BJ65" s="467" t="s">
        <v>112</v>
      </c>
      <c r="BK65" s="467" t="s">
        <v>112</v>
      </c>
      <c r="BL65" s="467" t="s">
        <v>3700</v>
      </c>
      <c r="BM65" s="467" t="s">
        <v>112</v>
      </c>
      <c r="BN65" s="467" t="s">
        <v>112</v>
      </c>
      <c r="BO65" s="467" t="s">
        <v>112</v>
      </c>
      <c r="BP65" s="467" t="s">
        <v>112</v>
      </c>
      <c r="BQ65" s="497"/>
      <c r="BR65" s="497"/>
      <c r="BS65" s="497"/>
      <c r="BT65" s="497"/>
      <c r="BU65" s="497"/>
      <c r="BV65" s="497"/>
      <c r="BW65" s="470"/>
      <c r="BX65" s="558">
        <v>2855201</v>
      </c>
      <c r="BY65" s="470" t="s">
        <v>2533</v>
      </c>
      <c r="BZ65" s="470">
        <v>2855201</v>
      </c>
      <c r="CA65" s="470">
        <v>2</v>
      </c>
      <c r="CB65" s="470">
        <v>1.044</v>
      </c>
      <c r="CC65" s="555" t="s">
        <v>3757</v>
      </c>
      <c r="CD65" s="555" t="s">
        <v>2524</v>
      </c>
      <c r="CE65" s="555" t="s">
        <v>3641</v>
      </c>
      <c r="CF65" s="555" t="s">
        <v>177</v>
      </c>
      <c r="CG65" s="534">
        <v>6045432000</v>
      </c>
      <c r="CH65" s="534">
        <v>3002500001</v>
      </c>
      <c r="CI65" s="564" t="s">
        <v>3713</v>
      </c>
      <c r="CJ65" s="497"/>
    </row>
    <row r="66" spans="2:88" ht="16.5" customHeight="1" thickBot="1">
      <c r="B66" s="458"/>
      <c r="C66" s="547" t="s">
        <v>474</v>
      </c>
      <c r="D66" s="458"/>
      <c r="E66" s="548">
        <v>45413</v>
      </c>
      <c r="F66" s="748">
        <v>45406</v>
      </c>
      <c r="G66" s="547" t="s">
        <v>61</v>
      </c>
      <c r="H66" s="547">
        <v>71118820</v>
      </c>
      <c r="I66" s="547" t="s">
        <v>2887</v>
      </c>
      <c r="J66" s="547" t="s">
        <v>3295</v>
      </c>
      <c r="K66" s="547" t="s">
        <v>3296</v>
      </c>
      <c r="L66" s="547" t="s">
        <v>3297</v>
      </c>
      <c r="M66" s="548">
        <v>31233</v>
      </c>
      <c r="N66" s="547" t="s">
        <v>4</v>
      </c>
      <c r="O66" s="456" t="s">
        <v>3298</v>
      </c>
      <c r="P66" s="483" t="s">
        <v>2524</v>
      </c>
      <c r="Q66" s="483" t="s">
        <v>3633</v>
      </c>
      <c r="R66" s="484" t="s">
        <v>3118</v>
      </c>
      <c r="S66" s="458"/>
      <c r="T66" s="439">
        <v>6045432000</v>
      </c>
      <c r="U66" s="458">
        <v>3147350631</v>
      </c>
      <c r="V66" s="457" t="s">
        <v>3299</v>
      </c>
      <c r="W66" s="468" t="s">
        <v>2527</v>
      </c>
      <c r="X66" s="458"/>
      <c r="Y66" s="468" t="s">
        <v>2623</v>
      </c>
      <c r="Z66" s="458"/>
      <c r="AA66" s="440" t="s">
        <v>2527</v>
      </c>
      <c r="AB66" s="570"/>
      <c r="AC66" s="569" t="s">
        <v>489</v>
      </c>
      <c r="AD66" s="567"/>
      <c r="AE66" s="440" t="s">
        <v>551</v>
      </c>
      <c r="AF66" s="440" t="s">
        <v>600</v>
      </c>
      <c r="AG66" s="440" t="s">
        <v>485</v>
      </c>
      <c r="AH66" s="440" t="s">
        <v>492</v>
      </c>
      <c r="AI66" s="455">
        <v>45349</v>
      </c>
      <c r="AJ66" s="455">
        <v>45562</v>
      </c>
      <c r="AK66" s="441">
        <v>7</v>
      </c>
      <c r="AL66" s="460">
        <v>17500000</v>
      </c>
      <c r="AM66" s="460">
        <v>2500000</v>
      </c>
      <c r="AN66" s="525">
        <v>1300000</v>
      </c>
      <c r="AO66" s="497">
        <v>2855201</v>
      </c>
      <c r="AP66" s="636" t="s">
        <v>846</v>
      </c>
      <c r="AQ66" s="550"/>
      <c r="AR66" s="467">
        <v>2</v>
      </c>
      <c r="AS66" s="553" t="s">
        <v>112</v>
      </c>
      <c r="AT66" s="551" t="s">
        <v>112</v>
      </c>
      <c r="AU66" s="551" t="s">
        <v>112</v>
      </c>
      <c r="AV66" s="551" t="s">
        <v>112</v>
      </c>
      <c r="AW66" s="551" t="s">
        <v>112</v>
      </c>
      <c r="AX66" s="467"/>
      <c r="AY66" s="467"/>
      <c r="AZ66" s="467"/>
      <c r="BA66" s="467"/>
      <c r="BB66" s="467"/>
      <c r="BC66" s="467"/>
      <c r="BD66" s="467"/>
      <c r="BE66" s="467"/>
      <c r="BF66" s="467" t="s">
        <v>112</v>
      </c>
      <c r="BG66" s="467" t="s">
        <v>112</v>
      </c>
      <c r="BH66" s="467" t="s">
        <v>112</v>
      </c>
      <c r="BI66" s="467" t="s">
        <v>112</v>
      </c>
      <c r="BJ66" s="467" t="s">
        <v>112</v>
      </c>
      <c r="BK66" s="467" t="s">
        <v>112</v>
      </c>
      <c r="BL66" s="467" t="s">
        <v>3700</v>
      </c>
      <c r="BM66" s="467" t="s">
        <v>112</v>
      </c>
      <c r="BN66" s="467" t="s">
        <v>112</v>
      </c>
      <c r="BO66" s="467" t="s">
        <v>112</v>
      </c>
      <c r="BP66" s="467" t="s">
        <v>112</v>
      </c>
      <c r="BQ66" s="497"/>
      <c r="BR66" s="497"/>
      <c r="BS66" s="497"/>
      <c r="BT66" s="497"/>
      <c r="BU66" s="497"/>
      <c r="BV66" s="497"/>
      <c r="BW66" s="470"/>
      <c r="BX66" s="558">
        <v>2855201</v>
      </c>
      <c r="BY66" s="470" t="s">
        <v>2533</v>
      </c>
      <c r="BZ66" s="470">
        <v>2855201</v>
      </c>
      <c r="CA66" s="470">
        <v>2</v>
      </c>
      <c r="CB66" s="470">
        <v>1.044</v>
      </c>
      <c r="CC66" s="555" t="s">
        <v>3758</v>
      </c>
      <c r="CD66" s="555" t="s">
        <v>2524</v>
      </c>
      <c r="CE66" s="555" t="s">
        <v>3641</v>
      </c>
      <c r="CF66" s="555" t="s">
        <v>177</v>
      </c>
      <c r="CG66" s="534">
        <v>6045432000</v>
      </c>
      <c r="CH66" s="534">
        <v>3002500001</v>
      </c>
      <c r="CI66" s="564" t="s">
        <v>3713</v>
      </c>
      <c r="CJ66" s="497"/>
    </row>
    <row r="67" spans="2:88" ht="16.5" customHeight="1" thickBot="1">
      <c r="B67" s="458"/>
      <c r="C67" s="547" t="s">
        <v>474</v>
      </c>
      <c r="D67" s="458"/>
      <c r="E67" s="548">
        <v>45413</v>
      </c>
      <c r="F67" s="748">
        <v>45406</v>
      </c>
      <c r="G67" s="547" t="s">
        <v>61</v>
      </c>
      <c r="H67" s="547">
        <v>1152198879</v>
      </c>
      <c r="I67" s="547" t="s">
        <v>3268</v>
      </c>
      <c r="J67" s="547" t="s">
        <v>2655</v>
      </c>
      <c r="K67" s="547" t="s">
        <v>3246</v>
      </c>
      <c r="L67" s="547"/>
      <c r="M67" s="548">
        <v>33964</v>
      </c>
      <c r="N67" s="547" t="s">
        <v>4</v>
      </c>
      <c r="O67" s="456" t="s">
        <v>3300</v>
      </c>
      <c r="P67" s="483" t="s">
        <v>2524</v>
      </c>
      <c r="Q67" s="483" t="s">
        <v>3633</v>
      </c>
      <c r="R67" s="484" t="s">
        <v>3118</v>
      </c>
      <c r="S67" s="458"/>
      <c r="T67" s="439">
        <v>6045432000</v>
      </c>
      <c r="U67" s="458">
        <v>3137428385</v>
      </c>
      <c r="V67" s="457" t="s">
        <v>3301</v>
      </c>
      <c r="W67" s="468" t="s">
        <v>2527</v>
      </c>
      <c r="X67" s="458"/>
      <c r="Y67" s="468" t="s">
        <v>3302</v>
      </c>
      <c r="Z67" s="458"/>
      <c r="AA67" s="440" t="s">
        <v>2527</v>
      </c>
      <c r="AB67" s="570"/>
      <c r="AC67" s="569" t="s">
        <v>489</v>
      </c>
      <c r="AD67" s="567"/>
      <c r="AE67" s="440" t="s">
        <v>551</v>
      </c>
      <c r="AF67" s="440" t="s">
        <v>600</v>
      </c>
      <c r="AG67" s="440" t="s">
        <v>485</v>
      </c>
      <c r="AH67" s="440" t="s">
        <v>492</v>
      </c>
      <c r="AI67" s="455">
        <v>45360</v>
      </c>
      <c r="AJ67" s="455">
        <v>45576</v>
      </c>
      <c r="AK67" s="441">
        <v>7</v>
      </c>
      <c r="AL67" s="460">
        <v>18200000</v>
      </c>
      <c r="AM67" s="460">
        <v>2600000</v>
      </c>
      <c r="AN67" s="525">
        <v>1300000</v>
      </c>
      <c r="AO67" s="497">
        <v>2855201</v>
      </c>
      <c r="AP67" s="636" t="s">
        <v>846</v>
      </c>
      <c r="AQ67" s="550"/>
      <c r="AR67" s="467">
        <v>2</v>
      </c>
      <c r="AS67" s="553" t="s">
        <v>112</v>
      </c>
      <c r="AT67" s="551" t="s">
        <v>112</v>
      </c>
      <c r="AU67" s="551" t="s">
        <v>112</v>
      </c>
      <c r="AV67" s="551" t="s">
        <v>112</v>
      </c>
      <c r="AW67" s="551" t="s">
        <v>112</v>
      </c>
      <c r="AX67" s="467"/>
      <c r="AY67" s="467"/>
      <c r="AZ67" s="467"/>
      <c r="BA67" s="467"/>
      <c r="BB67" s="467"/>
      <c r="BC67" s="467"/>
      <c r="BD67" s="467"/>
      <c r="BE67" s="467"/>
      <c r="BF67" s="467" t="s">
        <v>112</v>
      </c>
      <c r="BG67" s="467" t="s">
        <v>112</v>
      </c>
      <c r="BH67" s="467" t="s">
        <v>112</v>
      </c>
      <c r="BI67" s="467" t="s">
        <v>112</v>
      </c>
      <c r="BJ67" s="467" t="s">
        <v>112</v>
      </c>
      <c r="BK67" s="467" t="s">
        <v>112</v>
      </c>
      <c r="BL67" s="467" t="s">
        <v>3700</v>
      </c>
      <c r="BM67" s="467" t="s">
        <v>112</v>
      </c>
      <c r="BN67" s="467" t="s">
        <v>112</v>
      </c>
      <c r="BO67" s="467" t="s">
        <v>112</v>
      </c>
      <c r="BP67" s="467" t="s">
        <v>112</v>
      </c>
      <c r="BQ67" s="497"/>
      <c r="BR67" s="497"/>
      <c r="BS67" s="497"/>
      <c r="BT67" s="497"/>
      <c r="BU67" s="497"/>
      <c r="BV67" s="497"/>
      <c r="BW67" s="470"/>
      <c r="BX67" s="558">
        <v>2855201</v>
      </c>
      <c r="BY67" s="470" t="s">
        <v>2533</v>
      </c>
      <c r="BZ67" s="470">
        <v>2855201</v>
      </c>
      <c r="CA67" s="470">
        <v>2</v>
      </c>
      <c r="CB67" s="470">
        <v>1.044</v>
      </c>
      <c r="CC67" s="555" t="s">
        <v>3759</v>
      </c>
      <c r="CD67" s="555" t="s">
        <v>2524</v>
      </c>
      <c r="CE67" s="555" t="s">
        <v>3641</v>
      </c>
      <c r="CF67" s="555" t="s">
        <v>177</v>
      </c>
      <c r="CG67" s="534">
        <v>6045432000</v>
      </c>
      <c r="CH67" s="534">
        <v>3002500001</v>
      </c>
      <c r="CI67" s="564" t="s">
        <v>3713</v>
      </c>
      <c r="CJ67" s="497"/>
    </row>
    <row r="68" spans="2:88" ht="16.5" customHeight="1" thickBot="1">
      <c r="B68" s="458"/>
      <c r="C68" s="547" t="s">
        <v>474</v>
      </c>
      <c r="D68" s="458"/>
      <c r="E68" s="548">
        <v>45413</v>
      </c>
      <c r="F68" s="748">
        <v>45406</v>
      </c>
      <c r="G68" s="547" t="s">
        <v>61</v>
      </c>
      <c r="H68" s="547">
        <v>71117974</v>
      </c>
      <c r="I68" s="547" t="s">
        <v>3303</v>
      </c>
      <c r="J68" s="547" t="s">
        <v>3304</v>
      </c>
      <c r="K68" s="547" t="s">
        <v>3211</v>
      </c>
      <c r="L68" s="547" t="s">
        <v>3273</v>
      </c>
      <c r="M68" s="548">
        <v>30177</v>
      </c>
      <c r="N68" s="547" t="s">
        <v>4</v>
      </c>
      <c r="O68" s="456" t="s">
        <v>3305</v>
      </c>
      <c r="P68" s="483" t="s">
        <v>2524</v>
      </c>
      <c r="Q68" s="483" t="s">
        <v>3633</v>
      </c>
      <c r="R68" s="484" t="s">
        <v>3118</v>
      </c>
      <c r="S68" s="458"/>
      <c r="T68" s="439">
        <v>6045432000</v>
      </c>
      <c r="U68" s="458">
        <v>3195704838</v>
      </c>
      <c r="V68" s="457" t="s">
        <v>3306</v>
      </c>
      <c r="W68" s="468" t="s">
        <v>2527</v>
      </c>
      <c r="X68" s="458"/>
      <c r="Y68" s="468" t="s">
        <v>3119</v>
      </c>
      <c r="Z68" s="458"/>
      <c r="AA68" s="440" t="s">
        <v>2527</v>
      </c>
      <c r="AB68" s="570"/>
      <c r="AC68" s="569" t="s">
        <v>489</v>
      </c>
      <c r="AD68" s="567"/>
      <c r="AE68" s="440" t="s">
        <v>551</v>
      </c>
      <c r="AF68" s="440" t="s">
        <v>600</v>
      </c>
      <c r="AG68" s="440" t="s">
        <v>485</v>
      </c>
      <c r="AH68" s="440" t="s">
        <v>492</v>
      </c>
      <c r="AI68" s="455">
        <v>45363</v>
      </c>
      <c r="AJ68" s="455">
        <v>45577</v>
      </c>
      <c r="AK68" s="441">
        <v>7</v>
      </c>
      <c r="AL68" s="460">
        <v>14000000</v>
      </c>
      <c r="AM68" s="460">
        <v>2000000</v>
      </c>
      <c r="AN68" s="525">
        <v>1300000</v>
      </c>
      <c r="AO68" s="497">
        <v>2855201</v>
      </c>
      <c r="AP68" s="636" t="s">
        <v>846</v>
      </c>
      <c r="AQ68" s="550"/>
      <c r="AR68" s="467">
        <v>2</v>
      </c>
      <c r="AS68" s="553" t="s">
        <v>112</v>
      </c>
      <c r="AT68" s="551" t="s">
        <v>112</v>
      </c>
      <c r="AU68" s="551" t="s">
        <v>112</v>
      </c>
      <c r="AV68" s="551" t="s">
        <v>112</v>
      </c>
      <c r="AW68" s="551" t="s">
        <v>112</v>
      </c>
      <c r="AX68" s="467"/>
      <c r="AY68" s="467"/>
      <c r="AZ68" s="467"/>
      <c r="BA68" s="467"/>
      <c r="BB68" s="467"/>
      <c r="BC68" s="467"/>
      <c r="BD68" s="467"/>
      <c r="BE68" s="467"/>
      <c r="BF68" s="467" t="s">
        <v>112</v>
      </c>
      <c r="BG68" s="467" t="s">
        <v>112</v>
      </c>
      <c r="BH68" s="467" t="s">
        <v>112</v>
      </c>
      <c r="BI68" s="467" t="s">
        <v>112</v>
      </c>
      <c r="BJ68" s="467" t="s">
        <v>112</v>
      </c>
      <c r="BK68" s="467" t="s">
        <v>112</v>
      </c>
      <c r="BL68" s="467" t="s">
        <v>3700</v>
      </c>
      <c r="BM68" s="467" t="s">
        <v>112</v>
      </c>
      <c r="BN68" s="467" t="s">
        <v>112</v>
      </c>
      <c r="BO68" s="467" t="s">
        <v>112</v>
      </c>
      <c r="BP68" s="467" t="s">
        <v>112</v>
      </c>
      <c r="BQ68" s="497"/>
      <c r="BR68" s="497"/>
      <c r="BS68" s="497"/>
      <c r="BT68" s="497"/>
      <c r="BU68" s="497"/>
      <c r="BV68" s="497"/>
      <c r="BW68" s="470"/>
      <c r="BX68" s="558">
        <v>2855201</v>
      </c>
      <c r="BY68" s="470" t="s">
        <v>2533</v>
      </c>
      <c r="BZ68" s="470">
        <v>2855201</v>
      </c>
      <c r="CA68" s="470">
        <v>2</v>
      </c>
      <c r="CB68" s="470">
        <v>1.044</v>
      </c>
      <c r="CC68" s="555" t="s">
        <v>3760</v>
      </c>
      <c r="CD68" s="555" t="s">
        <v>2524</v>
      </c>
      <c r="CE68" s="555" t="s">
        <v>3641</v>
      </c>
      <c r="CF68" s="555" t="s">
        <v>177</v>
      </c>
      <c r="CG68" s="534">
        <v>6045432000</v>
      </c>
      <c r="CH68" s="534">
        <v>3002500001</v>
      </c>
      <c r="CI68" s="564" t="s">
        <v>3713</v>
      </c>
      <c r="CJ68" s="497"/>
    </row>
    <row r="69" spans="2:88" ht="16.5" customHeight="1" thickBot="1">
      <c r="B69" s="468"/>
      <c r="C69" s="547" t="s">
        <v>474</v>
      </c>
      <c r="D69" s="468"/>
      <c r="E69" s="548">
        <v>45413</v>
      </c>
      <c r="F69" s="748">
        <v>45406</v>
      </c>
      <c r="G69" s="547" t="s">
        <v>61</v>
      </c>
      <c r="H69" s="547">
        <v>43714202</v>
      </c>
      <c r="I69" s="547" t="s">
        <v>3168</v>
      </c>
      <c r="J69" s="547" t="s">
        <v>2916</v>
      </c>
      <c r="K69" s="547" t="s">
        <v>2668</v>
      </c>
      <c r="L69" s="547" t="s">
        <v>3307</v>
      </c>
      <c r="M69" s="548">
        <v>28714</v>
      </c>
      <c r="N69" s="547" t="s">
        <v>524</v>
      </c>
      <c r="O69" s="485" t="s">
        <v>3182</v>
      </c>
      <c r="P69" s="483" t="s">
        <v>2524</v>
      </c>
      <c r="Q69" s="483" t="s">
        <v>3633</v>
      </c>
      <c r="R69" s="484" t="s">
        <v>3118</v>
      </c>
      <c r="S69" s="468"/>
      <c r="T69" s="439">
        <v>6045432000</v>
      </c>
      <c r="U69" s="468">
        <v>3103951555</v>
      </c>
      <c r="V69" s="486" t="s">
        <v>3308</v>
      </c>
      <c r="W69" s="468" t="s">
        <v>2527</v>
      </c>
      <c r="X69" s="468"/>
      <c r="Y69" s="468" t="s">
        <v>2623</v>
      </c>
      <c r="Z69" s="468"/>
      <c r="AA69" s="440" t="s">
        <v>2527</v>
      </c>
      <c r="AB69" s="568"/>
      <c r="AC69" s="569" t="s">
        <v>489</v>
      </c>
      <c r="AD69" s="572"/>
      <c r="AE69" s="440" t="s">
        <v>551</v>
      </c>
      <c r="AF69" s="440" t="s">
        <v>600</v>
      </c>
      <c r="AG69" s="440" t="s">
        <v>485</v>
      </c>
      <c r="AH69" s="440" t="s">
        <v>492</v>
      </c>
      <c r="AI69" s="464">
        <v>45364</v>
      </c>
      <c r="AJ69" s="464">
        <v>45578</v>
      </c>
      <c r="AK69" s="484">
        <v>7</v>
      </c>
      <c r="AL69" s="465">
        <v>16800000</v>
      </c>
      <c r="AM69" s="465">
        <v>2100000</v>
      </c>
      <c r="AN69" s="466">
        <v>1300000</v>
      </c>
      <c r="AO69" s="535">
        <v>2855201</v>
      </c>
      <c r="AP69" s="636" t="s">
        <v>846</v>
      </c>
      <c r="AQ69" s="549"/>
      <c r="AR69" s="467">
        <v>2</v>
      </c>
      <c r="AS69" s="553" t="s">
        <v>112</v>
      </c>
      <c r="AT69" s="551" t="s">
        <v>112</v>
      </c>
      <c r="AU69" s="551" t="s">
        <v>112</v>
      </c>
      <c r="AV69" s="551" t="s">
        <v>112</v>
      </c>
      <c r="AW69" s="551" t="s">
        <v>112</v>
      </c>
      <c r="AX69" s="467"/>
      <c r="AY69" s="467"/>
      <c r="AZ69" s="467"/>
      <c r="BA69" s="467"/>
      <c r="BB69" s="467"/>
      <c r="BC69" s="467"/>
      <c r="BD69" s="467"/>
      <c r="BE69" s="467"/>
      <c r="BF69" s="467" t="s">
        <v>112</v>
      </c>
      <c r="BG69" s="467" t="s">
        <v>112</v>
      </c>
      <c r="BH69" s="467" t="s">
        <v>112</v>
      </c>
      <c r="BI69" s="467" t="s">
        <v>112</v>
      </c>
      <c r="BJ69" s="467" t="s">
        <v>112</v>
      </c>
      <c r="BK69" s="467" t="s">
        <v>112</v>
      </c>
      <c r="BL69" s="467" t="s">
        <v>3700</v>
      </c>
      <c r="BM69" s="467" t="s">
        <v>112</v>
      </c>
      <c r="BN69" s="467" t="s">
        <v>112</v>
      </c>
      <c r="BO69" s="467" t="s">
        <v>112</v>
      </c>
      <c r="BP69" s="467" t="s">
        <v>112</v>
      </c>
      <c r="BQ69" s="535"/>
      <c r="BR69" s="535"/>
      <c r="BS69" s="535"/>
      <c r="BT69" s="535"/>
      <c r="BU69" s="535"/>
      <c r="BV69" s="535"/>
      <c r="BW69" s="558"/>
      <c r="BX69" s="558">
        <v>2855201</v>
      </c>
      <c r="BY69" s="470" t="s">
        <v>2533</v>
      </c>
      <c r="BZ69" s="558">
        <v>2855201</v>
      </c>
      <c r="CA69" s="558">
        <v>2</v>
      </c>
      <c r="CB69" s="470">
        <v>1.044</v>
      </c>
      <c r="CC69" s="555" t="s">
        <v>3761</v>
      </c>
      <c r="CD69" s="555" t="s">
        <v>2524</v>
      </c>
      <c r="CE69" s="555" t="s">
        <v>3641</v>
      </c>
      <c r="CF69" s="555" t="s">
        <v>177</v>
      </c>
      <c r="CG69" s="534">
        <v>6045432000</v>
      </c>
      <c r="CH69" s="534">
        <v>3002500001</v>
      </c>
      <c r="CI69" s="564" t="s">
        <v>3713</v>
      </c>
      <c r="CJ69" s="535"/>
    </row>
    <row r="70" spans="2:88" ht="16.5" customHeight="1" thickBot="1">
      <c r="B70" s="458"/>
      <c r="C70" s="547" t="s">
        <v>474</v>
      </c>
      <c r="D70" s="458"/>
      <c r="E70" s="548">
        <v>45413</v>
      </c>
      <c r="F70" s="748">
        <v>45406</v>
      </c>
      <c r="G70" s="547" t="s">
        <v>61</v>
      </c>
      <c r="H70" s="547">
        <v>1036396147</v>
      </c>
      <c r="I70" s="547" t="s">
        <v>3309</v>
      </c>
      <c r="J70" s="547" t="s">
        <v>2520</v>
      </c>
      <c r="K70" s="547" t="s">
        <v>3310</v>
      </c>
      <c r="L70" s="547"/>
      <c r="M70" s="548">
        <v>33300</v>
      </c>
      <c r="N70" s="547" t="s">
        <v>524</v>
      </c>
      <c r="O70" s="456" t="s">
        <v>3129</v>
      </c>
      <c r="P70" s="483" t="s">
        <v>2524</v>
      </c>
      <c r="Q70" s="483" t="s">
        <v>3633</v>
      </c>
      <c r="R70" s="484" t="s">
        <v>178</v>
      </c>
      <c r="S70" s="458"/>
      <c r="T70" s="439">
        <v>6045432000</v>
      </c>
      <c r="U70" s="458">
        <v>3166206605</v>
      </c>
      <c r="V70" s="457" t="s">
        <v>3311</v>
      </c>
      <c r="W70" s="458" t="s">
        <v>2527</v>
      </c>
      <c r="X70" s="458"/>
      <c r="Y70" s="458" t="s">
        <v>3119</v>
      </c>
      <c r="Z70" s="458"/>
      <c r="AA70" s="440" t="s">
        <v>2527</v>
      </c>
      <c r="AB70" s="570"/>
      <c r="AC70" s="569" t="s">
        <v>489</v>
      </c>
      <c r="AD70" s="567"/>
      <c r="AE70" s="440" t="s">
        <v>551</v>
      </c>
      <c r="AF70" s="440" t="s">
        <v>600</v>
      </c>
      <c r="AG70" s="440" t="s">
        <v>485</v>
      </c>
      <c r="AH70" s="440" t="s">
        <v>492</v>
      </c>
      <c r="AI70" s="455">
        <v>45344</v>
      </c>
      <c r="AJ70" s="455">
        <v>45557</v>
      </c>
      <c r="AK70" s="441">
        <v>7</v>
      </c>
      <c r="AL70" s="460">
        <v>26019000</v>
      </c>
      <c r="AM70" s="460">
        <v>3717000</v>
      </c>
      <c r="AN70" s="525">
        <v>1486800</v>
      </c>
      <c r="AO70" s="497">
        <v>1841201</v>
      </c>
      <c r="AP70" s="633" t="s">
        <v>821</v>
      </c>
      <c r="AQ70" s="550"/>
      <c r="AR70" s="467">
        <v>1</v>
      </c>
      <c r="AS70" s="553" t="s">
        <v>112</v>
      </c>
      <c r="AT70" s="551" t="s">
        <v>112</v>
      </c>
      <c r="AU70" s="551" t="s">
        <v>112</v>
      </c>
      <c r="AV70" s="551" t="s">
        <v>112</v>
      </c>
      <c r="AW70" s="551" t="s">
        <v>112</v>
      </c>
      <c r="AX70" s="467"/>
      <c r="AY70" s="467"/>
      <c r="AZ70" s="467"/>
      <c r="BA70" s="467"/>
      <c r="BB70" s="467"/>
      <c r="BC70" s="467"/>
      <c r="BD70" s="467"/>
      <c r="BE70" s="467"/>
      <c r="BF70" s="467" t="s">
        <v>112</v>
      </c>
      <c r="BG70" s="467" t="s">
        <v>112</v>
      </c>
      <c r="BH70" s="467" t="s">
        <v>112</v>
      </c>
      <c r="BI70" s="467" t="s">
        <v>112</v>
      </c>
      <c r="BJ70" s="467" t="s">
        <v>112</v>
      </c>
      <c r="BK70" s="467" t="s">
        <v>112</v>
      </c>
      <c r="BL70" s="467" t="s">
        <v>3700</v>
      </c>
      <c r="BM70" s="467" t="s">
        <v>112</v>
      </c>
      <c r="BN70" s="467" t="s">
        <v>112</v>
      </c>
      <c r="BO70" s="467" t="s">
        <v>112</v>
      </c>
      <c r="BP70" s="467" t="s">
        <v>112</v>
      </c>
      <c r="BQ70" s="497"/>
      <c r="BR70" s="497"/>
      <c r="BS70" s="497"/>
      <c r="BT70" s="497"/>
      <c r="BU70" s="497"/>
      <c r="BV70" s="497"/>
      <c r="BW70" s="470"/>
      <c r="BX70" s="470">
        <v>1841201</v>
      </c>
      <c r="BY70" s="563" t="s">
        <v>3711</v>
      </c>
      <c r="BZ70" s="470">
        <v>1841201</v>
      </c>
      <c r="CA70" s="470">
        <v>1</v>
      </c>
      <c r="CB70" s="470">
        <v>0.52200000000000002</v>
      </c>
      <c r="CC70" s="555" t="s">
        <v>3762</v>
      </c>
      <c r="CD70" s="555" t="s">
        <v>2524</v>
      </c>
      <c r="CE70" s="555" t="s">
        <v>3641</v>
      </c>
      <c r="CF70" s="555" t="s">
        <v>177</v>
      </c>
      <c r="CG70" s="534">
        <v>6045432000</v>
      </c>
      <c r="CH70" s="534">
        <v>3002500001</v>
      </c>
      <c r="CI70" s="564" t="s">
        <v>3713</v>
      </c>
      <c r="CJ70" s="497"/>
    </row>
    <row r="71" spans="2:88" ht="16.5" customHeight="1" thickBot="1">
      <c r="B71" s="458"/>
      <c r="C71" s="547" t="s">
        <v>474</v>
      </c>
      <c r="D71" s="458"/>
      <c r="E71" s="548">
        <v>45413</v>
      </c>
      <c r="F71" s="748">
        <v>45406</v>
      </c>
      <c r="G71" s="547" t="s">
        <v>61</v>
      </c>
      <c r="H71" s="547">
        <v>1020458606</v>
      </c>
      <c r="I71" s="547" t="s">
        <v>3276</v>
      </c>
      <c r="J71" s="547" t="s">
        <v>2709</v>
      </c>
      <c r="K71" s="547" t="s">
        <v>2707</v>
      </c>
      <c r="L71" s="547" t="s">
        <v>2698</v>
      </c>
      <c r="M71" s="548">
        <v>34419</v>
      </c>
      <c r="N71" s="547" t="s">
        <v>4</v>
      </c>
      <c r="O71" s="456" t="s">
        <v>3312</v>
      </c>
      <c r="P71" s="483" t="s">
        <v>2524</v>
      </c>
      <c r="Q71" s="483" t="s">
        <v>3633</v>
      </c>
      <c r="R71" s="484" t="s">
        <v>3118</v>
      </c>
      <c r="S71" s="458"/>
      <c r="T71" s="439">
        <v>6045432000</v>
      </c>
      <c r="U71" s="458">
        <v>3207803362</v>
      </c>
      <c r="V71" s="457" t="s">
        <v>3313</v>
      </c>
      <c r="W71" s="458" t="s">
        <v>2547</v>
      </c>
      <c r="X71" s="458"/>
      <c r="Y71" s="458" t="s">
        <v>2623</v>
      </c>
      <c r="Z71" s="458"/>
      <c r="AA71" s="440" t="s">
        <v>2527</v>
      </c>
      <c r="AB71" s="570"/>
      <c r="AC71" s="569" t="s">
        <v>489</v>
      </c>
      <c r="AD71" s="567"/>
      <c r="AE71" s="440" t="s">
        <v>551</v>
      </c>
      <c r="AF71" s="440" t="s">
        <v>600</v>
      </c>
      <c r="AG71" s="440" t="s">
        <v>485</v>
      </c>
      <c r="AH71" s="440" t="s">
        <v>492</v>
      </c>
      <c r="AI71" s="455">
        <v>45349</v>
      </c>
      <c r="AJ71" s="455">
        <v>45439</v>
      </c>
      <c r="AK71" s="441">
        <v>3</v>
      </c>
      <c r="AL71" s="460">
        <v>8388000</v>
      </c>
      <c r="AM71" s="460">
        <v>2796000</v>
      </c>
      <c r="AN71" s="525">
        <v>1300000</v>
      </c>
      <c r="AO71" s="497">
        <v>1841201</v>
      </c>
      <c r="AP71" s="633" t="s">
        <v>821</v>
      </c>
      <c r="AQ71" s="550"/>
      <c r="AR71" s="467">
        <v>1</v>
      </c>
      <c r="AS71" s="553" t="s">
        <v>112</v>
      </c>
      <c r="AT71" s="551" t="s">
        <v>112</v>
      </c>
      <c r="AU71" s="551" t="s">
        <v>112</v>
      </c>
      <c r="AV71" s="551" t="s">
        <v>112</v>
      </c>
      <c r="AW71" s="551" t="s">
        <v>112</v>
      </c>
      <c r="AX71" s="467"/>
      <c r="AY71" s="467"/>
      <c r="AZ71" s="467"/>
      <c r="BA71" s="467"/>
      <c r="BB71" s="467"/>
      <c r="BC71" s="467"/>
      <c r="BD71" s="467"/>
      <c r="BE71" s="467"/>
      <c r="BF71" s="467" t="s">
        <v>112</v>
      </c>
      <c r="BG71" s="467" t="s">
        <v>112</v>
      </c>
      <c r="BH71" s="467" t="s">
        <v>112</v>
      </c>
      <c r="BI71" s="467" t="s">
        <v>112</v>
      </c>
      <c r="BJ71" s="467" t="s">
        <v>112</v>
      </c>
      <c r="BK71" s="467" t="s">
        <v>112</v>
      </c>
      <c r="BL71" s="467" t="s">
        <v>3700</v>
      </c>
      <c r="BM71" s="467" t="s">
        <v>112</v>
      </c>
      <c r="BN71" s="467" t="s">
        <v>112</v>
      </c>
      <c r="BO71" s="467" t="s">
        <v>112</v>
      </c>
      <c r="BP71" s="467" t="s">
        <v>112</v>
      </c>
      <c r="BQ71" s="497"/>
      <c r="BR71" s="497"/>
      <c r="BS71" s="497"/>
      <c r="BT71" s="497"/>
      <c r="BU71" s="497"/>
      <c r="BV71" s="497"/>
      <c r="BW71" s="470"/>
      <c r="BX71" s="470">
        <v>1841201</v>
      </c>
      <c r="BY71" s="563" t="s">
        <v>3711</v>
      </c>
      <c r="BZ71" s="470">
        <v>1841201</v>
      </c>
      <c r="CA71" s="470">
        <v>1</v>
      </c>
      <c r="CB71" s="470">
        <v>0.52200000000000002</v>
      </c>
      <c r="CC71" s="555" t="s">
        <v>3763</v>
      </c>
      <c r="CD71" s="555" t="s">
        <v>2524</v>
      </c>
      <c r="CE71" s="555" t="s">
        <v>3641</v>
      </c>
      <c r="CF71" s="555" t="s">
        <v>177</v>
      </c>
      <c r="CG71" s="534">
        <v>6045432000</v>
      </c>
      <c r="CH71" s="534">
        <v>3002500001</v>
      </c>
      <c r="CI71" s="564" t="s">
        <v>3713</v>
      </c>
      <c r="CJ71" s="497"/>
    </row>
    <row r="72" spans="2:88" ht="16.5" customHeight="1" thickBot="1">
      <c r="B72" s="458"/>
      <c r="C72" s="547" t="s">
        <v>474</v>
      </c>
      <c r="D72" s="458"/>
      <c r="E72" s="548">
        <v>45413</v>
      </c>
      <c r="F72" s="748">
        <v>45406</v>
      </c>
      <c r="G72" s="547" t="s">
        <v>61</v>
      </c>
      <c r="H72" s="547">
        <v>1001455287</v>
      </c>
      <c r="I72" s="547" t="s">
        <v>3314</v>
      </c>
      <c r="J72" s="547" t="s">
        <v>2544</v>
      </c>
      <c r="K72" s="547" t="s">
        <v>3269</v>
      </c>
      <c r="L72" s="547" t="s">
        <v>2578</v>
      </c>
      <c r="M72" s="548">
        <v>36694</v>
      </c>
      <c r="N72" s="547" t="s">
        <v>4</v>
      </c>
      <c r="O72" s="456" t="s">
        <v>3129</v>
      </c>
      <c r="P72" s="483" t="s">
        <v>2524</v>
      </c>
      <c r="Q72" s="483" t="s">
        <v>3633</v>
      </c>
      <c r="R72" s="484" t="s">
        <v>178</v>
      </c>
      <c r="S72" s="458"/>
      <c r="T72" s="439">
        <v>6045432000</v>
      </c>
      <c r="U72" s="458">
        <v>3145261389</v>
      </c>
      <c r="V72" s="457" t="s">
        <v>3315</v>
      </c>
      <c r="W72" s="458" t="s">
        <v>2547</v>
      </c>
      <c r="X72" s="458"/>
      <c r="Y72" s="458" t="s">
        <v>3119</v>
      </c>
      <c r="Z72" s="458"/>
      <c r="AA72" s="440" t="s">
        <v>2527</v>
      </c>
      <c r="AB72" s="570"/>
      <c r="AC72" s="569" t="s">
        <v>489</v>
      </c>
      <c r="AD72" s="567"/>
      <c r="AE72" s="440" t="s">
        <v>551</v>
      </c>
      <c r="AF72" s="440" t="s">
        <v>600</v>
      </c>
      <c r="AG72" s="440" t="s">
        <v>485</v>
      </c>
      <c r="AH72" s="440" t="s">
        <v>492</v>
      </c>
      <c r="AI72" s="455">
        <v>45346</v>
      </c>
      <c r="AJ72" s="455">
        <v>45528</v>
      </c>
      <c r="AK72" s="441">
        <v>6</v>
      </c>
      <c r="AL72" s="460">
        <v>11058000</v>
      </c>
      <c r="AM72" s="460">
        <v>1842262.8</v>
      </c>
      <c r="AN72" s="525">
        <v>1300000</v>
      </c>
      <c r="AO72" s="497">
        <v>1841201</v>
      </c>
      <c r="AP72" s="633" t="s">
        <v>821</v>
      </c>
      <c r="AQ72" s="550"/>
      <c r="AR72" s="467">
        <v>1</v>
      </c>
      <c r="AS72" s="553" t="s">
        <v>112</v>
      </c>
      <c r="AT72" s="551" t="s">
        <v>112</v>
      </c>
      <c r="AU72" s="551" t="s">
        <v>112</v>
      </c>
      <c r="AV72" s="551" t="s">
        <v>112</v>
      </c>
      <c r="AW72" s="551" t="s">
        <v>112</v>
      </c>
      <c r="AX72" s="467"/>
      <c r="AY72" s="467"/>
      <c r="AZ72" s="467"/>
      <c r="BA72" s="467"/>
      <c r="BB72" s="467"/>
      <c r="BC72" s="467"/>
      <c r="BD72" s="467"/>
      <c r="BE72" s="467"/>
      <c r="BF72" s="467" t="s">
        <v>112</v>
      </c>
      <c r="BG72" s="467" t="s">
        <v>112</v>
      </c>
      <c r="BH72" s="467" t="s">
        <v>112</v>
      </c>
      <c r="BI72" s="467" t="s">
        <v>112</v>
      </c>
      <c r="BJ72" s="467" t="s">
        <v>112</v>
      </c>
      <c r="BK72" s="467" t="s">
        <v>112</v>
      </c>
      <c r="BL72" s="467" t="s">
        <v>3700</v>
      </c>
      <c r="BM72" s="467" t="s">
        <v>112</v>
      </c>
      <c r="BN72" s="467" t="s">
        <v>112</v>
      </c>
      <c r="BO72" s="467" t="s">
        <v>112</v>
      </c>
      <c r="BP72" s="467" t="s">
        <v>112</v>
      </c>
      <c r="BQ72" s="497"/>
      <c r="BR72" s="497"/>
      <c r="BS72" s="497"/>
      <c r="BT72" s="497"/>
      <c r="BU72" s="497"/>
      <c r="BV72" s="497"/>
      <c r="BW72" s="470"/>
      <c r="BX72" s="470">
        <v>1841201</v>
      </c>
      <c r="BY72" s="563" t="s">
        <v>3711</v>
      </c>
      <c r="BZ72" s="470">
        <v>1841201</v>
      </c>
      <c r="CA72" s="470">
        <v>1</v>
      </c>
      <c r="CB72" s="470">
        <v>0.52200000000000002</v>
      </c>
      <c r="CC72" s="555" t="s">
        <v>3764</v>
      </c>
      <c r="CD72" s="555" t="s">
        <v>2524</v>
      </c>
      <c r="CE72" s="555" t="s">
        <v>3641</v>
      </c>
      <c r="CF72" s="555" t="s">
        <v>177</v>
      </c>
      <c r="CG72" s="534">
        <v>6045432000</v>
      </c>
      <c r="CH72" s="534">
        <v>3002500001</v>
      </c>
      <c r="CI72" s="564" t="s">
        <v>3713</v>
      </c>
      <c r="CJ72" s="497"/>
    </row>
    <row r="73" spans="2:88" ht="16.5" customHeight="1" thickBot="1">
      <c r="B73" s="458"/>
      <c r="C73" s="547" t="s">
        <v>474</v>
      </c>
      <c r="D73" s="458"/>
      <c r="E73" s="548">
        <v>45413</v>
      </c>
      <c r="F73" s="748">
        <v>45406</v>
      </c>
      <c r="G73" s="547" t="s">
        <v>61</v>
      </c>
      <c r="H73" s="547">
        <v>1036401396</v>
      </c>
      <c r="I73" s="547" t="s">
        <v>3316</v>
      </c>
      <c r="J73" s="547" t="s">
        <v>2706</v>
      </c>
      <c r="K73" s="547" t="s">
        <v>3317</v>
      </c>
      <c r="L73" s="547"/>
      <c r="M73" s="548">
        <v>35235</v>
      </c>
      <c r="N73" s="547" t="s">
        <v>524</v>
      </c>
      <c r="O73" s="456" t="s">
        <v>3318</v>
      </c>
      <c r="P73" s="483" t="s">
        <v>2524</v>
      </c>
      <c r="Q73" s="483" t="s">
        <v>3633</v>
      </c>
      <c r="R73" s="484" t="s">
        <v>3118</v>
      </c>
      <c r="S73" s="458"/>
      <c r="T73" s="439">
        <v>6045432000</v>
      </c>
      <c r="U73" s="458">
        <v>3218021090</v>
      </c>
      <c r="V73" s="457" t="s">
        <v>3319</v>
      </c>
      <c r="W73" s="458" t="s">
        <v>2547</v>
      </c>
      <c r="X73" s="458"/>
      <c r="Y73" s="458" t="s">
        <v>2623</v>
      </c>
      <c r="Z73" s="458"/>
      <c r="AA73" s="440" t="s">
        <v>2527</v>
      </c>
      <c r="AB73" s="570"/>
      <c r="AC73" s="569" t="s">
        <v>489</v>
      </c>
      <c r="AD73" s="567"/>
      <c r="AE73" s="440" t="s">
        <v>551</v>
      </c>
      <c r="AF73" s="440" t="s">
        <v>600</v>
      </c>
      <c r="AG73" s="440" t="s">
        <v>485</v>
      </c>
      <c r="AH73" s="440" t="s">
        <v>492</v>
      </c>
      <c r="AI73" s="455">
        <v>45346</v>
      </c>
      <c r="AJ73" s="455">
        <v>45528</v>
      </c>
      <c r="AK73" s="441">
        <v>6</v>
      </c>
      <c r="AL73" s="460">
        <v>13398000</v>
      </c>
      <c r="AM73" s="460">
        <v>2233000</v>
      </c>
      <c r="AN73" s="525">
        <v>1300000</v>
      </c>
      <c r="AO73" s="497">
        <v>1841201</v>
      </c>
      <c r="AP73" s="633" t="s">
        <v>821</v>
      </c>
      <c r="AQ73" s="550"/>
      <c r="AR73" s="467">
        <v>1</v>
      </c>
      <c r="AS73" s="553" t="s">
        <v>112</v>
      </c>
      <c r="AT73" s="551" t="s">
        <v>112</v>
      </c>
      <c r="AU73" s="551" t="s">
        <v>112</v>
      </c>
      <c r="AV73" s="551" t="s">
        <v>112</v>
      </c>
      <c r="AW73" s="551" t="s">
        <v>112</v>
      </c>
      <c r="AX73" s="467"/>
      <c r="AY73" s="467"/>
      <c r="AZ73" s="467"/>
      <c r="BA73" s="467"/>
      <c r="BB73" s="467"/>
      <c r="BC73" s="467"/>
      <c r="BD73" s="467"/>
      <c r="BE73" s="467"/>
      <c r="BF73" s="467" t="s">
        <v>112</v>
      </c>
      <c r="BG73" s="467" t="s">
        <v>112</v>
      </c>
      <c r="BH73" s="467" t="s">
        <v>112</v>
      </c>
      <c r="BI73" s="467" t="s">
        <v>112</v>
      </c>
      <c r="BJ73" s="467" t="s">
        <v>112</v>
      </c>
      <c r="BK73" s="467" t="s">
        <v>112</v>
      </c>
      <c r="BL73" s="467" t="s">
        <v>3700</v>
      </c>
      <c r="BM73" s="467" t="s">
        <v>112</v>
      </c>
      <c r="BN73" s="467" t="s">
        <v>112</v>
      </c>
      <c r="BO73" s="467" t="s">
        <v>112</v>
      </c>
      <c r="BP73" s="467" t="s">
        <v>112</v>
      </c>
      <c r="BQ73" s="497"/>
      <c r="BR73" s="497"/>
      <c r="BS73" s="497"/>
      <c r="BT73" s="497"/>
      <c r="BU73" s="497"/>
      <c r="BV73" s="497"/>
      <c r="BW73" s="470"/>
      <c r="BX73" s="470">
        <v>1841201</v>
      </c>
      <c r="BY73" s="563" t="s">
        <v>3711</v>
      </c>
      <c r="BZ73" s="470">
        <v>1841201</v>
      </c>
      <c r="CA73" s="470">
        <v>1</v>
      </c>
      <c r="CB73" s="470">
        <v>0.52200000000000002</v>
      </c>
      <c r="CC73" s="555" t="s">
        <v>3765</v>
      </c>
      <c r="CD73" s="555" t="s">
        <v>2524</v>
      </c>
      <c r="CE73" s="555" t="s">
        <v>3641</v>
      </c>
      <c r="CF73" s="555" t="s">
        <v>177</v>
      </c>
      <c r="CG73" s="534">
        <v>6045432000</v>
      </c>
      <c r="CH73" s="534">
        <v>3002500001</v>
      </c>
      <c r="CI73" s="564" t="s">
        <v>3713</v>
      </c>
      <c r="CJ73" s="497"/>
    </row>
    <row r="74" spans="2:88" ht="16.5" customHeight="1" thickBot="1">
      <c r="B74" s="458"/>
      <c r="C74" s="547" t="s">
        <v>474</v>
      </c>
      <c r="D74" s="458"/>
      <c r="E74" s="548">
        <v>45413</v>
      </c>
      <c r="F74" s="748">
        <v>45406</v>
      </c>
      <c r="G74" s="547" t="s">
        <v>61</v>
      </c>
      <c r="H74" s="547">
        <v>98495280</v>
      </c>
      <c r="I74" s="547" t="s">
        <v>3320</v>
      </c>
      <c r="J74" s="547" t="s">
        <v>2732</v>
      </c>
      <c r="K74" s="547" t="s">
        <v>3321</v>
      </c>
      <c r="L74" s="547" t="s">
        <v>3322</v>
      </c>
      <c r="M74" s="548">
        <v>24361</v>
      </c>
      <c r="N74" s="547" t="s">
        <v>4</v>
      </c>
      <c r="O74" s="456" t="s">
        <v>3323</v>
      </c>
      <c r="P74" s="483" t="s">
        <v>2524</v>
      </c>
      <c r="Q74" s="483" t="s">
        <v>3633</v>
      </c>
      <c r="R74" s="484" t="s">
        <v>3118</v>
      </c>
      <c r="S74" s="458"/>
      <c r="T74" s="439">
        <v>6045432000</v>
      </c>
      <c r="U74" s="458">
        <v>3146403702</v>
      </c>
      <c r="V74" s="457" t="s">
        <v>3324</v>
      </c>
      <c r="W74" s="458" t="s">
        <v>2527</v>
      </c>
      <c r="X74" s="458"/>
      <c r="Y74" s="458" t="s">
        <v>2548</v>
      </c>
      <c r="Z74" s="458"/>
      <c r="AA74" s="440" t="s">
        <v>2527</v>
      </c>
      <c r="AB74" s="570"/>
      <c r="AC74" s="569" t="s">
        <v>489</v>
      </c>
      <c r="AD74" s="567"/>
      <c r="AE74" s="440" t="s">
        <v>551</v>
      </c>
      <c r="AF74" s="440" t="s">
        <v>600</v>
      </c>
      <c r="AG74" s="440" t="s">
        <v>485</v>
      </c>
      <c r="AH74" s="440" t="s">
        <v>492</v>
      </c>
      <c r="AI74" s="455">
        <v>45350</v>
      </c>
      <c r="AJ74" s="455">
        <v>45563</v>
      </c>
      <c r="AK74" s="441">
        <v>7</v>
      </c>
      <c r="AL74" s="460">
        <v>28000000</v>
      </c>
      <c r="AM74" s="460">
        <v>4000000</v>
      </c>
      <c r="AN74" s="525">
        <v>1600000</v>
      </c>
      <c r="AO74" s="497">
        <v>1841201</v>
      </c>
      <c r="AP74" s="633" t="s">
        <v>821</v>
      </c>
      <c r="AQ74" s="550"/>
      <c r="AR74" s="467">
        <v>1</v>
      </c>
      <c r="AS74" s="553" t="s">
        <v>112</v>
      </c>
      <c r="AT74" s="551" t="s">
        <v>112</v>
      </c>
      <c r="AU74" s="551" t="s">
        <v>112</v>
      </c>
      <c r="AV74" s="551" t="s">
        <v>112</v>
      </c>
      <c r="AW74" s="551" t="s">
        <v>112</v>
      </c>
      <c r="AX74" s="467"/>
      <c r="AY74" s="467"/>
      <c r="AZ74" s="467"/>
      <c r="BA74" s="467"/>
      <c r="BB74" s="467"/>
      <c r="BC74" s="467"/>
      <c r="BD74" s="467"/>
      <c r="BE74" s="467"/>
      <c r="BF74" s="467" t="s">
        <v>112</v>
      </c>
      <c r="BG74" s="467" t="s">
        <v>112</v>
      </c>
      <c r="BH74" s="467" t="s">
        <v>112</v>
      </c>
      <c r="BI74" s="467" t="s">
        <v>112</v>
      </c>
      <c r="BJ74" s="467" t="s">
        <v>112</v>
      </c>
      <c r="BK74" s="467" t="s">
        <v>112</v>
      </c>
      <c r="BL74" s="467" t="s">
        <v>3700</v>
      </c>
      <c r="BM74" s="467" t="s">
        <v>112</v>
      </c>
      <c r="BN74" s="467" t="s">
        <v>112</v>
      </c>
      <c r="BO74" s="467" t="s">
        <v>112</v>
      </c>
      <c r="BP74" s="467" t="s">
        <v>112</v>
      </c>
      <c r="BQ74" s="497"/>
      <c r="BR74" s="497"/>
      <c r="BS74" s="497"/>
      <c r="BT74" s="497"/>
      <c r="BU74" s="497"/>
      <c r="BV74" s="497"/>
      <c r="BW74" s="470"/>
      <c r="BX74" s="470">
        <v>1841201</v>
      </c>
      <c r="BY74" s="563" t="s">
        <v>3711</v>
      </c>
      <c r="BZ74" s="470">
        <v>1841201</v>
      </c>
      <c r="CA74" s="470">
        <v>1</v>
      </c>
      <c r="CB74" s="470">
        <v>0.52200000000000002</v>
      </c>
      <c r="CC74" s="555" t="s">
        <v>3766</v>
      </c>
      <c r="CD74" s="555" t="s">
        <v>2524</v>
      </c>
      <c r="CE74" s="555" t="s">
        <v>3641</v>
      </c>
      <c r="CF74" s="555" t="s">
        <v>177</v>
      </c>
      <c r="CG74" s="534">
        <v>6045432000</v>
      </c>
      <c r="CH74" s="534">
        <v>3002500001</v>
      </c>
      <c r="CI74" s="564" t="s">
        <v>3713</v>
      </c>
      <c r="CJ74" s="497"/>
    </row>
    <row r="75" spans="2:88" ht="16.5" customHeight="1" thickBot="1">
      <c r="B75" s="458"/>
      <c r="C75" s="547" t="s">
        <v>474</v>
      </c>
      <c r="D75" s="458"/>
      <c r="E75" s="548">
        <v>45413</v>
      </c>
      <c r="F75" s="748">
        <v>45406</v>
      </c>
      <c r="G75" s="547" t="s">
        <v>61</v>
      </c>
      <c r="H75" s="547">
        <v>71118443</v>
      </c>
      <c r="I75" s="547" t="s">
        <v>3309</v>
      </c>
      <c r="J75" s="547" t="s">
        <v>3169</v>
      </c>
      <c r="K75" s="547" t="s">
        <v>3325</v>
      </c>
      <c r="L75" s="547" t="s">
        <v>2725</v>
      </c>
      <c r="M75" s="548">
        <v>30751</v>
      </c>
      <c r="N75" s="547" t="s">
        <v>4</v>
      </c>
      <c r="O75" s="456" t="s">
        <v>3326</v>
      </c>
      <c r="P75" s="483" t="s">
        <v>2524</v>
      </c>
      <c r="Q75" s="483" t="s">
        <v>3633</v>
      </c>
      <c r="R75" s="484" t="s">
        <v>3118</v>
      </c>
      <c r="S75" s="458"/>
      <c r="T75" s="439">
        <v>6045432000</v>
      </c>
      <c r="U75" s="458">
        <v>3147323491</v>
      </c>
      <c r="V75" s="457" t="s">
        <v>3327</v>
      </c>
      <c r="W75" s="458" t="s">
        <v>2547</v>
      </c>
      <c r="X75" s="458"/>
      <c r="Y75" s="458" t="s">
        <v>2573</v>
      </c>
      <c r="Z75" s="458"/>
      <c r="AA75" s="440" t="s">
        <v>2527</v>
      </c>
      <c r="AB75" s="570"/>
      <c r="AC75" s="569" t="s">
        <v>489</v>
      </c>
      <c r="AD75" s="567"/>
      <c r="AE75" s="440" t="s">
        <v>551</v>
      </c>
      <c r="AF75" s="440" t="s">
        <v>600</v>
      </c>
      <c r="AG75" s="440" t="s">
        <v>485</v>
      </c>
      <c r="AH75" s="440" t="s">
        <v>492</v>
      </c>
      <c r="AI75" s="455">
        <v>45356</v>
      </c>
      <c r="AJ75" s="455">
        <v>45570</v>
      </c>
      <c r="AK75" s="441">
        <v>7</v>
      </c>
      <c r="AL75" s="460">
        <v>19572000</v>
      </c>
      <c r="AM75" s="460">
        <v>2796000</v>
      </c>
      <c r="AN75" s="525">
        <v>1300000</v>
      </c>
      <c r="AO75" s="497">
        <v>1841201</v>
      </c>
      <c r="AP75" s="633" t="s">
        <v>821</v>
      </c>
      <c r="AQ75" s="550"/>
      <c r="AR75" s="467">
        <v>1</v>
      </c>
      <c r="AS75" s="553" t="s">
        <v>112</v>
      </c>
      <c r="AT75" s="551" t="s">
        <v>112</v>
      </c>
      <c r="AU75" s="551" t="s">
        <v>112</v>
      </c>
      <c r="AV75" s="551" t="s">
        <v>112</v>
      </c>
      <c r="AW75" s="551" t="s">
        <v>112</v>
      </c>
      <c r="AX75" s="467"/>
      <c r="AY75" s="467"/>
      <c r="AZ75" s="467"/>
      <c r="BA75" s="467"/>
      <c r="BB75" s="467"/>
      <c r="BC75" s="467"/>
      <c r="BD75" s="467"/>
      <c r="BE75" s="467"/>
      <c r="BF75" s="467" t="s">
        <v>112</v>
      </c>
      <c r="BG75" s="467" t="s">
        <v>112</v>
      </c>
      <c r="BH75" s="467" t="s">
        <v>112</v>
      </c>
      <c r="BI75" s="467" t="s">
        <v>112</v>
      </c>
      <c r="BJ75" s="467" t="s">
        <v>112</v>
      </c>
      <c r="BK75" s="467" t="s">
        <v>112</v>
      </c>
      <c r="BL75" s="467" t="s">
        <v>3700</v>
      </c>
      <c r="BM75" s="467" t="s">
        <v>112</v>
      </c>
      <c r="BN75" s="467" t="s">
        <v>112</v>
      </c>
      <c r="BO75" s="467" t="s">
        <v>112</v>
      </c>
      <c r="BP75" s="467" t="s">
        <v>112</v>
      </c>
      <c r="BQ75" s="497"/>
      <c r="BR75" s="497"/>
      <c r="BS75" s="497"/>
      <c r="BT75" s="497"/>
      <c r="BU75" s="497"/>
      <c r="BV75" s="497"/>
      <c r="BW75" s="470"/>
      <c r="BX75" s="470">
        <v>1841201</v>
      </c>
      <c r="BY75" s="563" t="s">
        <v>3711</v>
      </c>
      <c r="BZ75" s="470">
        <v>1841201</v>
      </c>
      <c r="CA75" s="470">
        <v>1</v>
      </c>
      <c r="CB75" s="470">
        <v>0.52200000000000002</v>
      </c>
      <c r="CC75" s="555" t="s">
        <v>3767</v>
      </c>
      <c r="CD75" s="555" t="s">
        <v>2524</v>
      </c>
      <c r="CE75" s="555" t="s">
        <v>3641</v>
      </c>
      <c r="CF75" s="555" t="s">
        <v>177</v>
      </c>
      <c r="CG75" s="534">
        <v>6045432000</v>
      </c>
      <c r="CH75" s="534">
        <v>3002500001</v>
      </c>
      <c r="CI75" s="564" t="s">
        <v>3713</v>
      </c>
      <c r="CJ75" s="497"/>
    </row>
    <row r="76" spans="2:88" ht="16.5" customHeight="1" thickBot="1">
      <c r="B76" s="468"/>
      <c r="C76" s="547" t="s">
        <v>474</v>
      </c>
      <c r="D76" s="468"/>
      <c r="E76" s="548">
        <v>45413</v>
      </c>
      <c r="F76" s="748">
        <v>45406</v>
      </c>
      <c r="G76" s="547" t="s">
        <v>61</v>
      </c>
      <c r="H76" s="547">
        <v>1036783907</v>
      </c>
      <c r="I76" s="547" t="s">
        <v>3328</v>
      </c>
      <c r="J76" s="547" t="s">
        <v>2651</v>
      </c>
      <c r="K76" s="547" t="s">
        <v>3246</v>
      </c>
      <c r="L76" s="547" t="s">
        <v>3329</v>
      </c>
      <c r="M76" s="548">
        <v>35108</v>
      </c>
      <c r="N76" s="547" t="s">
        <v>4</v>
      </c>
      <c r="O76" s="485" t="s">
        <v>3330</v>
      </c>
      <c r="P76" s="483" t="s">
        <v>2524</v>
      </c>
      <c r="Q76" s="483" t="s">
        <v>3633</v>
      </c>
      <c r="R76" s="484" t="s">
        <v>3118</v>
      </c>
      <c r="S76" s="468"/>
      <c r="T76" s="439">
        <v>6045432000</v>
      </c>
      <c r="U76" s="537">
        <v>3122762494</v>
      </c>
      <c r="V76" s="486" t="s">
        <v>3331</v>
      </c>
      <c r="W76" s="468" t="s">
        <v>2547</v>
      </c>
      <c r="X76" s="468"/>
      <c r="Y76" s="468" t="s">
        <v>3119</v>
      </c>
      <c r="Z76" s="468"/>
      <c r="AA76" s="440" t="s">
        <v>2527</v>
      </c>
      <c r="AB76" s="568"/>
      <c r="AC76" s="569" t="s">
        <v>489</v>
      </c>
      <c r="AD76" s="572"/>
      <c r="AE76" s="440" t="s">
        <v>551</v>
      </c>
      <c r="AF76" s="440" t="s">
        <v>600</v>
      </c>
      <c r="AG76" s="440" t="s">
        <v>485</v>
      </c>
      <c r="AH76" s="440" t="s">
        <v>492</v>
      </c>
      <c r="AI76" s="464">
        <v>45358</v>
      </c>
      <c r="AJ76" s="464">
        <v>45572</v>
      </c>
      <c r="AK76" s="484">
        <v>7</v>
      </c>
      <c r="AL76" s="465">
        <v>26019000</v>
      </c>
      <c r="AM76" s="465">
        <v>3717000</v>
      </c>
      <c r="AN76" s="466">
        <v>1486800</v>
      </c>
      <c r="AO76" s="535">
        <v>1841201</v>
      </c>
      <c r="AP76" s="633" t="s">
        <v>821</v>
      </c>
      <c r="AQ76" s="549"/>
      <c r="AR76" s="467">
        <v>1</v>
      </c>
      <c r="AS76" s="553" t="s">
        <v>112</v>
      </c>
      <c r="AT76" s="551" t="s">
        <v>112</v>
      </c>
      <c r="AU76" s="551" t="s">
        <v>112</v>
      </c>
      <c r="AV76" s="551" t="s">
        <v>112</v>
      </c>
      <c r="AW76" s="551" t="s">
        <v>112</v>
      </c>
      <c r="AX76" s="467"/>
      <c r="AY76" s="467"/>
      <c r="AZ76" s="467"/>
      <c r="BA76" s="467"/>
      <c r="BB76" s="467"/>
      <c r="BC76" s="467"/>
      <c r="BD76" s="467"/>
      <c r="BE76" s="467"/>
      <c r="BF76" s="467" t="s">
        <v>112</v>
      </c>
      <c r="BG76" s="467" t="s">
        <v>112</v>
      </c>
      <c r="BH76" s="467" t="s">
        <v>112</v>
      </c>
      <c r="BI76" s="467" t="s">
        <v>112</v>
      </c>
      <c r="BJ76" s="467" t="s">
        <v>112</v>
      </c>
      <c r="BK76" s="467" t="s">
        <v>112</v>
      </c>
      <c r="BL76" s="467" t="s">
        <v>3700</v>
      </c>
      <c r="BM76" s="467" t="s">
        <v>112</v>
      </c>
      <c r="BN76" s="467" t="s">
        <v>112</v>
      </c>
      <c r="BO76" s="467" t="s">
        <v>112</v>
      </c>
      <c r="BP76" s="467" t="s">
        <v>112</v>
      </c>
      <c r="BQ76" s="535"/>
      <c r="BR76" s="535"/>
      <c r="BS76" s="535"/>
      <c r="BT76" s="535"/>
      <c r="BU76" s="535"/>
      <c r="BV76" s="535"/>
      <c r="BW76" s="558"/>
      <c r="BX76" s="470">
        <v>1841201</v>
      </c>
      <c r="BY76" s="563" t="s">
        <v>3711</v>
      </c>
      <c r="BZ76" s="558">
        <v>1841201</v>
      </c>
      <c r="CA76" s="558">
        <v>1</v>
      </c>
      <c r="CB76" s="470">
        <v>0.52200000000000002</v>
      </c>
      <c r="CC76" s="555" t="s">
        <v>3768</v>
      </c>
      <c r="CD76" s="555" t="s">
        <v>2524</v>
      </c>
      <c r="CE76" s="555" t="s">
        <v>3641</v>
      </c>
      <c r="CF76" s="555" t="s">
        <v>177</v>
      </c>
      <c r="CG76" s="534">
        <v>6045432000</v>
      </c>
      <c r="CH76" s="534">
        <v>3002500001</v>
      </c>
      <c r="CI76" s="564" t="s">
        <v>3713</v>
      </c>
      <c r="CJ76" s="535"/>
    </row>
    <row r="77" spans="2:88" ht="16.5" customHeight="1" thickBot="1">
      <c r="B77" s="468"/>
      <c r="C77" s="547" t="s">
        <v>474</v>
      </c>
      <c r="D77" s="468"/>
      <c r="E77" s="548">
        <v>45413</v>
      </c>
      <c r="F77" s="748">
        <v>45406</v>
      </c>
      <c r="G77" s="547" t="s">
        <v>61</v>
      </c>
      <c r="H77" s="547">
        <v>1001499218</v>
      </c>
      <c r="I77" s="547" t="s">
        <v>2673</v>
      </c>
      <c r="J77" s="547" t="s">
        <v>2815</v>
      </c>
      <c r="K77" s="547" t="s">
        <v>3332</v>
      </c>
      <c r="L77" s="547"/>
      <c r="M77" s="548">
        <v>36601</v>
      </c>
      <c r="N77" s="547" t="s">
        <v>524</v>
      </c>
      <c r="O77" s="485" t="s">
        <v>3333</v>
      </c>
      <c r="P77" s="483" t="s">
        <v>2524</v>
      </c>
      <c r="Q77" s="483" t="s">
        <v>3633</v>
      </c>
      <c r="R77" s="484" t="s">
        <v>3118</v>
      </c>
      <c r="S77" s="468"/>
      <c r="T77" s="439">
        <v>6045432000</v>
      </c>
      <c r="U77" s="468">
        <v>3117243175</v>
      </c>
      <c r="V77" s="486" t="s">
        <v>3334</v>
      </c>
      <c r="W77" s="468" t="s">
        <v>2527</v>
      </c>
      <c r="X77" s="468"/>
      <c r="Y77" s="468" t="s">
        <v>3119</v>
      </c>
      <c r="Z77" s="468"/>
      <c r="AA77" s="440" t="s">
        <v>2527</v>
      </c>
      <c r="AB77" s="568"/>
      <c r="AC77" s="569" t="s">
        <v>489</v>
      </c>
      <c r="AD77" s="572"/>
      <c r="AE77" s="440" t="s">
        <v>551</v>
      </c>
      <c r="AF77" s="440" t="s">
        <v>600</v>
      </c>
      <c r="AG77" s="440" t="s">
        <v>485</v>
      </c>
      <c r="AH77" s="440" t="s">
        <v>492</v>
      </c>
      <c r="AI77" s="464">
        <v>45357</v>
      </c>
      <c r="AJ77" s="464">
        <v>45571</v>
      </c>
      <c r="AK77" s="484">
        <v>7</v>
      </c>
      <c r="AL77" s="465">
        <v>26019000</v>
      </c>
      <c r="AM77" s="465">
        <v>3717000</v>
      </c>
      <c r="AN77" s="466">
        <v>1486800</v>
      </c>
      <c r="AO77" s="535">
        <v>1841201</v>
      </c>
      <c r="AP77" s="633" t="s">
        <v>821</v>
      </c>
      <c r="AQ77" s="549"/>
      <c r="AR77" s="467">
        <v>1</v>
      </c>
      <c r="AS77" s="553" t="s">
        <v>112</v>
      </c>
      <c r="AT77" s="551" t="s">
        <v>112</v>
      </c>
      <c r="AU77" s="551" t="s">
        <v>112</v>
      </c>
      <c r="AV77" s="551" t="s">
        <v>112</v>
      </c>
      <c r="AW77" s="551" t="s">
        <v>112</v>
      </c>
      <c r="AX77" s="467"/>
      <c r="AY77" s="467"/>
      <c r="AZ77" s="467"/>
      <c r="BA77" s="467"/>
      <c r="BB77" s="467"/>
      <c r="BC77" s="467"/>
      <c r="BD77" s="467"/>
      <c r="BE77" s="467"/>
      <c r="BF77" s="467" t="s">
        <v>112</v>
      </c>
      <c r="BG77" s="467" t="s">
        <v>112</v>
      </c>
      <c r="BH77" s="467" t="s">
        <v>112</v>
      </c>
      <c r="BI77" s="467" t="s">
        <v>112</v>
      </c>
      <c r="BJ77" s="467" t="s">
        <v>112</v>
      </c>
      <c r="BK77" s="467" t="s">
        <v>112</v>
      </c>
      <c r="BL77" s="467" t="s">
        <v>3700</v>
      </c>
      <c r="BM77" s="467" t="s">
        <v>112</v>
      </c>
      <c r="BN77" s="467" t="s">
        <v>112</v>
      </c>
      <c r="BO77" s="467" t="s">
        <v>112</v>
      </c>
      <c r="BP77" s="467" t="s">
        <v>112</v>
      </c>
      <c r="BQ77" s="535"/>
      <c r="BR77" s="535"/>
      <c r="BS77" s="535"/>
      <c r="BT77" s="535"/>
      <c r="BU77" s="535"/>
      <c r="BV77" s="535"/>
      <c r="BW77" s="558"/>
      <c r="BX77" s="470">
        <v>1841201</v>
      </c>
      <c r="BY77" s="563" t="s">
        <v>3711</v>
      </c>
      <c r="BZ77" s="558">
        <v>1841201</v>
      </c>
      <c r="CA77" s="558">
        <v>1</v>
      </c>
      <c r="CB77" s="470">
        <v>0.52200000000000002</v>
      </c>
      <c r="CC77" s="555" t="s">
        <v>3769</v>
      </c>
      <c r="CD77" s="555" t="s">
        <v>2524</v>
      </c>
      <c r="CE77" s="555" t="s">
        <v>3641</v>
      </c>
      <c r="CF77" s="555" t="s">
        <v>177</v>
      </c>
      <c r="CG77" s="534">
        <v>6045432000</v>
      </c>
      <c r="CH77" s="534">
        <v>3002500001</v>
      </c>
      <c r="CI77" s="564" t="s">
        <v>3713</v>
      </c>
      <c r="CJ77" s="535"/>
    </row>
    <row r="78" spans="2:88" ht="16.5" customHeight="1" thickBot="1">
      <c r="B78" s="458"/>
      <c r="C78" s="547" t="s">
        <v>474</v>
      </c>
      <c r="D78" s="458"/>
      <c r="E78" s="548">
        <v>45413</v>
      </c>
      <c r="F78" s="748">
        <v>45406</v>
      </c>
      <c r="G78" s="547" t="s">
        <v>61</v>
      </c>
      <c r="H78" s="547">
        <v>1036397762</v>
      </c>
      <c r="I78" s="547" t="s">
        <v>3335</v>
      </c>
      <c r="J78" s="547" t="s">
        <v>2575</v>
      </c>
      <c r="K78" s="547" t="s">
        <v>3336</v>
      </c>
      <c r="L78" s="547" t="s">
        <v>3048</v>
      </c>
      <c r="M78" s="548">
        <v>33886</v>
      </c>
      <c r="N78" s="547" t="s">
        <v>524</v>
      </c>
      <c r="O78" s="456" t="s">
        <v>3129</v>
      </c>
      <c r="P78" s="483" t="s">
        <v>2524</v>
      </c>
      <c r="Q78" s="483" t="s">
        <v>3633</v>
      </c>
      <c r="R78" s="484" t="s">
        <v>178</v>
      </c>
      <c r="S78" s="458"/>
      <c r="T78" s="439">
        <v>6045432000</v>
      </c>
      <c r="U78" s="458">
        <v>3207190820</v>
      </c>
      <c r="V78" s="457" t="s">
        <v>3337</v>
      </c>
      <c r="W78" s="458" t="s">
        <v>2527</v>
      </c>
      <c r="X78" s="458"/>
      <c r="Y78" s="458" t="s">
        <v>2623</v>
      </c>
      <c r="Z78" s="458"/>
      <c r="AA78" s="440" t="s">
        <v>2527</v>
      </c>
      <c r="AB78" s="570"/>
      <c r="AC78" s="569" t="s">
        <v>489</v>
      </c>
      <c r="AD78" s="567"/>
      <c r="AE78" s="440" t="s">
        <v>551</v>
      </c>
      <c r="AF78" s="440" t="s">
        <v>600</v>
      </c>
      <c r="AG78" s="440" t="s">
        <v>485</v>
      </c>
      <c r="AH78" s="440" t="s">
        <v>492</v>
      </c>
      <c r="AI78" s="455">
        <v>45316</v>
      </c>
      <c r="AJ78" s="455">
        <v>45650</v>
      </c>
      <c r="AK78" s="441">
        <v>11</v>
      </c>
      <c r="AL78" s="460">
        <v>40887000</v>
      </c>
      <c r="AM78" s="460">
        <v>3717000</v>
      </c>
      <c r="AN78" s="525">
        <v>1486800</v>
      </c>
      <c r="AO78" s="497">
        <v>1841201</v>
      </c>
      <c r="AP78" s="633" t="s">
        <v>821</v>
      </c>
      <c r="AQ78" s="550"/>
      <c r="AR78" s="467">
        <v>1</v>
      </c>
      <c r="AS78" s="553" t="s">
        <v>112</v>
      </c>
      <c r="AT78" s="551" t="s">
        <v>112</v>
      </c>
      <c r="AU78" s="551" t="s">
        <v>112</v>
      </c>
      <c r="AV78" s="551" t="s">
        <v>112</v>
      </c>
      <c r="AW78" s="551" t="s">
        <v>112</v>
      </c>
      <c r="AX78" s="467"/>
      <c r="AY78" s="467"/>
      <c r="AZ78" s="467"/>
      <c r="BA78" s="467"/>
      <c r="BB78" s="467"/>
      <c r="BC78" s="467"/>
      <c r="BD78" s="467"/>
      <c r="BE78" s="467"/>
      <c r="BF78" s="467" t="s">
        <v>112</v>
      </c>
      <c r="BG78" s="467" t="s">
        <v>112</v>
      </c>
      <c r="BH78" s="467" t="s">
        <v>112</v>
      </c>
      <c r="BI78" s="467" t="s">
        <v>112</v>
      </c>
      <c r="BJ78" s="467" t="s">
        <v>112</v>
      </c>
      <c r="BK78" s="467" t="s">
        <v>112</v>
      </c>
      <c r="BL78" s="467" t="s">
        <v>3700</v>
      </c>
      <c r="BM78" s="467" t="s">
        <v>112</v>
      </c>
      <c r="BN78" s="467" t="s">
        <v>112</v>
      </c>
      <c r="BO78" s="467" t="s">
        <v>112</v>
      </c>
      <c r="BP78" s="467" t="s">
        <v>112</v>
      </c>
      <c r="BQ78" s="497"/>
      <c r="BR78" s="497"/>
      <c r="BS78" s="497"/>
      <c r="BT78" s="497"/>
      <c r="BU78" s="497"/>
      <c r="BV78" s="497"/>
      <c r="BW78" s="470"/>
      <c r="BX78" s="470">
        <v>1841201</v>
      </c>
      <c r="BY78" s="563" t="s">
        <v>3711</v>
      </c>
      <c r="BZ78" s="470">
        <v>1841201</v>
      </c>
      <c r="CA78" s="470">
        <v>1</v>
      </c>
      <c r="CB78" s="470">
        <v>0.52200000000000002</v>
      </c>
      <c r="CC78" s="555" t="s">
        <v>3770</v>
      </c>
      <c r="CD78" s="555" t="s">
        <v>2524</v>
      </c>
      <c r="CE78" s="555" t="s">
        <v>3641</v>
      </c>
      <c r="CF78" s="555" t="s">
        <v>177</v>
      </c>
      <c r="CG78" s="534">
        <v>6045432000</v>
      </c>
      <c r="CH78" s="534">
        <v>3002500001</v>
      </c>
      <c r="CI78" s="564" t="s">
        <v>3713</v>
      </c>
      <c r="CJ78" s="497"/>
    </row>
    <row r="79" spans="2:88" ht="16.5" customHeight="1" thickBot="1">
      <c r="B79" s="458"/>
      <c r="C79" s="547" t="s">
        <v>474</v>
      </c>
      <c r="D79" s="458"/>
      <c r="E79" s="548">
        <v>45413</v>
      </c>
      <c r="F79" s="748">
        <v>45406</v>
      </c>
      <c r="G79" s="547" t="s">
        <v>61</v>
      </c>
      <c r="H79" s="547">
        <v>1036398092</v>
      </c>
      <c r="I79" s="547" t="s">
        <v>3338</v>
      </c>
      <c r="J79" s="547" t="s">
        <v>2576</v>
      </c>
      <c r="K79" s="547" t="s">
        <v>3339</v>
      </c>
      <c r="L79" s="547"/>
      <c r="M79" s="548">
        <v>33984</v>
      </c>
      <c r="N79" s="547" t="s">
        <v>524</v>
      </c>
      <c r="O79" s="485" t="s">
        <v>3340</v>
      </c>
      <c r="P79" s="483" t="s">
        <v>2524</v>
      </c>
      <c r="Q79" s="483" t="s">
        <v>3633</v>
      </c>
      <c r="R79" s="484" t="s">
        <v>3118</v>
      </c>
      <c r="S79" s="458"/>
      <c r="T79" s="439">
        <v>6045432000</v>
      </c>
      <c r="U79" s="458">
        <v>3216131237</v>
      </c>
      <c r="V79" s="457" t="s">
        <v>3341</v>
      </c>
      <c r="W79" s="458" t="s">
        <v>2527</v>
      </c>
      <c r="X79" s="458"/>
      <c r="Y79" s="458" t="s">
        <v>2623</v>
      </c>
      <c r="Z79" s="458"/>
      <c r="AA79" s="440" t="s">
        <v>2527</v>
      </c>
      <c r="AB79" s="570"/>
      <c r="AC79" s="569" t="s">
        <v>489</v>
      </c>
      <c r="AD79" s="567"/>
      <c r="AE79" s="440" t="s">
        <v>551</v>
      </c>
      <c r="AF79" s="440" t="s">
        <v>600</v>
      </c>
      <c r="AG79" s="440" t="s">
        <v>485</v>
      </c>
      <c r="AH79" s="440" t="s">
        <v>492</v>
      </c>
      <c r="AI79" s="455">
        <v>45317</v>
      </c>
      <c r="AJ79" s="455">
        <v>45499</v>
      </c>
      <c r="AK79" s="441">
        <v>6</v>
      </c>
      <c r="AL79" s="460">
        <v>22302000</v>
      </c>
      <c r="AM79" s="460">
        <v>3717000</v>
      </c>
      <c r="AN79" s="525">
        <v>1486800</v>
      </c>
      <c r="AO79" s="497">
        <v>1841201</v>
      </c>
      <c r="AP79" s="633" t="s">
        <v>821</v>
      </c>
      <c r="AQ79" s="550"/>
      <c r="AR79" s="467">
        <v>1</v>
      </c>
      <c r="AS79" s="553" t="s">
        <v>112</v>
      </c>
      <c r="AT79" s="551" t="s">
        <v>112</v>
      </c>
      <c r="AU79" s="551" t="s">
        <v>112</v>
      </c>
      <c r="AV79" s="551" t="s">
        <v>112</v>
      </c>
      <c r="AW79" s="551" t="s">
        <v>112</v>
      </c>
      <c r="AX79" s="467"/>
      <c r="AY79" s="467"/>
      <c r="AZ79" s="467"/>
      <c r="BA79" s="467"/>
      <c r="BB79" s="467"/>
      <c r="BC79" s="467"/>
      <c r="BD79" s="467"/>
      <c r="BE79" s="467"/>
      <c r="BF79" s="467" t="s">
        <v>112</v>
      </c>
      <c r="BG79" s="467" t="s">
        <v>112</v>
      </c>
      <c r="BH79" s="467" t="s">
        <v>112</v>
      </c>
      <c r="BI79" s="467" t="s">
        <v>112</v>
      </c>
      <c r="BJ79" s="467" t="s">
        <v>112</v>
      </c>
      <c r="BK79" s="467" t="s">
        <v>112</v>
      </c>
      <c r="BL79" s="467" t="s">
        <v>3700</v>
      </c>
      <c r="BM79" s="467" t="s">
        <v>112</v>
      </c>
      <c r="BN79" s="467" t="s">
        <v>112</v>
      </c>
      <c r="BO79" s="467" t="s">
        <v>112</v>
      </c>
      <c r="BP79" s="467" t="s">
        <v>112</v>
      </c>
      <c r="BQ79" s="497"/>
      <c r="BR79" s="497"/>
      <c r="BS79" s="497"/>
      <c r="BT79" s="497"/>
      <c r="BU79" s="497"/>
      <c r="BV79" s="497"/>
      <c r="BW79" s="470"/>
      <c r="BX79" s="470">
        <v>1841201</v>
      </c>
      <c r="BY79" s="563" t="s">
        <v>3711</v>
      </c>
      <c r="BZ79" s="470">
        <v>1841201</v>
      </c>
      <c r="CA79" s="470">
        <v>1</v>
      </c>
      <c r="CB79" s="470">
        <v>0.52200000000000002</v>
      </c>
      <c r="CC79" s="555" t="s">
        <v>3771</v>
      </c>
      <c r="CD79" s="555" t="s">
        <v>2524</v>
      </c>
      <c r="CE79" s="555" t="s">
        <v>3641</v>
      </c>
      <c r="CF79" s="555" t="s">
        <v>177</v>
      </c>
      <c r="CG79" s="534">
        <v>6045432000</v>
      </c>
      <c r="CH79" s="534">
        <v>3002500001</v>
      </c>
      <c r="CI79" s="564" t="s">
        <v>3713</v>
      </c>
      <c r="CJ79" s="497"/>
    </row>
    <row r="80" spans="2:88" ht="16.5" customHeight="1" thickBot="1">
      <c r="B80" s="458"/>
      <c r="C80" s="547" t="s">
        <v>474</v>
      </c>
      <c r="D80" s="458"/>
      <c r="E80" s="548">
        <v>45413</v>
      </c>
      <c r="F80" s="748">
        <v>45406</v>
      </c>
      <c r="G80" s="547" t="s">
        <v>61</v>
      </c>
      <c r="H80" s="547">
        <v>1036951611</v>
      </c>
      <c r="I80" s="547" t="s">
        <v>3342</v>
      </c>
      <c r="J80" s="547" t="s">
        <v>2624</v>
      </c>
      <c r="K80" s="547" t="s">
        <v>3343</v>
      </c>
      <c r="L80" s="547"/>
      <c r="M80" s="548">
        <v>34632</v>
      </c>
      <c r="N80" s="547" t="s">
        <v>524</v>
      </c>
      <c r="O80" s="456" t="s">
        <v>3344</v>
      </c>
      <c r="P80" s="483" t="s">
        <v>2524</v>
      </c>
      <c r="Q80" s="483" t="s">
        <v>3633</v>
      </c>
      <c r="R80" s="484" t="s">
        <v>3118</v>
      </c>
      <c r="S80" s="458"/>
      <c r="T80" s="439">
        <v>6045432000</v>
      </c>
      <c r="U80" s="458">
        <v>3142862833</v>
      </c>
      <c r="V80" s="457" t="s">
        <v>3345</v>
      </c>
      <c r="W80" s="458" t="s">
        <v>2527</v>
      </c>
      <c r="X80" s="458"/>
      <c r="Y80" s="458" t="s">
        <v>2573</v>
      </c>
      <c r="Z80" s="458"/>
      <c r="AA80" s="440" t="s">
        <v>2527</v>
      </c>
      <c r="AB80" s="570"/>
      <c r="AC80" s="569" t="s">
        <v>489</v>
      </c>
      <c r="AD80" s="567"/>
      <c r="AE80" s="440" t="s">
        <v>551</v>
      </c>
      <c r="AF80" s="440" t="s">
        <v>600</v>
      </c>
      <c r="AG80" s="440" t="s">
        <v>485</v>
      </c>
      <c r="AH80" s="440" t="s">
        <v>492</v>
      </c>
      <c r="AI80" s="455">
        <v>45343</v>
      </c>
      <c r="AJ80" s="455">
        <v>45556</v>
      </c>
      <c r="AK80" s="441">
        <v>7</v>
      </c>
      <c r="AL80" s="460">
        <v>26019000</v>
      </c>
      <c r="AM80" s="460">
        <v>3717000</v>
      </c>
      <c r="AN80" s="525">
        <v>1486800</v>
      </c>
      <c r="AO80" s="497">
        <v>1841201</v>
      </c>
      <c r="AP80" s="633" t="s">
        <v>821</v>
      </c>
      <c r="AQ80" s="550"/>
      <c r="AR80" s="467">
        <v>1</v>
      </c>
      <c r="AS80" s="553" t="s">
        <v>112</v>
      </c>
      <c r="AT80" s="551" t="s">
        <v>112</v>
      </c>
      <c r="AU80" s="551" t="s">
        <v>112</v>
      </c>
      <c r="AV80" s="551" t="s">
        <v>112</v>
      </c>
      <c r="AW80" s="551" t="s">
        <v>112</v>
      </c>
      <c r="AX80" s="467"/>
      <c r="AY80" s="467"/>
      <c r="AZ80" s="467"/>
      <c r="BA80" s="467"/>
      <c r="BB80" s="467"/>
      <c r="BC80" s="467"/>
      <c r="BD80" s="467"/>
      <c r="BE80" s="467"/>
      <c r="BF80" s="467" t="s">
        <v>112</v>
      </c>
      <c r="BG80" s="467" t="s">
        <v>112</v>
      </c>
      <c r="BH80" s="467" t="s">
        <v>112</v>
      </c>
      <c r="BI80" s="467" t="s">
        <v>112</v>
      </c>
      <c r="BJ80" s="467" t="s">
        <v>112</v>
      </c>
      <c r="BK80" s="467" t="s">
        <v>112</v>
      </c>
      <c r="BL80" s="467" t="s">
        <v>3700</v>
      </c>
      <c r="BM80" s="467" t="s">
        <v>112</v>
      </c>
      <c r="BN80" s="467" t="s">
        <v>112</v>
      </c>
      <c r="BO80" s="467" t="s">
        <v>112</v>
      </c>
      <c r="BP80" s="467" t="s">
        <v>112</v>
      </c>
      <c r="BQ80" s="497"/>
      <c r="BR80" s="497"/>
      <c r="BS80" s="497"/>
      <c r="BT80" s="497"/>
      <c r="BU80" s="497"/>
      <c r="BV80" s="497"/>
      <c r="BW80" s="470"/>
      <c r="BX80" s="470">
        <v>1841201</v>
      </c>
      <c r="BY80" s="563" t="s">
        <v>3711</v>
      </c>
      <c r="BZ80" s="470">
        <v>1841201</v>
      </c>
      <c r="CA80" s="470">
        <v>1</v>
      </c>
      <c r="CB80" s="470">
        <v>0.52200000000000002</v>
      </c>
      <c r="CC80" s="555" t="s">
        <v>3772</v>
      </c>
      <c r="CD80" s="555" t="s">
        <v>2524</v>
      </c>
      <c r="CE80" s="555" t="s">
        <v>3641</v>
      </c>
      <c r="CF80" s="555" t="s">
        <v>177</v>
      </c>
      <c r="CG80" s="534">
        <v>6045432000</v>
      </c>
      <c r="CH80" s="534">
        <v>3002500001</v>
      </c>
      <c r="CI80" s="564" t="s">
        <v>3713</v>
      </c>
      <c r="CJ80" s="497"/>
    </row>
    <row r="81" spans="2:88" ht="16.5" customHeight="1" thickBot="1">
      <c r="B81" s="458"/>
      <c r="C81" s="547" t="s">
        <v>474</v>
      </c>
      <c r="D81" s="458"/>
      <c r="E81" s="548">
        <v>45413</v>
      </c>
      <c r="F81" s="748">
        <v>45406</v>
      </c>
      <c r="G81" s="547" t="s">
        <v>61</v>
      </c>
      <c r="H81" s="547">
        <v>1040048843</v>
      </c>
      <c r="I81" s="547" t="s">
        <v>3316</v>
      </c>
      <c r="J81" s="547" t="s">
        <v>2556</v>
      </c>
      <c r="K81" s="547" t="s">
        <v>2820</v>
      </c>
      <c r="L81" s="547" t="s">
        <v>3346</v>
      </c>
      <c r="M81" s="548">
        <v>35675</v>
      </c>
      <c r="N81" s="547" t="s">
        <v>4</v>
      </c>
      <c r="O81" s="456" t="s">
        <v>3347</v>
      </c>
      <c r="P81" s="483" t="s">
        <v>2524</v>
      </c>
      <c r="Q81" s="483" t="s">
        <v>3633</v>
      </c>
      <c r="R81" s="484" t="s">
        <v>3118</v>
      </c>
      <c r="S81" s="458"/>
      <c r="T81" s="439">
        <v>6045432000</v>
      </c>
      <c r="U81" s="482">
        <v>3197250840</v>
      </c>
      <c r="V81" s="457" t="s">
        <v>3348</v>
      </c>
      <c r="W81" s="458" t="s">
        <v>2527</v>
      </c>
      <c r="X81" s="458"/>
      <c r="Y81" s="458" t="s">
        <v>2623</v>
      </c>
      <c r="Z81" s="458"/>
      <c r="AA81" s="440" t="s">
        <v>2527</v>
      </c>
      <c r="AB81" s="570"/>
      <c r="AC81" s="569" t="s">
        <v>489</v>
      </c>
      <c r="AD81" s="567"/>
      <c r="AE81" s="440" t="s">
        <v>551</v>
      </c>
      <c r="AF81" s="440" t="s">
        <v>600</v>
      </c>
      <c r="AG81" s="440" t="s">
        <v>485</v>
      </c>
      <c r="AH81" s="440" t="s">
        <v>492</v>
      </c>
      <c r="AI81" s="455">
        <v>45343</v>
      </c>
      <c r="AJ81" s="455">
        <v>45556</v>
      </c>
      <c r="AK81" s="441">
        <v>7</v>
      </c>
      <c r="AL81" s="460">
        <v>26019000</v>
      </c>
      <c r="AM81" s="460">
        <v>3717000</v>
      </c>
      <c r="AN81" s="525">
        <v>1486800</v>
      </c>
      <c r="AO81" s="497">
        <v>1841201</v>
      </c>
      <c r="AP81" s="633" t="s">
        <v>821</v>
      </c>
      <c r="AQ81" s="550"/>
      <c r="AR81" s="467">
        <v>1</v>
      </c>
      <c r="AS81" s="553" t="s">
        <v>112</v>
      </c>
      <c r="AT81" s="551" t="s">
        <v>112</v>
      </c>
      <c r="AU81" s="551" t="s">
        <v>112</v>
      </c>
      <c r="AV81" s="551" t="s">
        <v>112</v>
      </c>
      <c r="AW81" s="551" t="s">
        <v>112</v>
      </c>
      <c r="AX81" s="467"/>
      <c r="AY81" s="467"/>
      <c r="AZ81" s="467"/>
      <c r="BA81" s="467"/>
      <c r="BB81" s="467"/>
      <c r="BC81" s="467"/>
      <c r="BD81" s="467"/>
      <c r="BE81" s="467"/>
      <c r="BF81" s="467" t="s">
        <v>112</v>
      </c>
      <c r="BG81" s="467" t="s">
        <v>112</v>
      </c>
      <c r="BH81" s="467" t="s">
        <v>112</v>
      </c>
      <c r="BI81" s="467" t="s">
        <v>112</v>
      </c>
      <c r="BJ81" s="467" t="s">
        <v>112</v>
      </c>
      <c r="BK81" s="467" t="s">
        <v>112</v>
      </c>
      <c r="BL81" s="467" t="s">
        <v>3700</v>
      </c>
      <c r="BM81" s="467" t="s">
        <v>112</v>
      </c>
      <c r="BN81" s="467" t="s">
        <v>112</v>
      </c>
      <c r="BO81" s="467" t="s">
        <v>112</v>
      </c>
      <c r="BP81" s="467" t="s">
        <v>112</v>
      </c>
      <c r="BQ81" s="497"/>
      <c r="BR81" s="497"/>
      <c r="BS81" s="497"/>
      <c r="BT81" s="497"/>
      <c r="BU81" s="497"/>
      <c r="BV81" s="497"/>
      <c r="BW81" s="470"/>
      <c r="BX81" s="470">
        <v>1841201</v>
      </c>
      <c r="BY81" s="563" t="s">
        <v>3711</v>
      </c>
      <c r="BZ81" s="470">
        <v>1841201</v>
      </c>
      <c r="CA81" s="470">
        <v>1</v>
      </c>
      <c r="CB81" s="470">
        <v>0.52200000000000002</v>
      </c>
      <c r="CC81" s="555" t="s">
        <v>3773</v>
      </c>
      <c r="CD81" s="555" t="s">
        <v>2524</v>
      </c>
      <c r="CE81" s="555" t="s">
        <v>3641</v>
      </c>
      <c r="CF81" s="555" t="s">
        <v>177</v>
      </c>
      <c r="CG81" s="534">
        <v>6045432000</v>
      </c>
      <c r="CH81" s="534">
        <v>3002500001</v>
      </c>
      <c r="CI81" s="564" t="s">
        <v>3713</v>
      </c>
      <c r="CJ81" s="497"/>
    </row>
    <row r="82" spans="2:88" ht="16.5" customHeight="1" thickBot="1">
      <c r="B82" s="458"/>
      <c r="C82" s="547" t="s">
        <v>474</v>
      </c>
      <c r="D82" s="458"/>
      <c r="E82" s="548">
        <v>45413</v>
      </c>
      <c r="F82" s="748">
        <v>45406</v>
      </c>
      <c r="G82" s="547" t="s">
        <v>61</v>
      </c>
      <c r="H82" s="547">
        <v>1036394144</v>
      </c>
      <c r="I82" s="547" t="s">
        <v>3349</v>
      </c>
      <c r="J82" s="547" t="s">
        <v>2732</v>
      </c>
      <c r="K82" s="547" t="s">
        <v>3202</v>
      </c>
      <c r="L82" s="547" t="s">
        <v>3350</v>
      </c>
      <c r="M82" s="548">
        <v>32513</v>
      </c>
      <c r="N82" s="547" t="s">
        <v>4</v>
      </c>
      <c r="O82" s="456" t="s">
        <v>3351</v>
      </c>
      <c r="P82" s="483" t="s">
        <v>2524</v>
      </c>
      <c r="Q82" s="483" t="s">
        <v>3633</v>
      </c>
      <c r="R82" s="484" t="s">
        <v>3118</v>
      </c>
      <c r="S82" s="458"/>
      <c r="T82" s="439">
        <v>6045432000</v>
      </c>
      <c r="U82" s="458">
        <v>3217781722</v>
      </c>
      <c r="V82" s="457" t="s">
        <v>3352</v>
      </c>
      <c r="W82" s="458" t="s">
        <v>2547</v>
      </c>
      <c r="X82" s="458"/>
      <c r="Y82" s="458" t="s">
        <v>2573</v>
      </c>
      <c r="Z82" s="458"/>
      <c r="AA82" s="440" t="s">
        <v>2527</v>
      </c>
      <c r="AB82" s="570"/>
      <c r="AC82" s="569" t="s">
        <v>489</v>
      </c>
      <c r="AD82" s="567"/>
      <c r="AE82" s="440" t="s">
        <v>551</v>
      </c>
      <c r="AF82" s="440" t="s">
        <v>600</v>
      </c>
      <c r="AG82" s="440" t="s">
        <v>485</v>
      </c>
      <c r="AH82" s="440" t="s">
        <v>492</v>
      </c>
      <c r="AI82" s="455">
        <v>45347</v>
      </c>
      <c r="AJ82" s="455">
        <v>45562</v>
      </c>
      <c r="AK82" s="441">
        <v>7</v>
      </c>
      <c r="AL82" s="460">
        <v>26019000</v>
      </c>
      <c r="AM82" s="460">
        <v>3717000</v>
      </c>
      <c r="AN82" s="525">
        <v>1486800</v>
      </c>
      <c r="AO82" s="497">
        <v>1841201</v>
      </c>
      <c r="AP82" s="633" t="s">
        <v>821</v>
      </c>
      <c r="AQ82" s="550"/>
      <c r="AR82" s="467">
        <v>1</v>
      </c>
      <c r="AS82" s="553" t="s">
        <v>112</v>
      </c>
      <c r="AT82" s="551" t="s">
        <v>112</v>
      </c>
      <c r="AU82" s="551" t="s">
        <v>112</v>
      </c>
      <c r="AV82" s="551" t="s">
        <v>112</v>
      </c>
      <c r="AW82" s="551" t="s">
        <v>112</v>
      </c>
      <c r="AX82" s="467"/>
      <c r="AY82" s="467"/>
      <c r="AZ82" s="467"/>
      <c r="BA82" s="467"/>
      <c r="BB82" s="467"/>
      <c r="BC82" s="467"/>
      <c r="BD82" s="467"/>
      <c r="BE82" s="467"/>
      <c r="BF82" s="467" t="s">
        <v>112</v>
      </c>
      <c r="BG82" s="467" t="s">
        <v>112</v>
      </c>
      <c r="BH82" s="467" t="s">
        <v>112</v>
      </c>
      <c r="BI82" s="467" t="s">
        <v>112</v>
      </c>
      <c r="BJ82" s="467" t="s">
        <v>112</v>
      </c>
      <c r="BK82" s="467" t="s">
        <v>112</v>
      </c>
      <c r="BL82" s="467" t="s">
        <v>3700</v>
      </c>
      <c r="BM82" s="467" t="s">
        <v>112</v>
      </c>
      <c r="BN82" s="467" t="s">
        <v>112</v>
      </c>
      <c r="BO82" s="467" t="s">
        <v>112</v>
      </c>
      <c r="BP82" s="467" t="s">
        <v>112</v>
      </c>
      <c r="BQ82" s="497"/>
      <c r="BR82" s="497"/>
      <c r="BS82" s="497"/>
      <c r="BT82" s="497"/>
      <c r="BU82" s="497"/>
      <c r="BV82" s="497"/>
      <c r="BW82" s="470"/>
      <c r="BX82" s="470">
        <v>1841201</v>
      </c>
      <c r="BY82" s="563" t="s">
        <v>3711</v>
      </c>
      <c r="BZ82" s="470">
        <v>1841201</v>
      </c>
      <c r="CA82" s="470">
        <v>1</v>
      </c>
      <c r="CB82" s="470">
        <v>0.52200000000000002</v>
      </c>
      <c r="CC82" s="555" t="s">
        <v>3774</v>
      </c>
      <c r="CD82" s="555" t="s">
        <v>2524</v>
      </c>
      <c r="CE82" s="555" t="s">
        <v>3641</v>
      </c>
      <c r="CF82" s="555" t="s">
        <v>177</v>
      </c>
      <c r="CG82" s="534">
        <v>6045432000</v>
      </c>
      <c r="CH82" s="534">
        <v>3002500001</v>
      </c>
      <c r="CI82" s="564" t="s">
        <v>3713</v>
      </c>
      <c r="CJ82" s="497"/>
    </row>
    <row r="83" spans="2:88" ht="16.5" customHeight="1" thickBot="1">
      <c r="B83" s="458"/>
      <c r="C83" s="547" t="s">
        <v>474</v>
      </c>
      <c r="D83" s="458"/>
      <c r="E83" s="548">
        <v>45413</v>
      </c>
      <c r="F83" s="748">
        <v>45406</v>
      </c>
      <c r="G83" s="547" t="s">
        <v>61</v>
      </c>
      <c r="H83" s="547">
        <v>1000883960</v>
      </c>
      <c r="I83" s="547" t="s">
        <v>3349</v>
      </c>
      <c r="J83" s="547" t="s">
        <v>2933</v>
      </c>
      <c r="K83" s="547" t="s">
        <v>3353</v>
      </c>
      <c r="L83" s="547" t="s">
        <v>3264</v>
      </c>
      <c r="M83" s="548">
        <v>37112</v>
      </c>
      <c r="N83" s="547" t="s">
        <v>524</v>
      </c>
      <c r="O83" s="456" t="s">
        <v>3129</v>
      </c>
      <c r="P83" s="483" t="s">
        <v>2524</v>
      </c>
      <c r="Q83" s="483" t="s">
        <v>3633</v>
      </c>
      <c r="R83" s="484" t="s">
        <v>178</v>
      </c>
      <c r="S83" s="458"/>
      <c r="T83" s="439">
        <v>6045432000</v>
      </c>
      <c r="U83" s="458">
        <v>3147401976</v>
      </c>
      <c r="V83" s="457" t="s">
        <v>3354</v>
      </c>
      <c r="W83" s="458" t="s">
        <v>2527</v>
      </c>
      <c r="X83" s="458"/>
      <c r="Y83" s="458" t="s">
        <v>2548</v>
      </c>
      <c r="Z83" s="458"/>
      <c r="AA83" s="440" t="s">
        <v>2527</v>
      </c>
      <c r="AB83" s="570"/>
      <c r="AC83" s="569" t="s">
        <v>489</v>
      </c>
      <c r="AD83" s="567"/>
      <c r="AE83" s="440" t="s">
        <v>551</v>
      </c>
      <c r="AF83" s="440" t="s">
        <v>600</v>
      </c>
      <c r="AG83" s="440" t="s">
        <v>485</v>
      </c>
      <c r="AH83" s="440" t="s">
        <v>492</v>
      </c>
      <c r="AI83" s="455">
        <v>45347</v>
      </c>
      <c r="AJ83" s="455">
        <v>45561</v>
      </c>
      <c r="AK83" s="441">
        <v>7</v>
      </c>
      <c r="AL83" s="460">
        <v>15631000</v>
      </c>
      <c r="AM83" s="460">
        <v>2233000</v>
      </c>
      <c r="AN83" s="525">
        <v>1300000</v>
      </c>
      <c r="AO83" s="497">
        <v>1841201</v>
      </c>
      <c r="AP83" s="633" t="s">
        <v>821</v>
      </c>
      <c r="AQ83" s="550"/>
      <c r="AR83" s="467">
        <v>1</v>
      </c>
      <c r="AS83" s="553" t="s">
        <v>112</v>
      </c>
      <c r="AT83" s="551" t="s">
        <v>112</v>
      </c>
      <c r="AU83" s="551" t="s">
        <v>112</v>
      </c>
      <c r="AV83" s="551" t="s">
        <v>112</v>
      </c>
      <c r="AW83" s="551" t="s">
        <v>112</v>
      </c>
      <c r="AX83" s="467"/>
      <c r="AY83" s="467"/>
      <c r="AZ83" s="467"/>
      <c r="BA83" s="467"/>
      <c r="BB83" s="467"/>
      <c r="BC83" s="467"/>
      <c r="BD83" s="467"/>
      <c r="BE83" s="467"/>
      <c r="BF83" s="467" t="s">
        <v>112</v>
      </c>
      <c r="BG83" s="467" t="s">
        <v>112</v>
      </c>
      <c r="BH83" s="467" t="s">
        <v>112</v>
      </c>
      <c r="BI83" s="467" t="s">
        <v>112</v>
      </c>
      <c r="BJ83" s="467" t="s">
        <v>112</v>
      </c>
      <c r="BK83" s="467" t="s">
        <v>112</v>
      </c>
      <c r="BL83" s="467" t="s">
        <v>3700</v>
      </c>
      <c r="BM83" s="467" t="s">
        <v>112</v>
      </c>
      <c r="BN83" s="467" t="s">
        <v>112</v>
      </c>
      <c r="BO83" s="467" t="s">
        <v>112</v>
      </c>
      <c r="BP83" s="467" t="s">
        <v>112</v>
      </c>
      <c r="BQ83" s="497"/>
      <c r="BR83" s="497"/>
      <c r="BS83" s="497"/>
      <c r="BT83" s="497"/>
      <c r="BU83" s="497"/>
      <c r="BV83" s="497"/>
      <c r="BW83" s="470"/>
      <c r="BX83" s="470">
        <v>1841201</v>
      </c>
      <c r="BY83" s="563" t="s">
        <v>3711</v>
      </c>
      <c r="BZ83" s="470">
        <v>1841201</v>
      </c>
      <c r="CA83" s="470">
        <v>1</v>
      </c>
      <c r="CB83" s="470">
        <v>0.52200000000000002</v>
      </c>
      <c r="CC83" s="555" t="s">
        <v>3775</v>
      </c>
      <c r="CD83" s="555" t="s">
        <v>2524</v>
      </c>
      <c r="CE83" s="555" t="s">
        <v>3641</v>
      </c>
      <c r="CF83" s="555" t="s">
        <v>177</v>
      </c>
      <c r="CG83" s="534">
        <v>6045432000</v>
      </c>
      <c r="CH83" s="534">
        <v>3002500001</v>
      </c>
      <c r="CI83" s="564" t="s">
        <v>3713</v>
      </c>
      <c r="CJ83" s="497"/>
    </row>
    <row r="84" spans="2:88" ht="16.5" customHeight="1" thickBot="1">
      <c r="B84" s="458"/>
      <c r="C84" s="547" t="s">
        <v>474</v>
      </c>
      <c r="D84" s="458"/>
      <c r="E84" s="548">
        <v>45413</v>
      </c>
      <c r="F84" s="748">
        <v>45406</v>
      </c>
      <c r="G84" s="547" t="s">
        <v>61</v>
      </c>
      <c r="H84" s="547">
        <v>43467839</v>
      </c>
      <c r="I84" s="547" t="s">
        <v>3355</v>
      </c>
      <c r="J84" s="547" t="s">
        <v>3356</v>
      </c>
      <c r="K84" s="547" t="s">
        <v>3357</v>
      </c>
      <c r="L84" s="547" t="s">
        <v>3358</v>
      </c>
      <c r="M84" s="548">
        <v>25769</v>
      </c>
      <c r="N84" s="547" t="s">
        <v>524</v>
      </c>
      <c r="O84" s="456" t="s">
        <v>3359</v>
      </c>
      <c r="P84" s="483" t="s">
        <v>2524</v>
      </c>
      <c r="Q84" s="483" t="s">
        <v>3633</v>
      </c>
      <c r="R84" s="484" t="s">
        <v>3118</v>
      </c>
      <c r="S84" s="458"/>
      <c r="T84" s="439">
        <v>6045432000</v>
      </c>
      <c r="U84" s="458">
        <v>3178945960</v>
      </c>
      <c r="V84" s="463" t="s">
        <v>3360</v>
      </c>
      <c r="W84" s="458" t="s">
        <v>2527</v>
      </c>
      <c r="X84" s="458"/>
      <c r="Y84" s="458" t="s">
        <v>2623</v>
      </c>
      <c r="Z84" s="458"/>
      <c r="AA84" s="440" t="s">
        <v>2527</v>
      </c>
      <c r="AB84" s="570"/>
      <c r="AC84" s="569" t="s">
        <v>489</v>
      </c>
      <c r="AD84" s="567"/>
      <c r="AE84" s="440" t="s">
        <v>551</v>
      </c>
      <c r="AF84" s="440" t="s">
        <v>600</v>
      </c>
      <c r="AG84" s="440" t="s">
        <v>485</v>
      </c>
      <c r="AH84" s="440" t="s">
        <v>492</v>
      </c>
      <c r="AI84" s="455">
        <v>45345</v>
      </c>
      <c r="AJ84" s="455">
        <v>45558</v>
      </c>
      <c r="AK84" s="441">
        <v>7</v>
      </c>
      <c r="AL84" s="460">
        <v>26019000</v>
      </c>
      <c r="AM84" s="460">
        <v>3717000</v>
      </c>
      <c r="AN84" s="525">
        <v>1486800</v>
      </c>
      <c r="AO84" s="497">
        <v>1841201</v>
      </c>
      <c r="AP84" s="633" t="s">
        <v>821</v>
      </c>
      <c r="AQ84" s="550"/>
      <c r="AR84" s="467">
        <v>1</v>
      </c>
      <c r="AS84" s="553" t="s">
        <v>112</v>
      </c>
      <c r="AT84" s="551" t="s">
        <v>112</v>
      </c>
      <c r="AU84" s="551" t="s">
        <v>112</v>
      </c>
      <c r="AV84" s="551" t="s">
        <v>112</v>
      </c>
      <c r="AW84" s="551" t="s">
        <v>112</v>
      </c>
      <c r="AX84" s="467"/>
      <c r="AY84" s="467"/>
      <c r="AZ84" s="467"/>
      <c r="BA84" s="467"/>
      <c r="BB84" s="467"/>
      <c r="BC84" s="467"/>
      <c r="BD84" s="467"/>
      <c r="BE84" s="467"/>
      <c r="BF84" s="467" t="s">
        <v>112</v>
      </c>
      <c r="BG84" s="467" t="s">
        <v>112</v>
      </c>
      <c r="BH84" s="467" t="s">
        <v>112</v>
      </c>
      <c r="BI84" s="467" t="s">
        <v>112</v>
      </c>
      <c r="BJ84" s="467" t="s">
        <v>112</v>
      </c>
      <c r="BK84" s="467" t="s">
        <v>112</v>
      </c>
      <c r="BL84" s="467" t="s">
        <v>3700</v>
      </c>
      <c r="BM84" s="467" t="s">
        <v>112</v>
      </c>
      <c r="BN84" s="467" t="s">
        <v>112</v>
      </c>
      <c r="BO84" s="467" t="s">
        <v>112</v>
      </c>
      <c r="BP84" s="467" t="s">
        <v>112</v>
      </c>
      <c r="BQ84" s="497"/>
      <c r="BR84" s="497"/>
      <c r="BS84" s="497"/>
      <c r="BT84" s="497"/>
      <c r="BU84" s="497"/>
      <c r="BV84" s="497"/>
      <c r="BW84" s="470"/>
      <c r="BX84" s="470">
        <v>1841201</v>
      </c>
      <c r="BY84" s="563" t="s">
        <v>3711</v>
      </c>
      <c r="BZ84" s="470">
        <v>1841201</v>
      </c>
      <c r="CA84" s="470">
        <v>1</v>
      </c>
      <c r="CB84" s="470">
        <v>0.52200000000000002</v>
      </c>
      <c r="CC84" s="555" t="s">
        <v>3776</v>
      </c>
      <c r="CD84" s="555" t="s">
        <v>2524</v>
      </c>
      <c r="CE84" s="555" t="s">
        <v>3641</v>
      </c>
      <c r="CF84" s="555" t="s">
        <v>177</v>
      </c>
      <c r="CG84" s="534">
        <v>6045432000</v>
      </c>
      <c r="CH84" s="534">
        <v>3002500001</v>
      </c>
      <c r="CI84" s="564" t="s">
        <v>3713</v>
      </c>
      <c r="CJ84" s="497"/>
    </row>
    <row r="85" spans="2:88" ht="16.5" customHeight="1" thickBot="1">
      <c r="B85" s="458"/>
      <c r="C85" s="547" t="s">
        <v>474</v>
      </c>
      <c r="D85" s="458"/>
      <c r="E85" s="548">
        <v>45413</v>
      </c>
      <c r="F85" s="748">
        <v>45406</v>
      </c>
      <c r="G85" s="547" t="s">
        <v>61</v>
      </c>
      <c r="H85" s="547">
        <v>1036404249</v>
      </c>
      <c r="I85" s="547" t="s">
        <v>3361</v>
      </c>
      <c r="J85" s="547" t="s">
        <v>3121</v>
      </c>
      <c r="K85" s="547" t="s">
        <v>3362</v>
      </c>
      <c r="L85" s="547" t="s">
        <v>3363</v>
      </c>
      <c r="M85" s="548">
        <v>36216</v>
      </c>
      <c r="N85" s="547" t="s">
        <v>4</v>
      </c>
      <c r="O85" s="456" t="s">
        <v>3364</v>
      </c>
      <c r="P85" s="483" t="s">
        <v>2524</v>
      </c>
      <c r="Q85" s="483" t="s">
        <v>3633</v>
      </c>
      <c r="R85" s="484" t="s">
        <v>3118</v>
      </c>
      <c r="S85" s="458"/>
      <c r="T85" s="439">
        <v>6045432000</v>
      </c>
      <c r="U85" s="458">
        <v>3148740755</v>
      </c>
      <c r="V85" s="457" t="s">
        <v>3365</v>
      </c>
      <c r="W85" s="458" t="s">
        <v>3139</v>
      </c>
      <c r="X85" s="458"/>
      <c r="Y85" s="458" t="s">
        <v>3119</v>
      </c>
      <c r="Z85" s="458"/>
      <c r="AA85" s="440" t="s">
        <v>2527</v>
      </c>
      <c r="AB85" s="570"/>
      <c r="AC85" s="569" t="s">
        <v>489</v>
      </c>
      <c r="AD85" s="567"/>
      <c r="AE85" s="440" t="s">
        <v>551</v>
      </c>
      <c r="AF85" s="440" t="s">
        <v>600</v>
      </c>
      <c r="AG85" s="440" t="s">
        <v>485</v>
      </c>
      <c r="AH85" s="440" t="s">
        <v>492</v>
      </c>
      <c r="AI85" s="455">
        <v>45351</v>
      </c>
      <c r="AJ85" s="455">
        <v>45564</v>
      </c>
      <c r="AK85" s="441">
        <v>7</v>
      </c>
      <c r="AL85" s="460">
        <v>15631000</v>
      </c>
      <c r="AM85" s="460">
        <v>2233000</v>
      </c>
      <c r="AN85" s="525">
        <v>1300000</v>
      </c>
      <c r="AO85" s="497">
        <v>1841201</v>
      </c>
      <c r="AP85" s="633" t="s">
        <v>821</v>
      </c>
      <c r="AQ85" s="550"/>
      <c r="AR85" s="467">
        <v>1</v>
      </c>
      <c r="AS85" s="553" t="s">
        <v>112</v>
      </c>
      <c r="AT85" s="551" t="s">
        <v>112</v>
      </c>
      <c r="AU85" s="551" t="s">
        <v>112</v>
      </c>
      <c r="AV85" s="551" t="s">
        <v>112</v>
      </c>
      <c r="AW85" s="551" t="s">
        <v>112</v>
      </c>
      <c r="AX85" s="467"/>
      <c r="AY85" s="467"/>
      <c r="AZ85" s="467"/>
      <c r="BA85" s="467"/>
      <c r="BB85" s="467"/>
      <c r="BC85" s="467"/>
      <c r="BD85" s="467"/>
      <c r="BE85" s="467"/>
      <c r="BF85" s="467" t="s">
        <v>112</v>
      </c>
      <c r="BG85" s="467" t="s">
        <v>112</v>
      </c>
      <c r="BH85" s="467" t="s">
        <v>112</v>
      </c>
      <c r="BI85" s="467" t="s">
        <v>112</v>
      </c>
      <c r="BJ85" s="467" t="s">
        <v>112</v>
      </c>
      <c r="BK85" s="467" t="s">
        <v>112</v>
      </c>
      <c r="BL85" s="467" t="s">
        <v>3700</v>
      </c>
      <c r="BM85" s="467" t="s">
        <v>112</v>
      </c>
      <c r="BN85" s="467" t="s">
        <v>112</v>
      </c>
      <c r="BO85" s="467" t="s">
        <v>112</v>
      </c>
      <c r="BP85" s="467" t="s">
        <v>112</v>
      </c>
      <c r="BQ85" s="497"/>
      <c r="BR85" s="497"/>
      <c r="BS85" s="497"/>
      <c r="BT85" s="497"/>
      <c r="BU85" s="497"/>
      <c r="BV85" s="497"/>
      <c r="BW85" s="470"/>
      <c r="BX85" s="470">
        <v>1841201</v>
      </c>
      <c r="BY85" s="563" t="s">
        <v>3711</v>
      </c>
      <c r="BZ85" s="470">
        <v>1841201</v>
      </c>
      <c r="CA85" s="470">
        <v>1</v>
      </c>
      <c r="CB85" s="470">
        <v>0.52200000000000002</v>
      </c>
      <c r="CC85" s="555" t="s">
        <v>3777</v>
      </c>
      <c r="CD85" s="555" t="s">
        <v>2524</v>
      </c>
      <c r="CE85" s="555" t="s">
        <v>3641</v>
      </c>
      <c r="CF85" s="555" t="s">
        <v>177</v>
      </c>
      <c r="CG85" s="534">
        <v>6045432000</v>
      </c>
      <c r="CH85" s="534">
        <v>3002500001</v>
      </c>
      <c r="CI85" s="564" t="s">
        <v>3713</v>
      </c>
      <c r="CJ85" s="497"/>
    </row>
    <row r="86" spans="2:88" ht="16.5" customHeight="1" thickBot="1">
      <c r="B86" s="487"/>
      <c r="C86" s="547" t="s">
        <v>474</v>
      </c>
      <c r="D86" s="487"/>
      <c r="E86" s="548">
        <v>45413</v>
      </c>
      <c r="F86" s="748">
        <v>45406</v>
      </c>
      <c r="G86" s="547" t="s">
        <v>61</v>
      </c>
      <c r="H86" s="547">
        <v>43466025</v>
      </c>
      <c r="I86" s="547" t="s">
        <v>3338</v>
      </c>
      <c r="J86" s="547" t="s">
        <v>3366</v>
      </c>
      <c r="K86" s="547" t="s">
        <v>3367</v>
      </c>
      <c r="L86" s="547" t="s">
        <v>3368</v>
      </c>
      <c r="M86" s="548">
        <v>23808</v>
      </c>
      <c r="N86" s="547" t="s">
        <v>524</v>
      </c>
      <c r="O86" s="490" t="s">
        <v>3634</v>
      </c>
      <c r="P86" s="475" t="s">
        <v>2524</v>
      </c>
      <c r="Q86" s="475" t="s">
        <v>3633</v>
      </c>
      <c r="R86" s="515" t="s">
        <v>3118</v>
      </c>
      <c r="S86" s="487"/>
      <c r="T86" s="439">
        <v>6045432000</v>
      </c>
      <c r="U86" s="487">
        <v>3006114585</v>
      </c>
      <c r="V86" s="491" t="s">
        <v>3369</v>
      </c>
      <c r="W86" s="487" t="s">
        <v>2527</v>
      </c>
      <c r="X86" s="487"/>
      <c r="Y86" s="487" t="s">
        <v>2548</v>
      </c>
      <c r="Z86" s="487"/>
      <c r="AA86" s="440" t="s">
        <v>2527</v>
      </c>
      <c r="AB86" s="560"/>
      <c r="AC86" s="569" t="s">
        <v>489</v>
      </c>
      <c r="AD86" s="566"/>
      <c r="AE86" s="440" t="s">
        <v>551</v>
      </c>
      <c r="AF86" s="440" t="s">
        <v>600</v>
      </c>
      <c r="AG86" s="440" t="s">
        <v>485</v>
      </c>
      <c r="AH86" s="440" t="s">
        <v>492</v>
      </c>
      <c r="AI86" s="492">
        <v>45363</v>
      </c>
      <c r="AJ86" s="492">
        <v>45516</v>
      </c>
      <c r="AK86" s="489">
        <v>5</v>
      </c>
      <c r="AL86" s="488">
        <v>42950000</v>
      </c>
      <c r="AM86" s="488">
        <v>8590000</v>
      </c>
      <c r="AN86" s="526">
        <v>3436000</v>
      </c>
      <c r="AO86" s="497">
        <v>1841201</v>
      </c>
      <c r="AP86" s="633" t="s">
        <v>821</v>
      </c>
      <c r="AQ86" s="550"/>
      <c r="AR86" s="467">
        <v>1</v>
      </c>
      <c r="AS86" s="553" t="s">
        <v>112</v>
      </c>
      <c r="AT86" s="551" t="s">
        <v>112</v>
      </c>
      <c r="AU86" s="551" t="s">
        <v>112</v>
      </c>
      <c r="AV86" s="551" t="s">
        <v>112</v>
      </c>
      <c r="AW86" s="551" t="s">
        <v>112</v>
      </c>
      <c r="AX86" s="467"/>
      <c r="AY86" s="467"/>
      <c r="AZ86" s="467"/>
      <c r="BA86" s="467"/>
      <c r="BB86" s="467"/>
      <c r="BC86" s="467"/>
      <c r="BD86" s="467"/>
      <c r="BE86" s="467"/>
      <c r="BF86" s="467" t="s">
        <v>112</v>
      </c>
      <c r="BG86" s="467" t="s">
        <v>112</v>
      </c>
      <c r="BH86" s="467" t="s">
        <v>112</v>
      </c>
      <c r="BI86" s="467" t="s">
        <v>112</v>
      </c>
      <c r="BJ86" s="467" t="s">
        <v>112</v>
      </c>
      <c r="BK86" s="467" t="s">
        <v>112</v>
      </c>
      <c r="BL86" s="467" t="s">
        <v>3700</v>
      </c>
      <c r="BM86" s="467" t="s">
        <v>112</v>
      </c>
      <c r="BN86" s="467" t="s">
        <v>112</v>
      </c>
      <c r="BO86" s="467" t="s">
        <v>112</v>
      </c>
      <c r="BP86" s="467" t="s">
        <v>112</v>
      </c>
      <c r="BQ86" s="497"/>
      <c r="BR86" s="497"/>
      <c r="BS86" s="497"/>
      <c r="BT86" s="497"/>
      <c r="BU86" s="497"/>
      <c r="BV86" s="497"/>
      <c r="BW86" s="470"/>
      <c r="BX86" s="470">
        <v>1841201</v>
      </c>
      <c r="BY86" s="563" t="s">
        <v>3711</v>
      </c>
      <c r="BZ86" s="470">
        <v>1841201</v>
      </c>
      <c r="CA86" s="470">
        <v>1</v>
      </c>
      <c r="CB86" s="470">
        <v>0.52200000000000002</v>
      </c>
      <c r="CC86" s="555" t="s">
        <v>3778</v>
      </c>
      <c r="CD86" s="555" t="s">
        <v>2524</v>
      </c>
      <c r="CE86" s="555" t="s">
        <v>3641</v>
      </c>
      <c r="CF86" s="555" t="s">
        <v>177</v>
      </c>
      <c r="CG86" s="534">
        <v>6045432000</v>
      </c>
      <c r="CH86" s="534">
        <v>3002500001</v>
      </c>
      <c r="CI86" s="564" t="s">
        <v>3713</v>
      </c>
      <c r="CJ86" s="497"/>
    </row>
    <row r="87" spans="2:88" ht="16.5" customHeight="1" thickBot="1">
      <c r="B87" s="458"/>
      <c r="C87" s="547" t="s">
        <v>474</v>
      </c>
      <c r="D87" s="458"/>
      <c r="E87" s="548">
        <v>45413</v>
      </c>
      <c r="F87" s="748">
        <v>45406</v>
      </c>
      <c r="G87" s="547" t="s">
        <v>61</v>
      </c>
      <c r="H87" s="547">
        <v>1036640016</v>
      </c>
      <c r="I87" s="547" t="s">
        <v>3370</v>
      </c>
      <c r="J87" s="547" t="s">
        <v>2617</v>
      </c>
      <c r="K87" s="547" t="s">
        <v>3202</v>
      </c>
      <c r="L87" s="547"/>
      <c r="M87" s="548">
        <v>33760</v>
      </c>
      <c r="N87" s="547" t="s">
        <v>4</v>
      </c>
      <c r="O87" s="494" t="s">
        <v>3371</v>
      </c>
      <c r="P87" s="475" t="s">
        <v>2524</v>
      </c>
      <c r="Q87" s="475" t="s">
        <v>3633</v>
      </c>
      <c r="R87" s="515" t="s">
        <v>3118</v>
      </c>
      <c r="S87" s="458"/>
      <c r="T87" s="439">
        <v>6045432000</v>
      </c>
      <c r="U87" s="470">
        <v>3138987031</v>
      </c>
      <c r="V87" s="442" t="s">
        <v>3372</v>
      </c>
      <c r="W87" s="470" t="s">
        <v>3033</v>
      </c>
      <c r="X87" s="458"/>
      <c r="Y87" s="470" t="s">
        <v>3119</v>
      </c>
      <c r="Z87" s="458"/>
      <c r="AA87" s="440" t="s">
        <v>2527</v>
      </c>
      <c r="AB87" s="570"/>
      <c r="AC87" s="569" t="s">
        <v>489</v>
      </c>
      <c r="AD87" s="567"/>
      <c r="AE87" s="440" t="s">
        <v>551</v>
      </c>
      <c r="AF87" s="440" t="s">
        <v>600</v>
      </c>
      <c r="AG87" s="440" t="s">
        <v>485</v>
      </c>
      <c r="AH87" s="440" t="s">
        <v>492</v>
      </c>
      <c r="AI87" s="493">
        <v>45324</v>
      </c>
      <c r="AJ87" s="493">
        <v>45506</v>
      </c>
      <c r="AK87" s="441">
        <v>6</v>
      </c>
      <c r="AL87" s="443">
        <v>25200000</v>
      </c>
      <c r="AM87" s="443">
        <v>4200000</v>
      </c>
      <c r="AN87" s="527">
        <v>1680000</v>
      </c>
      <c r="AO87" s="497">
        <v>1841201</v>
      </c>
      <c r="AP87" s="633" t="s">
        <v>821</v>
      </c>
      <c r="AQ87" s="550"/>
      <c r="AR87" s="467">
        <v>1</v>
      </c>
      <c r="AS87" s="553" t="s">
        <v>112</v>
      </c>
      <c r="AT87" s="551" t="s">
        <v>112</v>
      </c>
      <c r="AU87" s="551" t="s">
        <v>112</v>
      </c>
      <c r="AV87" s="551" t="s">
        <v>112</v>
      </c>
      <c r="AW87" s="551" t="s">
        <v>112</v>
      </c>
      <c r="AX87" s="467"/>
      <c r="AY87" s="467"/>
      <c r="AZ87" s="467"/>
      <c r="BA87" s="467"/>
      <c r="BB87" s="467"/>
      <c r="BC87" s="467"/>
      <c r="BD87" s="467"/>
      <c r="BE87" s="467"/>
      <c r="BF87" s="467" t="s">
        <v>112</v>
      </c>
      <c r="BG87" s="467" t="s">
        <v>112</v>
      </c>
      <c r="BH87" s="467" t="s">
        <v>112</v>
      </c>
      <c r="BI87" s="467" t="s">
        <v>112</v>
      </c>
      <c r="BJ87" s="467" t="s">
        <v>112</v>
      </c>
      <c r="BK87" s="467" t="s">
        <v>112</v>
      </c>
      <c r="BL87" s="467" t="s">
        <v>3700</v>
      </c>
      <c r="BM87" s="467" t="s">
        <v>112</v>
      </c>
      <c r="BN87" s="467" t="s">
        <v>112</v>
      </c>
      <c r="BO87" s="467" t="s">
        <v>112</v>
      </c>
      <c r="BP87" s="467" t="s">
        <v>112</v>
      </c>
      <c r="BQ87" s="497"/>
      <c r="BR87" s="497"/>
      <c r="BS87" s="497"/>
      <c r="BT87" s="497"/>
      <c r="BU87" s="497"/>
      <c r="BV87" s="497"/>
      <c r="BW87" s="470"/>
      <c r="BX87" s="470">
        <v>1841201</v>
      </c>
      <c r="BY87" s="563" t="s">
        <v>3711</v>
      </c>
      <c r="BZ87" s="470">
        <v>1841201</v>
      </c>
      <c r="CA87" s="470">
        <v>1</v>
      </c>
      <c r="CB87" s="470">
        <v>0.52200000000000002</v>
      </c>
      <c r="CC87" s="555" t="s">
        <v>3779</v>
      </c>
      <c r="CD87" s="555" t="s">
        <v>2524</v>
      </c>
      <c r="CE87" s="555" t="s">
        <v>3641</v>
      </c>
      <c r="CF87" s="555" t="s">
        <v>177</v>
      </c>
      <c r="CG87" s="534">
        <v>6045432000</v>
      </c>
      <c r="CH87" s="534">
        <v>3002500001</v>
      </c>
      <c r="CI87" s="564" t="s">
        <v>3713</v>
      </c>
      <c r="CJ87" s="497"/>
    </row>
    <row r="88" spans="2:88" ht="16.5" customHeight="1" thickBot="1">
      <c r="B88" s="458"/>
      <c r="C88" s="547" t="s">
        <v>474</v>
      </c>
      <c r="D88" s="458"/>
      <c r="E88" s="548">
        <v>45413</v>
      </c>
      <c r="F88" s="748">
        <v>45406</v>
      </c>
      <c r="G88" s="547" t="s">
        <v>61</v>
      </c>
      <c r="H88" s="547">
        <v>1128452563</v>
      </c>
      <c r="I88" s="547" t="s">
        <v>3373</v>
      </c>
      <c r="J88" s="547" t="s">
        <v>3374</v>
      </c>
      <c r="K88" s="547" t="s">
        <v>3375</v>
      </c>
      <c r="L88" s="547" t="s">
        <v>2572</v>
      </c>
      <c r="M88" s="548">
        <v>32846</v>
      </c>
      <c r="N88" s="547" t="s">
        <v>524</v>
      </c>
      <c r="O88" s="494" t="s">
        <v>3376</v>
      </c>
      <c r="P88" s="475" t="s">
        <v>2524</v>
      </c>
      <c r="Q88" s="475" t="s">
        <v>3633</v>
      </c>
      <c r="R88" s="515" t="s">
        <v>3118</v>
      </c>
      <c r="S88" s="458"/>
      <c r="T88" s="439">
        <v>6045432000</v>
      </c>
      <c r="U88" s="470">
        <v>3104670002</v>
      </c>
      <c r="V88" s="444" t="s">
        <v>3377</v>
      </c>
      <c r="W88" s="470" t="s">
        <v>2527</v>
      </c>
      <c r="X88" s="458"/>
      <c r="Y88" s="470" t="s">
        <v>3119</v>
      </c>
      <c r="Z88" s="458"/>
      <c r="AA88" s="440" t="s">
        <v>2527</v>
      </c>
      <c r="AB88" s="570"/>
      <c r="AC88" s="569" t="s">
        <v>489</v>
      </c>
      <c r="AD88" s="567"/>
      <c r="AE88" s="440" t="s">
        <v>551</v>
      </c>
      <c r="AF88" s="440" t="s">
        <v>600</v>
      </c>
      <c r="AG88" s="440" t="s">
        <v>485</v>
      </c>
      <c r="AH88" s="440" t="s">
        <v>492</v>
      </c>
      <c r="AI88" s="493">
        <v>45337</v>
      </c>
      <c r="AJ88" s="493">
        <v>45519</v>
      </c>
      <c r="AK88" s="441">
        <v>6</v>
      </c>
      <c r="AL88" s="443">
        <v>22302000</v>
      </c>
      <c r="AM88" s="443">
        <v>3717000</v>
      </c>
      <c r="AN88" s="527">
        <v>1486800</v>
      </c>
      <c r="AO88" s="497">
        <v>1841201</v>
      </c>
      <c r="AP88" s="633" t="s">
        <v>821</v>
      </c>
      <c r="AQ88" s="550"/>
      <c r="AR88" s="467">
        <v>1</v>
      </c>
      <c r="AS88" s="553" t="s">
        <v>112</v>
      </c>
      <c r="AT88" s="551" t="s">
        <v>112</v>
      </c>
      <c r="AU88" s="551" t="s">
        <v>112</v>
      </c>
      <c r="AV88" s="551" t="s">
        <v>112</v>
      </c>
      <c r="AW88" s="551" t="s">
        <v>112</v>
      </c>
      <c r="AX88" s="467"/>
      <c r="AY88" s="467"/>
      <c r="AZ88" s="467"/>
      <c r="BA88" s="467"/>
      <c r="BB88" s="467"/>
      <c r="BC88" s="467"/>
      <c r="BD88" s="467"/>
      <c r="BE88" s="467"/>
      <c r="BF88" s="467" t="s">
        <v>112</v>
      </c>
      <c r="BG88" s="467" t="s">
        <v>112</v>
      </c>
      <c r="BH88" s="467" t="s">
        <v>112</v>
      </c>
      <c r="BI88" s="467" t="s">
        <v>112</v>
      </c>
      <c r="BJ88" s="467" t="s">
        <v>112</v>
      </c>
      <c r="BK88" s="467" t="s">
        <v>112</v>
      </c>
      <c r="BL88" s="467" t="s">
        <v>3700</v>
      </c>
      <c r="BM88" s="467" t="s">
        <v>112</v>
      </c>
      <c r="BN88" s="467" t="s">
        <v>112</v>
      </c>
      <c r="BO88" s="467" t="s">
        <v>112</v>
      </c>
      <c r="BP88" s="467" t="s">
        <v>112</v>
      </c>
      <c r="BQ88" s="497"/>
      <c r="BR88" s="497"/>
      <c r="BS88" s="497"/>
      <c r="BT88" s="497"/>
      <c r="BU88" s="497"/>
      <c r="BV88" s="497"/>
      <c r="BW88" s="470"/>
      <c r="BX88" s="470">
        <v>1841201</v>
      </c>
      <c r="BY88" s="563" t="s">
        <v>3711</v>
      </c>
      <c r="BZ88" s="470">
        <v>1841201</v>
      </c>
      <c r="CA88" s="470">
        <v>1</v>
      </c>
      <c r="CB88" s="470">
        <v>0.52200000000000002</v>
      </c>
      <c r="CC88" s="555" t="s">
        <v>3780</v>
      </c>
      <c r="CD88" s="555" t="s">
        <v>2524</v>
      </c>
      <c r="CE88" s="555" t="s">
        <v>3641</v>
      </c>
      <c r="CF88" s="555" t="s">
        <v>177</v>
      </c>
      <c r="CG88" s="534">
        <v>6045432000</v>
      </c>
      <c r="CH88" s="534">
        <v>3002500001</v>
      </c>
      <c r="CI88" s="564" t="s">
        <v>3713</v>
      </c>
      <c r="CJ88" s="497"/>
    </row>
    <row r="89" spans="2:88" ht="16.5" customHeight="1" thickBot="1">
      <c r="B89" s="458"/>
      <c r="C89" s="547" t="s">
        <v>474</v>
      </c>
      <c r="D89" s="458"/>
      <c r="E89" s="548">
        <v>45413</v>
      </c>
      <c r="F89" s="748">
        <v>45406</v>
      </c>
      <c r="G89" s="547" t="s">
        <v>61</v>
      </c>
      <c r="H89" s="547">
        <v>70906288</v>
      </c>
      <c r="I89" s="547" t="s">
        <v>3303</v>
      </c>
      <c r="J89" s="547"/>
      <c r="K89" s="547" t="s">
        <v>3217</v>
      </c>
      <c r="L89" s="547" t="s">
        <v>3104</v>
      </c>
      <c r="M89" s="548">
        <v>27804</v>
      </c>
      <c r="N89" s="547" t="s">
        <v>4</v>
      </c>
      <c r="O89" s="494" t="s">
        <v>3378</v>
      </c>
      <c r="P89" s="475" t="s">
        <v>2524</v>
      </c>
      <c r="Q89" s="475" t="s">
        <v>3633</v>
      </c>
      <c r="R89" s="515" t="s">
        <v>3118</v>
      </c>
      <c r="S89" s="458"/>
      <c r="T89" s="439">
        <v>6045432000</v>
      </c>
      <c r="U89" s="470">
        <v>3113548718</v>
      </c>
      <c r="V89" s="444" t="s">
        <v>3379</v>
      </c>
      <c r="W89" s="470" t="s">
        <v>2527</v>
      </c>
      <c r="X89" s="458"/>
      <c r="Y89" s="470" t="s">
        <v>2573</v>
      </c>
      <c r="Z89" s="458"/>
      <c r="AA89" s="440" t="s">
        <v>2527</v>
      </c>
      <c r="AB89" s="570"/>
      <c r="AC89" s="569" t="s">
        <v>489</v>
      </c>
      <c r="AD89" s="567"/>
      <c r="AE89" s="440" t="s">
        <v>551</v>
      </c>
      <c r="AF89" s="440" t="s">
        <v>600</v>
      </c>
      <c r="AG89" s="440" t="s">
        <v>485</v>
      </c>
      <c r="AH89" s="440" t="s">
        <v>492</v>
      </c>
      <c r="AI89" s="493">
        <v>45343</v>
      </c>
      <c r="AJ89" s="493">
        <v>45525</v>
      </c>
      <c r="AK89" s="441">
        <v>6</v>
      </c>
      <c r="AL89" s="443">
        <v>11058000</v>
      </c>
      <c r="AM89" s="443">
        <v>1843000</v>
      </c>
      <c r="AN89" s="527">
        <v>1300000</v>
      </c>
      <c r="AO89" s="497">
        <v>1841201</v>
      </c>
      <c r="AP89" s="633" t="s">
        <v>821</v>
      </c>
      <c r="AQ89" s="550"/>
      <c r="AR89" s="467">
        <v>1</v>
      </c>
      <c r="AS89" s="553" t="s">
        <v>112</v>
      </c>
      <c r="AT89" s="551" t="s">
        <v>112</v>
      </c>
      <c r="AU89" s="551" t="s">
        <v>112</v>
      </c>
      <c r="AV89" s="551" t="s">
        <v>112</v>
      </c>
      <c r="AW89" s="551" t="s">
        <v>112</v>
      </c>
      <c r="AX89" s="467"/>
      <c r="AY89" s="467"/>
      <c r="AZ89" s="467"/>
      <c r="BA89" s="467"/>
      <c r="BB89" s="467"/>
      <c r="BC89" s="467"/>
      <c r="BD89" s="467"/>
      <c r="BE89" s="467"/>
      <c r="BF89" s="467" t="s">
        <v>112</v>
      </c>
      <c r="BG89" s="467" t="s">
        <v>112</v>
      </c>
      <c r="BH89" s="467" t="s">
        <v>112</v>
      </c>
      <c r="BI89" s="467" t="s">
        <v>112</v>
      </c>
      <c r="BJ89" s="467" t="s">
        <v>112</v>
      </c>
      <c r="BK89" s="467" t="s">
        <v>112</v>
      </c>
      <c r="BL89" s="467" t="s">
        <v>3700</v>
      </c>
      <c r="BM89" s="467" t="s">
        <v>112</v>
      </c>
      <c r="BN89" s="467" t="s">
        <v>112</v>
      </c>
      <c r="BO89" s="467" t="s">
        <v>112</v>
      </c>
      <c r="BP89" s="467" t="s">
        <v>112</v>
      </c>
      <c r="BQ89" s="497"/>
      <c r="BR89" s="497"/>
      <c r="BS89" s="497"/>
      <c r="BT89" s="497"/>
      <c r="BU89" s="497"/>
      <c r="BV89" s="497"/>
      <c r="BW89" s="470"/>
      <c r="BX89" s="470">
        <v>1841201</v>
      </c>
      <c r="BY89" s="563" t="s">
        <v>3711</v>
      </c>
      <c r="BZ89" s="470">
        <v>1841201</v>
      </c>
      <c r="CA89" s="470">
        <v>1</v>
      </c>
      <c r="CB89" s="470">
        <v>0.52200000000000002</v>
      </c>
      <c r="CC89" s="555" t="s">
        <v>3781</v>
      </c>
      <c r="CD89" s="555" t="s">
        <v>2524</v>
      </c>
      <c r="CE89" s="555" t="s">
        <v>3641</v>
      </c>
      <c r="CF89" s="555" t="s">
        <v>177</v>
      </c>
      <c r="CG89" s="534">
        <v>6045432000</v>
      </c>
      <c r="CH89" s="534">
        <v>3002500001</v>
      </c>
      <c r="CI89" s="564" t="s">
        <v>3713</v>
      </c>
      <c r="CJ89" s="497"/>
    </row>
    <row r="90" spans="2:88" ht="14.25" customHeight="1" thickBot="1">
      <c r="B90" s="458"/>
      <c r="C90" s="547" t="s">
        <v>474</v>
      </c>
      <c r="D90" s="458"/>
      <c r="E90" s="548">
        <v>45413</v>
      </c>
      <c r="F90" s="748">
        <v>45406</v>
      </c>
      <c r="G90" s="547" t="s">
        <v>61</v>
      </c>
      <c r="H90" s="547">
        <v>1036392506</v>
      </c>
      <c r="I90" s="547" t="s">
        <v>3380</v>
      </c>
      <c r="J90" s="547" t="s">
        <v>3356</v>
      </c>
      <c r="K90" s="547" t="s">
        <v>3143</v>
      </c>
      <c r="L90" s="547" t="s">
        <v>3381</v>
      </c>
      <c r="M90" s="548">
        <v>31713</v>
      </c>
      <c r="N90" s="547" t="s">
        <v>4</v>
      </c>
      <c r="O90" s="494" t="s">
        <v>3382</v>
      </c>
      <c r="P90" s="475" t="s">
        <v>2524</v>
      </c>
      <c r="Q90" s="475" t="s">
        <v>3633</v>
      </c>
      <c r="R90" s="515" t="s">
        <v>3118</v>
      </c>
      <c r="S90" s="458"/>
      <c r="T90" s="439">
        <v>6045432000</v>
      </c>
      <c r="U90" s="470">
        <v>3246850884</v>
      </c>
      <c r="V90" s="444" t="s">
        <v>3383</v>
      </c>
      <c r="W90" s="470" t="s">
        <v>2527</v>
      </c>
      <c r="X90" s="458"/>
      <c r="Y90" s="470" t="s">
        <v>3119</v>
      </c>
      <c r="Z90" s="458"/>
      <c r="AA90" s="440" t="s">
        <v>2527</v>
      </c>
      <c r="AB90" s="570"/>
      <c r="AC90" s="569" t="s">
        <v>489</v>
      </c>
      <c r="AD90" s="567"/>
      <c r="AE90" s="440" t="s">
        <v>551</v>
      </c>
      <c r="AF90" s="440" t="s">
        <v>600</v>
      </c>
      <c r="AG90" s="440" t="s">
        <v>485</v>
      </c>
      <c r="AH90" s="440" t="s">
        <v>492</v>
      </c>
      <c r="AI90" s="493">
        <v>45344</v>
      </c>
      <c r="AJ90" s="493">
        <v>45526</v>
      </c>
      <c r="AK90" s="441">
        <v>6</v>
      </c>
      <c r="AL90" s="443">
        <v>22302000</v>
      </c>
      <c r="AM90" s="443">
        <v>3717000</v>
      </c>
      <c r="AN90" s="527">
        <v>1486800</v>
      </c>
      <c r="AO90" s="497">
        <v>1841201</v>
      </c>
      <c r="AP90" s="633" t="s">
        <v>821</v>
      </c>
      <c r="AQ90" s="550"/>
      <c r="AR90" s="467">
        <v>1</v>
      </c>
      <c r="AS90" s="553" t="s">
        <v>112</v>
      </c>
      <c r="AT90" s="551" t="s">
        <v>112</v>
      </c>
      <c r="AU90" s="551" t="s">
        <v>112</v>
      </c>
      <c r="AV90" s="551" t="s">
        <v>112</v>
      </c>
      <c r="AW90" s="551" t="s">
        <v>112</v>
      </c>
      <c r="AX90" s="467"/>
      <c r="AY90" s="467"/>
      <c r="AZ90" s="467"/>
      <c r="BA90" s="467"/>
      <c r="BB90" s="467"/>
      <c r="BC90" s="467"/>
      <c r="BD90" s="467"/>
      <c r="BE90" s="467"/>
      <c r="BF90" s="467" t="s">
        <v>112</v>
      </c>
      <c r="BG90" s="467" t="s">
        <v>112</v>
      </c>
      <c r="BH90" s="467" t="s">
        <v>112</v>
      </c>
      <c r="BI90" s="467" t="s">
        <v>112</v>
      </c>
      <c r="BJ90" s="467" t="s">
        <v>112</v>
      </c>
      <c r="BK90" s="467" t="s">
        <v>112</v>
      </c>
      <c r="BL90" s="467" t="s">
        <v>3700</v>
      </c>
      <c r="BM90" s="467" t="s">
        <v>112</v>
      </c>
      <c r="BN90" s="467" t="s">
        <v>112</v>
      </c>
      <c r="BO90" s="467" t="s">
        <v>112</v>
      </c>
      <c r="BP90" s="467" t="s">
        <v>112</v>
      </c>
      <c r="BQ90" s="497"/>
      <c r="BR90" s="497"/>
      <c r="BS90" s="497"/>
      <c r="BT90" s="497"/>
      <c r="BU90" s="497"/>
      <c r="BV90" s="497"/>
      <c r="BW90" s="470"/>
      <c r="BX90" s="470">
        <v>1841201</v>
      </c>
      <c r="BY90" s="563" t="s">
        <v>3711</v>
      </c>
      <c r="BZ90" s="470">
        <v>1841201</v>
      </c>
      <c r="CA90" s="470">
        <v>1</v>
      </c>
      <c r="CB90" s="470">
        <v>0.52200000000000002</v>
      </c>
      <c r="CC90" s="555" t="s">
        <v>3782</v>
      </c>
      <c r="CD90" s="555" t="s">
        <v>2524</v>
      </c>
      <c r="CE90" s="555" t="s">
        <v>3641</v>
      </c>
      <c r="CF90" s="555" t="s">
        <v>177</v>
      </c>
      <c r="CG90" s="534">
        <v>6045432000</v>
      </c>
      <c r="CH90" s="534">
        <v>3002500001</v>
      </c>
      <c r="CI90" s="564" t="s">
        <v>3713</v>
      </c>
      <c r="CJ90" s="497"/>
    </row>
    <row r="91" spans="2:88" ht="16.5" customHeight="1" thickBot="1">
      <c r="B91" s="458"/>
      <c r="C91" s="547" t="s">
        <v>474</v>
      </c>
      <c r="D91" s="458"/>
      <c r="E91" s="548">
        <v>45413</v>
      </c>
      <c r="F91" s="748">
        <v>45406</v>
      </c>
      <c r="G91" s="547" t="s">
        <v>61</v>
      </c>
      <c r="H91" s="547">
        <v>1036392551</v>
      </c>
      <c r="I91" s="547" t="s">
        <v>3316</v>
      </c>
      <c r="J91" s="547" t="s">
        <v>2575</v>
      </c>
      <c r="K91" s="547" t="s">
        <v>3384</v>
      </c>
      <c r="L91" s="547" t="s">
        <v>2572</v>
      </c>
      <c r="M91" s="548">
        <v>31754</v>
      </c>
      <c r="N91" s="547" t="s">
        <v>524</v>
      </c>
      <c r="O91" s="494" t="s">
        <v>3385</v>
      </c>
      <c r="P91" s="475" t="s">
        <v>2524</v>
      </c>
      <c r="Q91" s="475" t="s">
        <v>3633</v>
      </c>
      <c r="R91" s="515" t="s">
        <v>3118</v>
      </c>
      <c r="S91" s="458"/>
      <c r="T91" s="439">
        <v>6045432000</v>
      </c>
      <c r="U91" s="470">
        <v>3207246033</v>
      </c>
      <c r="V91" s="444" t="s">
        <v>3386</v>
      </c>
      <c r="W91" s="470" t="s">
        <v>2527</v>
      </c>
      <c r="X91" s="458"/>
      <c r="Y91" s="470" t="s">
        <v>2623</v>
      </c>
      <c r="Z91" s="458"/>
      <c r="AA91" s="440" t="s">
        <v>2527</v>
      </c>
      <c r="AB91" s="570"/>
      <c r="AC91" s="569" t="s">
        <v>489</v>
      </c>
      <c r="AD91" s="567"/>
      <c r="AE91" s="440" t="s">
        <v>551</v>
      </c>
      <c r="AF91" s="440" t="s">
        <v>600</v>
      </c>
      <c r="AG91" s="440" t="s">
        <v>485</v>
      </c>
      <c r="AH91" s="440" t="s">
        <v>492</v>
      </c>
      <c r="AI91" s="493">
        <v>45323</v>
      </c>
      <c r="AJ91" s="493">
        <v>45504</v>
      </c>
      <c r="AK91" s="441">
        <v>5</v>
      </c>
      <c r="AL91" s="443">
        <v>22302000</v>
      </c>
      <c r="AM91" s="443">
        <v>3717000</v>
      </c>
      <c r="AN91" s="527">
        <v>1486800</v>
      </c>
      <c r="AO91" s="497">
        <v>1841201</v>
      </c>
      <c r="AP91" s="633" t="s">
        <v>821</v>
      </c>
      <c r="AQ91" s="550"/>
      <c r="AR91" s="467">
        <v>1</v>
      </c>
      <c r="AS91" s="553" t="s">
        <v>112</v>
      </c>
      <c r="AT91" s="551" t="s">
        <v>112</v>
      </c>
      <c r="AU91" s="551" t="s">
        <v>112</v>
      </c>
      <c r="AV91" s="551" t="s">
        <v>112</v>
      </c>
      <c r="AW91" s="551" t="s">
        <v>112</v>
      </c>
      <c r="AX91" s="467"/>
      <c r="AY91" s="467"/>
      <c r="AZ91" s="467"/>
      <c r="BA91" s="467"/>
      <c r="BB91" s="467"/>
      <c r="BC91" s="467"/>
      <c r="BD91" s="467"/>
      <c r="BE91" s="467"/>
      <c r="BF91" s="467" t="s">
        <v>112</v>
      </c>
      <c r="BG91" s="467" t="s">
        <v>112</v>
      </c>
      <c r="BH91" s="467" t="s">
        <v>112</v>
      </c>
      <c r="BI91" s="467" t="s">
        <v>112</v>
      </c>
      <c r="BJ91" s="467" t="s">
        <v>112</v>
      </c>
      <c r="BK91" s="467" t="s">
        <v>112</v>
      </c>
      <c r="BL91" s="467" t="s">
        <v>3700</v>
      </c>
      <c r="BM91" s="467" t="s">
        <v>112</v>
      </c>
      <c r="BN91" s="467" t="s">
        <v>112</v>
      </c>
      <c r="BO91" s="467" t="s">
        <v>112</v>
      </c>
      <c r="BP91" s="467" t="s">
        <v>112</v>
      </c>
      <c r="BQ91" s="497"/>
      <c r="BR91" s="497"/>
      <c r="BS91" s="497"/>
      <c r="BT91" s="497"/>
      <c r="BU91" s="497"/>
      <c r="BV91" s="497"/>
      <c r="BW91" s="470"/>
      <c r="BX91" s="470">
        <v>1841201</v>
      </c>
      <c r="BY91" s="563" t="s">
        <v>3711</v>
      </c>
      <c r="BZ91" s="470">
        <v>1841201</v>
      </c>
      <c r="CA91" s="470">
        <v>1</v>
      </c>
      <c r="CB91" s="470">
        <v>0.52200000000000002</v>
      </c>
      <c r="CC91" s="555" t="s">
        <v>3783</v>
      </c>
      <c r="CD91" s="555" t="s">
        <v>2524</v>
      </c>
      <c r="CE91" s="555" t="s">
        <v>3641</v>
      </c>
      <c r="CF91" s="555" t="s">
        <v>177</v>
      </c>
      <c r="CG91" s="534">
        <v>6045432000</v>
      </c>
      <c r="CH91" s="534">
        <v>3002500001</v>
      </c>
      <c r="CI91" s="564" t="s">
        <v>3713</v>
      </c>
      <c r="CJ91" s="497"/>
    </row>
    <row r="92" spans="2:88" ht="16.5" customHeight="1" thickBot="1">
      <c r="B92" s="458"/>
      <c r="C92" s="547" t="s">
        <v>474</v>
      </c>
      <c r="D92" s="458"/>
      <c r="E92" s="548">
        <v>45413</v>
      </c>
      <c r="F92" s="748">
        <v>45406</v>
      </c>
      <c r="G92" s="547" t="s">
        <v>61</v>
      </c>
      <c r="H92" s="547">
        <v>1036950333</v>
      </c>
      <c r="I92" s="547" t="s">
        <v>2843</v>
      </c>
      <c r="J92" s="547" t="s">
        <v>2651</v>
      </c>
      <c r="K92" s="547" t="s">
        <v>3387</v>
      </c>
      <c r="L92" s="547"/>
      <c r="M92" s="548">
        <v>34486</v>
      </c>
      <c r="N92" s="547" t="s">
        <v>4</v>
      </c>
      <c r="O92" s="494" t="s">
        <v>3388</v>
      </c>
      <c r="P92" s="475" t="s">
        <v>2524</v>
      </c>
      <c r="Q92" s="475" t="s">
        <v>3633</v>
      </c>
      <c r="R92" s="515" t="s">
        <v>3118</v>
      </c>
      <c r="S92" s="458"/>
      <c r="T92" s="439">
        <v>6045432000</v>
      </c>
      <c r="U92" s="470">
        <v>3045239655</v>
      </c>
      <c r="V92" s="444" t="s">
        <v>3389</v>
      </c>
      <c r="W92" s="470" t="s">
        <v>2527</v>
      </c>
      <c r="X92" s="458"/>
      <c r="Y92" s="470" t="s">
        <v>3119</v>
      </c>
      <c r="Z92" s="458"/>
      <c r="AA92" s="440" t="s">
        <v>2527</v>
      </c>
      <c r="AB92" s="570"/>
      <c r="AC92" s="569" t="s">
        <v>489</v>
      </c>
      <c r="AD92" s="567"/>
      <c r="AE92" s="440" t="s">
        <v>551</v>
      </c>
      <c r="AF92" s="440" t="s">
        <v>600</v>
      </c>
      <c r="AG92" s="440" t="s">
        <v>485</v>
      </c>
      <c r="AH92" s="440" t="s">
        <v>492</v>
      </c>
      <c r="AI92" s="493">
        <v>45330</v>
      </c>
      <c r="AJ92" s="493">
        <v>45542</v>
      </c>
      <c r="AK92" s="441">
        <v>7</v>
      </c>
      <c r="AL92" s="443">
        <v>26019000</v>
      </c>
      <c r="AM92" s="443">
        <v>3717000</v>
      </c>
      <c r="AN92" s="527">
        <v>1486800</v>
      </c>
      <c r="AO92" s="497">
        <v>1841201</v>
      </c>
      <c r="AP92" s="633" t="s">
        <v>821</v>
      </c>
      <c r="AQ92" s="550"/>
      <c r="AR92" s="467">
        <v>1</v>
      </c>
      <c r="AS92" s="553" t="s">
        <v>112</v>
      </c>
      <c r="AT92" s="551" t="s">
        <v>112</v>
      </c>
      <c r="AU92" s="551" t="s">
        <v>112</v>
      </c>
      <c r="AV92" s="551" t="s">
        <v>112</v>
      </c>
      <c r="AW92" s="551" t="s">
        <v>112</v>
      </c>
      <c r="AX92" s="467"/>
      <c r="AY92" s="467"/>
      <c r="AZ92" s="467"/>
      <c r="BA92" s="467"/>
      <c r="BB92" s="467"/>
      <c r="BC92" s="467"/>
      <c r="BD92" s="467"/>
      <c r="BE92" s="467"/>
      <c r="BF92" s="467" t="s">
        <v>112</v>
      </c>
      <c r="BG92" s="467" t="s">
        <v>112</v>
      </c>
      <c r="BH92" s="467" t="s">
        <v>112</v>
      </c>
      <c r="BI92" s="467" t="s">
        <v>112</v>
      </c>
      <c r="BJ92" s="467" t="s">
        <v>112</v>
      </c>
      <c r="BK92" s="467" t="s">
        <v>112</v>
      </c>
      <c r="BL92" s="467" t="s">
        <v>3700</v>
      </c>
      <c r="BM92" s="467" t="s">
        <v>112</v>
      </c>
      <c r="BN92" s="467" t="s">
        <v>112</v>
      </c>
      <c r="BO92" s="467" t="s">
        <v>112</v>
      </c>
      <c r="BP92" s="467" t="s">
        <v>112</v>
      </c>
      <c r="BQ92" s="497"/>
      <c r="BR92" s="497"/>
      <c r="BS92" s="497"/>
      <c r="BT92" s="497"/>
      <c r="BU92" s="497"/>
      <c r="BV92" s="497"/>
      <c r="BW92" s="470"/>
      <c r="BX92" s="470">
        <v>1841201</v>
      </c>
      <c r="BY92" s="563" t="s">
        <v>3711</v>
      </c>
      <c r="BZ92" s="470">
        <v>1841201</v>
      </c>
      <c r="CA92" s="470">
        <v>1</v>
      </c>
      <c r="CB92" s="470">
        <v>0.52200000000000002</v>
      </c>
      <c r="CC92" s="555" t="s">
        <v>3784</v>
      </c>
      <c r="CD92" s="555" t="s">
        <v>2524</v>
      </c>
      <c r="CE92" s="555" t="s">
        <v>3641</v>
      </c>
      <c r="CF92" s="555" t="s">
        <v>177</v>
      </c>
      <c r="CG92" s="534">
        <v>6045432000</v>
      </c>
      <c r="CH92" s="534">
        <v>3002500001</v>
      </c>
      <c r="CI92" s="564" t="s">
        <v>3713</v>
      </c>
      <c r="CJ92" s="497"/>
    </row>
    <row r="93" spans="2:88" ht="16.5" customHeight="1" thickBot="1">
      <c r="B93" s="458"/>
      <c r="C93" s="547" t="s">
        <v>474</v>
      </c>
      <c r="D93" s="458"/>
      <c r="E93" s="548">
        <v>45413</v>
      </c>
      <c r="F93" s="748">
        <v>45406</v>
      </c>
      <c r="G93" s="547" t="s">
        <v>61</v>
      </c>
      <c r="H93" s="547">
        <v>1036951860</v>
      </c>
      <c r="I93" s="547" t="s">
        <v>3355</v>
      </c>
      <c r="J93" s="547" t="s">
        <v>3390</v>
      </c>
      <c r="K93" s="547" t="s">
        <v>3384</v>
      </c>
      <c r="L93" s="547" t="s">
        <v>2572</v>
      </c>
      <c r="M93" s="548">
        <v>34676</v>
      </c>
      <c r="N93" s="547" t="s">
        <v>524</v>
      </c>
      <c r="O93" s="494" t="s">
        <v>3391</v>
      </c>
      <c r="P93" s="475" t="s">
        <v>2524</v>
      </c>
      <c r="Q93" s="475" t="s">
        <v>3633</v>
      </c>
      <c r="R93" s="515" t="s">
        <v>3118</v>
      </c>
      <c r="S93" s="458"/>
      <c r="T93" s="439">
        <v>6045432000</v>
      </c>
      <c r="U93" s="470">
        <v>3005483370</v>
      </c>
      <c r="V93" s="442" t="s">
        <v>3392</v>
      </c>
      <c r="W93" s="470" t="s">
        <v>2550</v>
      </c>
      <c r="X93" s="458"/>
      <c r="Y93" s="470" t="s">
        <v>2548</v>
      </c>
      <c r="Z93" s="458"/>
      <c r="AA93" s="440" t="s">
        <v>2527</v>
      </c>
      <c r="AB93" s="570"/>
      <c r="AC93" s="569" t="s">
        <v>489</v>
      </c>
      <c r="AD93" s="567"/>
      <c r="AE93" s="440" t="s">
        <v>551</v>
      </c>
      <c r="AF93" s="440" t="s">
        <v>600</v>
      </c>
      <c r="AG93" s="440" t="s">
        <v>485</v>
      </c>
      <c r="AH93" s="440" t="s">
        <v>492</v>
      </c>
      <c r="AI93" s="493">
        <v>45330</v>
      </c>
      <c r="AJ93" s="493">
        <v>45542</v>
      </c>
      <c r="AK93" s="441">
        <v>7</v>
      </c>
      <c r="AL93" s="443">
        <v>26019000</v>
      </c>
      <c r="AM93" s="443">
        <v>3717000</v>
      </c>
      <c r="AN93" s="527">
        <v>1486800</v>
      </c>
      <c r="AO93" s="497">
        <v>1841201</v>
      </c>
      <c r="AP93" s="633" t="s">
        <v>821</v>
      </c>
      <c r="AQ93" s="550"/>
      <c r="AR93" s="467">
        <v>1</v>
      </c>
      <c r="AS93" s="553" t="s">
        <v>112</v>
      </c>
      <c r="AT93" s="551" t="s">
        <v>112</v>
      </c>
      <c r="AU93" s="551" t="s">
        <v>112</v>
      </c>
      <c r="AV93" s="551" t="s">
        <v>112</v>
      </c>
      <c r="AW93" s="551" t="s">
        <v>112</v>
      </c>
      <c r="AX93" s="467"/>
      <c r="AY93" s="467"/>
      <c r="AZ93" s="467"/>
      <c r="BA93" s="467"/>
      <c r="BB93" s="467"/>
      <c r="BC93" s="467"/>
      <c r="BD93" s="467"/>
      <c r="BE93" s="467"/>
      <c r="BF93" s="467" t="s">
        <v>112</v>
      </c>
      <c r="BG93" s="467" t="s">
        <v>112</v>
      </c>
      <c r="BH93" s="467" t="s">
        <v>112</v>
      </c>
      <c r="BI93" s="467" t="s">
        <v>112</v>
      </c>
      <c r="BJ93" s="467" t="s">
        <v>112</v>
      </c>
      <c r="BK93" s="467" t="s">
        <v>112</v>
      </c>
      <c r="BL93" s="467" t="s">
        <v>3700</v>
      </c>
      <c r="BM93" s="467" t="s">
        <v>112</v>
      </c>
      <c r="BN93" s="467" t="s">
        <v>112</v>
      </c>
      <c r="BO93" s="467" t="s">
        <v>112</v>
      </c>
      <c r="BP93" s="467" t="s">
        <v>112</v>
      </c>
      <c r="BQ93" s="497"/>
      <c r="BR93" s="497"/>
      <c r="BS93" s="497"/>
      <c r="BT93" s="497"/>
      <c r="BU93" s="497"/>
      <c r="BV93" s="497"/>
      <c r="BW93" s="470"/>
      <c r="BX93" s="470">
        <v>1841201</v>
      </c>
      <c r="BY93" s="563" t="s">
        <v>3711</v>
      </c>
      <c r="BZ93" s="470">
        <v>1841201</v>
      </c>
      <c r="CA93" s="470">
        <v>1</v>
      </c>
      <c r="CB93" s="470">
        <v>0.52200000000000002</v>
      </c>
      <c r="CC93" s="555" t="s">
        <v>3785</v>
      </c>
      <c r="CD93" s="555" t="s">
        <v>2524</v>
      </c>
      <c r="CE93" s="555" t="s">
        <v>3641</v>
      </c>
      <c r="CF93" s="555" t="s">
        <v>177</v>
      </c>
      <c r="CG93" s="534">
        <v>6045432000</v>
      </c>
      <c r="CH93" s="534">
        <v>3002500001</v>
      </c>
      <c r="CI93" s="564" t="s">
        <v>3713</v>
      </c>
      <c r="CJ93" s="497"/>
    </row>
    <row r="94" spans="2:88" ht="16.5" customHeight="1" thickBot="1">
      <c r="B94" s="458"/>
      <c r="C94" s="547" t="s">
        <v>474</v>
      </c>
      <c r="D94" s="458"/>
      <c r="E94" s="548">
        <v>45413</v>
      </c>
      <c r="F94" s="748">
        <v>45406</v>
      </c>
      <c r="G94" s="547" t="s">
        <v>61</v>
      </c>
      <c r="H94" s="547">
        <v>1036939585</v>
      </c>
      <c r="I94" s="547" t="s">
        <v>3393</v>
      </c>
      <c r="J94" s="547" t="s">
        <v>2576</v>
      </c>
      <c r="K94" s="547" t="s">
        <v>3357</v>
      </c>
      <c r="L94" s="547" t="s">
        <v>3394</v>
      </c>
      <c r="M94" s="548">
        <v>33229</v>
      </c>
      <c r="N94" s="547" t="s">
        <v>524</v>
      </c>
      <c r="O94" s="494" t="s">
        <v>3395</v>
      </c>
      <c r="P94" s="475" t="s">
        <v>2524</v>
      </c>
      <c r="Q94" s="475" t="s">
        <v>3633</v>
      </c>
      <c r="R94" s="515" t="s">
        <v>3118</v>
      </c>
      <c r="S94" s="458"/>
      <c r="T94" s="439">
        <v>6045432000</v>
      </c>
      <c r="U94" s="470">
        <v>3023308178</v>
      </c>
      <c r="V94" s="444" t="s">
        <v>3396</v>
      </c>
      <c r="W94" s="470" t="s">
        <v>2527</v>
      </c>
      <c r="X94" s="458"/>
      <c r="Y94" s="470" t="s">
        <v>2548</v>
      </c>
      <c r="Z94" s="458"/>
      <c r="AA94" s="440" t="s">
        <v>2527</v>
      </c>
      <c r="AB94" s="570"/>
      <c r="AC94" s="569" t="s">
        <v>489</v>
      </c>
      <c r="AD94" s="567"/>
      <c r="AE94" s="440" t="s">
        <v>551</v>
      </c>
      <c r="AF94" s="440" t="s">
        <v>600</v>
      </c>
      <c r="AG94" s="440" t="s">
        <v>485</v>
      </c>
      <c r="AH94" s="440" t="s">
        <v>492</v>
      </c>
      <c r="AI94" s="493">
        <v>45330</v>
      </c>
      <c r="AJ94" s="493">
        <v>45542</v>
      </c>
      <c r="AK94" s="441">
        <v>7</v>
      </c>
      <c r="AL94" s="443">
        <v>26019000</v>
      </c>
      <c r="AM94" s="443">
        <v>3717000</v>
      </c>
      <c r="AN94" s="527">
        <v>1486800</v>
      </c>
      <c r="AO94" s="497">
        <v>1841201</v>
      </c>
      <c r="AP94" s="633" t="s">
        <v>821</v>
      </c>
      <c r="AQ94" s="550"/>
      <c r="AR94" s="467">
        <v>1</v>
      </c>
      <c r="AS94" s="553" t="s">
        <v>112</v>
      </c>
      <c r="AT94" s="551" t="s">
        <v>112</v>
      </c>
      <c r="AU94" s="551" t="s">
        <v>112</v>
      </c>
      <c r="AV94" s="551" t="s">
        <v>112</v>
      </c>
      <c r="AW94" s="551" t="s">
        <v>112</v>
      </c>
      <c r="AX94" s="467"/>
      <c r="AY94" s="467"/>
      <c r="AZ94" s="467"/>
      <c r="BA94" s="467"/>
      <c r="BB94" s="467"/>
      <c r="BC94" s="467"/>
      <c r="BD94" s="467"/>
      <c r="BE94" s="467"/>
      <c r="BF94" s="467" t="s">
        <v>112</v>
      </c>
      <c r="BG94" s="467" t="s">
        <v>112</v>
      </c>
      <c r="BH94" s="467" t="s">
        <v>112</v>
      </c>
      <c r="BI94" s="467" t="s">
        <v>112</v>
      </c>
      <c r="BJ94" s="467" t="s">
        <v>112</v>
      </c>
      <c r="BK94" s="467" t="s">
        <v>112</v>
      </c>
      <c r="BL94" s="467" t="s">
        <v>3700</v>
      </c>
      <c r="BM94" s="467" t="s">
        <v>112</v>
      </c>
      <c r="BN94" s="467" t="s">
        <v>112</v>
      </c>
      <c r="BO94" s="467" t="s">
        <v>112</v>
      </c>
      <c r="BP94" s="467" t="s">
        <v>112</v>
      </c>
      <c r="BQ94" s="497"/>
      <c r="BR94" s="497"/>
      <c r="BS94" s="497"/>
      <c r="BT94" s="497"/>
      <c r="BU94" s="497"/>
      <c r="BV94" s="497"/>
      <c r="BW94" s="470"/>
      <c r="BX94" s="470">
        <v>1841201</v>
      </c>
      <c r="BY94" s="563" t="s">
        <v>3711</v>
      </c>
      <c r="BZ94" s="470">
        <v>1841201</v>
      </c>
      <c r="CA94" s="470">
        <v>1</v>
      </c>
      <c r="CB94" s="470">
        <v>0.52200000000000002</v>
      </c>
      <c r="CC94" s="555" t="s">
        <v>3786</v>
      </c>
      <c r="CD94" s="555" t="s">
        <v>2524</v>
      </c>
      <c r="CE94" s="555" t="s">
        <v>3641</v>
      </c>
      <c r="CF94" s="555" t="s">
        <v>177</v>
      </c>
      <c r="CG94" s="534">
        <v>6045432000</v>
      </c>
      <c r="CH94" s="534">
        <v>3002500001</v>
      </c>
      <c r="CI94" s="564" t="s">
        <v>3713</v>
      </c>
      <c r="CJ94" s="497"/>
    </row>
    <row r="95" spans="2:88" ht="13.5" customHeight="1" thickBot="1">
      <c r="B95" s="458"/>
      <c r="C95" s="547" t="s">
        <v>474</v>
      </c>
      <c r="D95" s="458"/>
      <c r="E95" s="548">
        <v>45413</v>
      </c>
      <c r="F95" s="748">
        <v>45406</v>
      </c>
      <c r="G95" s="547" t="s">
        <v>61</v>
      </c>
      <c r="H95" s="547">
        <v>1036955629</v>
      </c>
      <c r="I95" s="547" t="s">
        <v>3131</v>
      </c>
      <c r="J95" s="547" t="s">
        <v>3356</v>
      </c>
      <c r="K95" s="547" t="s">
        <v>3397</v>
      </c>
      <c r="L95" s="547"/>
      <c r="M95" s="548">
        <v>35080</v>
      </c>
      <c r="N95" s="547" t="s">
        <v>524</v>
      </c>
      <c r="O95" s="494" t="s">
        <v>3398</v>
      </c>
      <c r="P95" s="475" t="s">
        <v>2524</v>
      </c>
      <c r="Q95" s="475" t="s">
        <v>3633</v>
      </c>
      <c r="R95" s="515" t="s">
        <v>3118</v>
      </c>
      <c r="S95" s="458"/>
      <c r="T95" s="439">
        <v>6045432000</v>
      </c>
      <c r="U95" s="470">
        <v>3137178416</v>
      </c>
      <c r="V95" s="444" t="s">
        <v>3399</v>
      </c>
      <c r="W95" s="470" t="s">
        <v>2527</v>
      </c>
      <c r="X95" s="458"/>
      <c r="Y95" s="470" t="s">
        <v>3119</v>
      </c>
      <c r="Z95" s="458"/>
      <c r="AA95" s="440" t="s">
        <v>2527</v>
      </c>
      <c r="AB95" s="570"/>
      <c r="AC95" s="569" t="s">
        <v>489</v>
      </c>
      <c r="AD95" s="567"/>
      <c r="AE95" s="440" t="s">
        <v>551</v>
      </c>
      <c r="AF95" s="440" t="s">
        <v>600</v>
      </c>
      <c r="AG95" s="440" t="s">
        <v>485</v>
      </c>
      <c r="AH95" s="440" t="s">
        <v>492</v>
      </c>
      <c r="AI95" s="493">
        <v>45330</v>
      </c>
      <c r="AJ95" s="493">
        <v>45542</v>
      </c>
      <c r="AK95" s="441">
        <v>7</v>
      </c>
      <c r="AL95" s="443">
        <v>26019000</v>
      </c>
      <c r="AM95" s="443">
        <v>3717000</v>
      </c>
      <c r="AN95" s="527">
        <v>1486800</v>
      </c>
      <c r="AO95" s="497">
        <v>1841201</v>
      </c>
      <c r="AP95" s="633" t="s">
        <v>821</v>
      </c>
      <c r="AQ95" s="550"/>
      <c r="AR95" s="467">
        <v>1</v>
      </c>
      <c r="AS95" s="553" t="s">
        <v>112</v>
      </c>
      <c r="AT95" s="551" t="s">
        <v>112</v>
      </c>
      <c r="AU95" s="551" t="s">
        <v>112</v>
      </c>
      <c r="AV95" s="551" t="s">
        <v>112</v>
      </c>
      <c r="AW95" s="551" t="s">
        <v>112</v>
      </c>
      <c r="AX95" s="467"/>
      <c r="AY95" s="467"/>
      <c r="AZ95" s="467"/>
      <c r="BA95" s="467"/>
      <c r="BB95" s="467"/>
      <c r="BC95" s="467"/>
      <c r="BD95" s="467"/>
      <c r="BE95" s="467"/>
      <c r="BF95" s="467" t="s">
        <v>112</v>
      </c>
      <c r="BG95" s="467" t="s">
        <v>112</v>
      </c>
      <c r="BH95" s="467" t="s">
        <v>112</v>
      </c>
      <c r="BI95" s="467" t="s">
        <v>112</v>
      </c>
      <c r="BJ95" s="467" t="s">
        <v>112</v>
      </c>
      <c r="BK95" s="467" t="s">
        <v>112</v>
      </c>
      <c r="BL95" s="467" t="s">
        <v>3700</v>
      </c>
      <c r="BM95" s="467" t="s">
        <v>112</v>
      </c>
      <c r="BN95" s="467" t="s">
        <v>112</v>
      </c>
      <c r="BO95" s="467" t="s">
        <v>112</v>
      </c>
      <c r="BP95" s="467" t="s">
        <v>112</v>
      </c>
      <c r="BQ95" s="497"/>
      <c r="BR95" s="497"/>
      <c r="BS95" s="497"/>
      <c r="BT95" s="497"/>
      <c r="BU95" s="497"/>
      <c r="BV95" s="497"/>
      <c r="BW95" s="470"/>
      <c r="BX95" s="470">
        <v>1841201</v>
      </c>
      <c r="BY95" s="563" t="s">
        <v>3711</v>
      </c>
      <c r="BZ95" s="470">
        <v>1841201</v>
      </c>
      <c r="CA95" s="470">
        <v>1</v>
      </c>
      <c r="CB95" s="470">
        <v>0.52200000000000002</v>
      </c>
      <c r="CC95" s="555" t="s">
        <v>3787</v>
      </c>
      <c r="CD95" s="555" t="s">
        <v>2524</v>
      </c>
      <c r="CE95" s="555" t="s">
        <v>3641</v>
      </c>
      <c r="CF95" s="555" t="s">
        <v>177</v>
      </c>
      <c r="CG95" s="534">
        <v>6045432000</v>
      </c>
      <c r="CH95" s="534">
        <v>3002500001</v>
      </c>
      <c r="CI95" s="564" t="s">
        <v>3713</v>
      </c>
      <c r="CJ95" s="497"/>
    </row>
    <row r="96" spans="2:88" ht="16.5" customHeight="1" thickBot="1">
      <c r="B96" s="458"/>
      <c r="C96" s="547" t="s">
        <v>474</v>
      </c>
      <c r="D96" s="458"/>
      <c r="E96" s="548">
        <v>45413</v>
      </c>
      <c r="F96" s="748">
        <v>45406</v>
      </c>
      <c r="G96" s="547" t="s">
        <v>61</v>
      </c>
      <c r="H96" s="547">
        <v>43715401</v>
      </c>
      <c r="I96" s="547" t="s">
        <v>3402</v>
      </c>
      <c r="J96" s="547" t="s">
        <v>2520</v>
      </c>
      <c r="K96" s="547" t="s">
        <v>3403</v>
      </c>
      <c r="L96" s="547" t="s">
        <v>2646</v>
      </c>
      <c r="M96" s="548">
        <v>29685</v>
      </c>
      <c r="N96" s="547" t="s">
        <v>524</v>
      </c>
      <c r="O96" s="494" t="s">
        <v>3404</v>
      </c>
      <c r="P96" s="475" t="s">
        <v>2524</v>
      </c>
      <c r="Q96" s="475" t="s">
        <v>3633</v>
      </c>
      <c r="R96" s="515" t="s">
        <v>3118</v>
      </c>
      <c r="S96" s="458"/>
      <c r="T96" s="439">
        <v>6045432000</v>
      </c>
      <c r="U96" s="470">
        <v>3107079384</v>
      </c>
      <c r="V96" s="444" t="s">
        <v>3405</v>
      </c>
      <c r="W96" s="470" t="s">
        <v>2527</v>
      </c>
      <c r="X96" s="458"/>
      <c r="Y96" s="470" t="s">
        <v>3119</v>
      </c>
      <c r="Z96" s="458"/>
      <c r="AA96" s="440" t="s">
        <v>2527</v>
      </c>
      <c r="AB96" s="570"/>
      <c r="AC96" s="569" t="s">
        <v>489</v>
      </c>
      <c r="AD96" s="567"/>
      <c r="AE96" s="440" t="s">
        <v>551</v>
      </c>
      <c r="AF96" s="440" t="s">
        <v>600</v>
      </c>
      <c r="AG96" s="440" t="s">
        <v>485</v>
      </c>
      <c r="AH96" s="440" t="s">
        <v>492</v>
      </c>
      <c r="AI96" s="493">
        <v>45330</v>
      </c>
      <c r="AJ96" s="493">
        <v>45542</v>
      </c>
      <c r="AK96" s="441">
        <v>7</v>
      </c>
      <c r="AL96" s="443">
        <v>26019000</v>
      </c>
      <c r="AM96" s="443">
        <v>3717000</v>
      </c>
      <c r="AN96" s="527">
        <v>1486800</v>
      </c>
      <c r="AO96" s="497">
        <v>1841201</v>
      </c>
      <c r="AP96" s="633" t="s">
        <v>821</v>
      </c>
      <c r="AQ96" s="550"/>
      <c r="AR96" s="467">
        <v>1</v>
      </c>
      <c r="AS96" s="553" t="s">
        <v>112</v>
      </c>
      <c r="AT96" s="551" t="s">
        <v>112</v>
      </c>
      <c r="AU96" s="551" t="s">
        <v>112</v>
      </c>
      <c r="AV96" s="551" t="s">
        <v>112</v>
      </c>
      <c r="AW96" s="551" t="s">
        <v>112</v>
      </c>
      <c r="AX96" s="467"/>
      <c r="AY96" s="467"/>
      <c r="AZ96" s="467"/>
      <c r="BA96" s="467"/>
      <c r="BB96" s="467"/>
      <c r="BC96" s="467"/>
      <c r="BD96" s="467"/>
      <c r="BE96" s="467"/>
      <c r="BF96" s="467" t="s">
        <v>112</v>
      </c>
      <c r="BG96" s="467" t="s">
        <v>112</v>
      </c>
      <c r="BH96" s="467" t="s">
        <v>112</v>
      </c>
      <c r="BI96" s="467" t="s">
        <v>112</v>
      </c>
      <c r="BJ96" s="467" t="s">
        <v>112</v>
      </c>
      <c r="BK96" s="467" t="s">
        <v>112</v>
      </c>
      <c r="BL96" s="467" t="s">
        <v>3700</v>
      </c>
      <c r="BM96" s="467" t="s">
        <v>112</v>
      </c>
      <c r="BN96" s="467" t="s">
        <v>112</v>
      </c>
      <c r="BO96" s="467" t="s">
        <v>112</v>
      </c>
      <c r="BP96" s="467" t="s">
        <v>112</v>
      </c>
      <c r="BQ96" s="497"/>
      <c r="BR96" s="497"/>
      <c r="BS96" s="497"/>
      <c r="BT96" s="497"/>
      <c r="BU96" s="497"/>
      <c r="BV96" s="497"/>
      <c r="BW96" s="470"/>
      <c r="BX96" s="470">
        <v>1841201</v>
      </c>
      <c r="BY96" s="563" t="s">
        <v>3711</v>
      </c>
      <c r="BZ96" s="470">
        <v>1841201</v>
      </c>
      <c r="CA96" s="470">
        <v>1</v>
      </c>
      <c r="CB96" s="470">
        <v>0.52200000000000002</v>
      </c>
      <c r="CC96" s="555" t="s">
        <v>3788</v>
      </c>
      <c r="CD96" s="555" t="s">
        <v>2524</v>
      </c>
      <c r="CE96" s="555" t="s">
        <v>3641</v>
      </c>
      <c r="CF96" s="555" t="s">
        <v>177</v>
      </c>
      <c r="CG96" s="534">
        <v>6045432000</v>
      </c>
      <c r="CH96" s="534">
        <v>3002500001</v>
      </c>
      <c r="CI96" s="564" t="s">
        <v>3713</v>
      </c>
      <c r="CJ96" s="497"/>
    </row>
    <row r="97" spans="2:88" ht="16.5" customHeight="1" thickBot="1">
      <c r="B97" s="458"/>
      <c r="C97" s="547" t="s">
        <v>474</v>
      </c>
      <c r="D97" s="458"/>
      <c r="E97" s="548">
        <v>45413</v>
      </c>
      <c r="F97" s="748">
        <v>45406</v>
      </c>
      <c r="G97" s="547" t="s">
        <v>61</v>
      </c>
      <c r="H97" s="547">
        <v>1036397723</v>
      </c>
      <c r="I97" s="547" t="s">
        <v>2706</v>
      </c>
      <c r="J97" s="547" t="s">
        <v>3406</v>
      </c>
      <c r="K97" s="547" t="s">
        <v>3407</v>
      </c>
      <c r="L97" s="547" t="s">
        <v>2608</v>
      </c>
      <c r="M97" s="548">
        <v>33877</v>
      </c>
      <c r="N97" s="547" t="s">
        <v>524</v>
      </c>
      <c r="O97" s="494" t="s">
        <v>3408</v>
      </c>
      <c r="P97" s="475" t="s">
        <v>2524</v>
      </c>
      <c r="Q97" s="475" t="s">
        <v>3633</v>
      </c>
      <c r="R97" s="515" t="s">
        <v>3118</v>
      </c>
      <c r="S97" s="458"/>
      <c r="T97" s="439">
        <v>6045432000</v>
      </c>
      <c r="U97" s="470">
        <v>3225362345</v>
      </c>
      <c r="V97" s="444" t="s">
        <v>3409</v>
      </c>
      <c r="W97" s="470" t="s">
        <v>2527</v>
      </c>
      <c r="X97" s="458"/>
      <c r="Y97" s="470" t="s">
        <v>3119</v>
      </c>
      <c r="Z97" s="458"/>
      <c r="AA97" s="440" t="s">
        <v>2527</v>
      </c>
      <c r="AB97" s="570"/>
      <c r="AC97" s="569" t="s">
        <v>489</v>
      </c>
      <c r="AD97" s="567"/>
      <c r="AE97" s="440" t="s">
        <v>551</v>
      </c>
      <c r="AF97" s="440" t="s">
        <v>600</v>
      </c>
      <c r="AG97" s="440" t="s">
        <v>485</v>
      </c>
      <c r="AH97" s="440" t="s">
        <v>492</v>
      </c>
      <c r="AI97" s="493">
        <v>45331</v>
      </c>
      <c r="AJ97" s="493">
        <v>45542</v>
      </c>
      <c r="AK97" s="441">
        <v>7</v>
      </c>
      <c r="AL97" s="443">
        <v>26019000</v>
      </c>
      <c r="AM97" s="443">
        <v>3717000</v>
      </c>
      <c r="AN97" s="527">
        <v>1486800</v>
      </c>
      <c r="AO97" s="497">
        <v>1841201</v>
      </c>
      <c r="AP97" s="633" t="s">
        <v>821</v>
      </c>
      <c r="AQ97" s="550"/>
      <c r="AR97" s="467">
        <v>1</v>
      </c>
      <c r="AS97" s="553" t="s">
        <v>112</v>
      </c>
      <c r="AT97" s="551" t="s">
        <v>112</v>
      </c>
      <c r="AU97" s="551" t="s">
        <v>112</v>
      </c>
      <c r="AV97" s="551" t="s">
        <v>112</v>
      </c>
      <c r="AW97" s="551" t="s">
        <v>112</v>
      </c>
      <c r="AX97" s="467"/>
      <c r="AY97" s="467"/>
      <c r="AZ97" s="467"/>
      <c r="BA97" s="467"/>
      <c r="BB97" s="467"/>
      <c r="BC97" s="467"/>
      <c r="BD97" s="467"/>
      <c r="BE97" s="467"/>
      <c r="BF97" s="467" t="s">
        <v>112</v>
      </c>
      <c r="BG97" s="467" t="s">
        <v>112</v>
      </c>
      <c r="BH97" s="467" t="s">
        <v>112</v>
      </c>
      <c r="BI97" s="467" t="s">
        <v>112</v>
      </c>
      <c r="BJ97" s="467" t="s">
        <v>112</v>
      </c>
      <c r="BK97" s="467" t="s">
        <v>112</v>
      </c>
      <c r="BL97" s="467" t="s">
        <v>3700</v>
      </c>
      <c r="BM97" s="467" t="s">
        <v>112</v>
      </c>
      <c r="BN97" s="467" t="s">
        <v>112</v>
      </c>
      <c r="BO97" s="467" t="s">
        <v>112</v>
      </c>
      <c r="BP97" s="467" t="s">
        <v>112</v>
      </c>
      <c r="BQ97" s="497"/>
      <c r="BR97" s="497"/>
      <c r="BS97" s="497"/>
      <c r="BT97" s="497"/>
      <c r="BU97" s="497"/>
      <c r="BV97" s="497"/>
      <c r="BW97" s="470"/>
      <c r="BX97" s="470">
        <v>1841201</v>
      </c>
      <c r="BY97" s="563" t="s">
        <v>3711</v>
      </c>
      <c r="BZ97" s="470">
        <v>1841201</v>
      </c>
      <c r="CA97" s="470">
        <v>1</v>
      </c>
      <c r="CB97" s="470">
        <v>0.52200000000000002</v>
      </c>
      <c r="CC97" s="555" t="s">
        <v>3789</v>
      </c>
      <c r="CD97" s="555" t="s">
        <v>2524</v>
      </c>
      <c r="CE97" s="555" t="s">
        <v>3641</v>
      </c>
      <c r="CF97" s="555" t="s">
        <v>177</v>
      </c>
      <c r="CG97" s="534">
        <v>6045432000</v>
      </c>
      <c r="CH97" s="534">
        <v>3002500001</v>
      </c>
      <c r="CI97" s="564" t="s">
        <v>3713</v>
      </c>
      <c r="CJ97" s="497"/>
    </row>
    <row r="98" spans="2:88" ht="16.5" customHeight="1" thickBot="1">
      <c r="B98" s="458"/>
      <c r="C98" s="547" t="s">
        <v>474</v>
      </c>
      <c r="D98" s="458"/>
      <c r="E98" s="548">
        <v>45413</v>
      </c>
      <c r="F98" s="748">
        <v>45406</v>
      </c>
      <c r="G98" s="547" t="s">
        <v>61</v>
      </c>
      <c r="H98" s="547">
        <v>1036400562</v>
      </c>
      <c r="I98" s="547" t="s">
        <v>3131</v>
      </c>
      <c r="J98" s="547" t="s">
        <v>2604</v>
      </c>
      <c r="K98" s="547" t="s">
        <v>2844</v>
      </c>
      <c r="L98" s="547" t="s">
        <v>3410</v>
      </c>
      <c r="M98" s="548">
        <v>34884</v>
      </c>
      <c r="N98" s="547" t="s">
        <v>4</v>
      </c>
      <c r="O98" s="494" t="s">
        <v>3411</v>
      </c>
      <c r="P98" s="475" t="s">
        <v>2524</v>
      </c>
      <c r="Q98" s="475" t="s">
        <v>3633</v>
      </c>
      <c r="R98" s="515" t="s">
        <v>3118</v>
      </c>
      <c r="S98" s="458"/>
      <c r="T98" s="439">
        <v>6045432000</v>
      </c>
      <c r="U98" s="470">
        <v>3205811339</v>
      </c>
      <c r="V98" s="444" t="s">
        <v>3412</v>
      </c>
      <c r="W98" s="470" t="s">
        <v>2527</v>
      </c>
      <c r="X98" s="458"/>
      <c r="Y98" s="470" t="s">
        <v>2623</v>
      </c>
      <c r="Z98" s="458"/>
      <c r="AA98" s="440" t="s">
        <v>2527</v>
      </c>
      <c r="AB98" s="570"/>
      <c r="AC98" s="569" t="s">
        <v>489</v>
      </c>
      <c r="AD98" s="567"/>
      <c r="AE98" s="440" t="s">
        <v>551</v>
      </c>
      <c r="AF98" s="440" t="s">
        <v>600</v>
      </c>
      <c r="AG98" s="440" t="s">
        <v>485</v>
      </c>
      <c r="AH98" s="440" t="s">
        <v>492</v>
      </c>
      <c r="AI98" s="493">
        <v>45331</v>
      </c>
      <c r="AJ98" s="493">
        <v>45542</v>
      </c>
      <c r="AK98" s="441">
        <v>7</v>
      </c>
      <c r="AL98" s="443">
        <v>26019000</v>
      </c>
      <c r="AM98" s="443">
        <v>3717000</v>
      </c>
      <c r="AN98" s="527">
        <v>1486800</v>
      </c>
      <c r="AO98" s="497">
        <v>1841201</v>
      </c>
      <c r="AP98" s="633" t="s">
        <v>821</v>
      </c>
      <c r="AQ98" s="550"/>
      <c r="AR98" s="467">
        <v>1</v>
      </c>
      <c r="AS98" s="553" t="s">
        <v>112</v>
      </c>
      <c r="AT98" s="551" t="s">
        <v>112</v>
      </c>
      <c r="AU98" s="551" t="s">
        <v>112</v>
      </c>
      <c r="AV98" s="551" t="s">
        <v>112</v>
      </c>
      <c r="AW98" s="551" t="s">
        <v>112</v>
      </c>
      <c r="AX98" s="467"/>
      <c r="AY98" s="467"/>
      <c r="AZ98" s="467"/>
      <c r="BA98" s="467"/>
      <c r="BB98" s="467"/>
      <c r="BC98" s="467"/>
      <c r="BD98" s="467"/>
      <c r="BE98" s="467"/>
      <c r="BF98" s="467" t="s">
        <v>112</v>
      </c>
      <c r="BG98" s="467" t="s">
        <v>112</v>
      </c>
      <c r="BH98" s="467" t="s">
        <v>112</v>
      </c>
      <c r="BI98" s="467" t="s">
        <v>112</v>
      </c>
      <c r="BJ98" s="467" t="s">
        <v>112</v>
      </c>
      <c r="BK98" s="467" t="s">
        <v>112</v>
      </c>
      <c r="BL98" s="467" t="s">
        <v>3700</v>
      </c>
      <c r="BM98" s="467" t="s">
        <v>112</v>
      </c>
      <c r="BN98" s="467" t="s">
        <v>112</v>
      </c>
      <c r="BO98" s="467" t="s">
        <v>112</v>
      </c>
      <c r="BP98" s="467" t="s">
        <v>112</v>
      </c>
      <c r="BQ98" s="497"/>
      <c r="BR98" s="497"/>
      <c r="BS98" s="497"/>
      <c r="BT98" s="497"/>
      <c r="BU98" s="497"/>
      <c r="BV98" s="497"/>
      <c r="BW98" s="470"/>
      <c r="BX98" s="470">
        <v>1841201</v>
      </c>
      <c r="BY98" s="563" t="s">
        <v>3711</v>
      </c>
      <c r="BZ98" s="470">
        <v>1841201</v>
      </c>
      <c r="CA98" s="470">
        <v>1</v>
      </c>
      <c r="CB98" s="470">
        <v>0.52200000000000002</v>
      </c>
      <c r="CC98" s="555" t="s">
        <v>3790</v>
      </c>
      <c r="CD98" s="555" t="s">
        <v>2524</v>
      </c>
      <c r="CE98" s="555" t="s">
        <v>3641</v>
      </c>
      <c r="CF98" s="555" t="s">
        <v>177</v>
      </c>
      <c r="CG98" s="534">
        <v>6045432000</v>
      </c>
      <c r="CH98" s="534">
        <v>3002500001</v>
      </c>
      <c r="CI98" s="564" t="s">
        <v>3713</v>
      </c>
      <c r="CJ98" s="497"/>
    </row>
    <row r="99" spans="2:88" ht="16.5" customHeight="1" thickBot="1">
      <c r="B99" s="487"/>
      <c r="C99" s="547" t="s">
        <v>474</v>
      </c>
      <c r="D99" s="487"/>
      <c r="E99" s="548">
        <v>45413</v>
      </c>
      <c r="F99" s="748">
        <v>45406</v>
      </c>
      <c r="G99" s="547" t="s">
        <v>61</v>
      </c>
      <c r="H99" s="547">
        <v>1035919109</v>
      </c>
      <c r="I99" s="547" t="s">
        <v>3198</v>
      </c>
      <c r="J99" s="547" t="s">
        <v>2902</v>
      </c>
      <c r="K99" s="547" t="s">
        <v>3413</v>
      </c>
      <c r="L99" s="547" t="s">
        <v>2608</v>
      </c>
      <c r="M99" s="548">
        <v>35180</v>
      </c>
      <c r="N99" s="547" t="s">
        <v>524</v>
      </c>
      <c r="O99" s="494" t="s">
        <v>3414</v>
      </c>
      <c r="P99" s="475" t="s">
        <v>2524</v>
      </c>
      <c r="Q99" s="475" t="s">
        <v>3633</v>
      </c>
      <c r="R99" s="515" t="s">
        <v>3118</v>
      </c>
      <c r="S99" s="487"/>
      <c r="T99" s="439">
        <v>6045432000</v>
      </c>
      <c r="U99" s="470">
        <v>3128814501</v>
      </c>
      <c r="V99" s="444" t="s">
        <v>3415</v>
      </c>
      <c r="W99" s="470" t="s">
        <v>2550</v>
      </c>
      <c r="X99" s="487"/>
      <c r="Y99" s="470" t="s">
        <v>2548</v>
      </c>
      <c r="Z99" s="487"/>
      <c r="AA99" s="440" t="s">
        <v>2527</v>
      </c>
      <c r="AB99" s="560"/>
      <c r="AC99" s="569" t="s">
        <v>489</v>
      </c>
      <c r="AD99" s="566"/>
      <c r="AE99" s="440" t="s">
        <v>551</v>
      </c>
      <c r="AF99" s="440" t="s">
        <v>600</v>
      </c>
      <c r="AG99" s="440" t="s">
        <v>485</v>
      </c>
      <c r="AH99" s="440" t="s">
        <v>492</v>
      </c>
      <c r="AI99" s="493">
        <v>45331</v>
      </c>
      <c r="AJ99" s="493">
        <v>45542</v>
      </c>
      <c r="AK99" s="489">
        <v>7</v>
      </c>
      <c r="AL99" s="446">
        <v>26019000</v>
      </c>
      <c r="AM99" s="446">
        <v>3717000</v>
      </c>
      <c r="AN99" s="528">
        <v>1486800</v>
      </c>
      <c r="AO99" s="497">
        <v>1841201</v>
      </c>
      <c r="AP99" s="633" t="s">
        <v>821</v>
      </c>
      <c r="AQ99" s="550"/>
      <c r="AR99" s="467">
        <v>1</v>
      </c>
      <c r="AS99" s="553" t="s">
        <v>112</v>
      </c>
      <c r="AT99" s="551" t="s">
        <v>112</v>
      </c>
      <c r="AU99" s="551" t="s">
        <v>112</v>
      </c>
      <c r="AV99" s="551" t="s">
        <v>112</v>
      </c>
      <c r="AW99" s="551" t="s">
        <v>112</v>
      </c>
      <c r="AX99" s="467"/>
      <c r="AY99" s="467"/>
      <c r="AZ99" s="467"/>
      <c r="BA99" s="467"/>
      <c r="BB99" s="467"/>
      <c r="BC99" s="467"/>
      <c r="BD99" s="467"/>
      <c r="BE99" s="467"/>
      <c r="BF99" s="467" t="s">
        <v>112</v>
      </c>
      <c r="BG99" s="467" t="s">
        <v>112</v>
      </c>
      <c r="BH99" s="467" t="s">
        <v>112</v>
      </c>
      <c r="BI99" s="467" t="s">
        <v>112</v>
      </c>
      <c r="BJ99" s="467" t="s">
        <v>112</v>
      </c>
      <c r="BK99" s="467" t="s">
        <v>112</v>
      </c>
      <c r="BL99" s="467" t="s">
        <v>3700</v>
      </c>
      <c r="BM99" s="467" t="s">
        <v>112</v>
      </c>
      <c r="BN99" s="467" t="s">
        <v>112</v>
      </c>
      <c r="BO99" s="467" t="s">
        <v>112</v>
      </c>
      <c r="BP99" s="467" t="s">
        <v>112</v>
      </c>
      <c r="BQ99" s="497"/>
      <c r="BR99" s="497"/>
      <c r="BS99" s="497"/>
      <c r="BT99" s="497"/>
      <c r="BU99" s="497"/>
      <c r="BV99" s="497"/>
      <c r="BW99" s="470"/>
      <c r="BX99" s="470">
        <v>1841201</v>
      </c>
      <c r="BY99" s="563" t="s">
        <v>3711</v>
      </c>
      <c r="BZ99" s="470">
        <v>1841201</v>
      </c>
      <c r="CA99" s="470">
        <v>1</v>
      </c>
      <c r="CB99" s="470">
        <v>0.52200000000000002</v>
      </c>
      <c r="CC99" s="555" t="s">
        <v>3791</v>
      </c>
      <c r="CD99" s="555" t="s">
        <v>2524</v>
      </c>
      <c r="CE99" s="555" t="s">
        <v>3641</v>
      </c>
      <c r="CF99" s="555" t="s">
        <v>177</v>
      </c>
      <c r="CG99" s="534">
        <v>6045432000</v>
      </c>
      <c r="CH99" s="534">
        <v>3002500001</v>
      </c>
      <c r="CI99" s="564" t="s">
        <v>3713</v>
      </c>
      <c r="CJ99" s="497"/>
    </row>
    <row r="100" spans="2:88" ht="16.5" customHeight="1" thickBot="1">
      <c r="B100" s="497"/>
      <c r="C100" s="547" t="s">
        <v>474</v>
      </c>
      <c r="D100" s="497"/>
      <c r="E100" s="548">
        <v>45413</v>
      </c>
      <c r="F100" s="748">
        <v>45406</v>
      </c>
      <c r="G100" s="547" t="s">
        <v>61</v>
      </c>
      <c r="H100" s="547">
        <v>1036400603</v>
      </c>
      <c r="I100" s="547" t="s">
        <v>3416</v>
      </c>
      <c r="J100" s="547" t="s">
        <v>2706</v>
      </c>
      <c r="K100" s="547" t="s">
        <v>2755</v>
      </c>
      <c r="L100" s="547" t="s">
        <v>3417</v>
      </c>
      <c r="M100" s="548">
        <v>34896</v>
      </c>
      <c r="N100" s="547" t="s">
        <v>524</v>
      </c>
      <c r="O100" s="494" t="s">
        <v>3418</v>
      </c>
      <c r="P100" s="475" t="s">
        <v>2524</v>
      </c>
      <c r="Q100" s="475" t="s">
        <v>3633</v>
      </c>
      <c r="R100" s="515" t="s">
        <v>3118</v>
      </c>
      <c r="S100" s="497"/>
      <c r="T100" s="439">
        <v>6045432000</v>
      </c>
      <c r="U100" s="470">
        <v>3146764230</v>
      </c>
      <c r="V100" s="444" t="s">
        <v>3419</v>
      </c>
      <c r="W100" s="470" t="s">
        <v>2527</v>
      </c>
      <c r="X100" s="497"/>
      <c r="Y100" s="470" t="s">
        <v>2548</v>
      </c>
      <c r="Z100" s="497"/>
      <c r="AA100" s="440" t="s">
        <v>2527</v>
      </c>
      <c r="AB100" s="550"/>
      <c r="AC100" s="569" t="s">
        <v>489</v>
      </c>
      <c r="AD100" s="561"/>
      <c r="AE100" s="440" t="s">
        <v>551</v>
      </c>
      <c r="AF100" s="440" t="s">
        <v>600</v>
      </c>
      <c r="AG100" s="440" t="s">
        <v>485</v>
      </c>
      <c r="AH100" s="440" t="s">
        <v>492</v>
      </c>
      <c r="AI100" s="493">
        <v>45331</v>
      </c>
      <c r="AJ100" s="493">
        <v>45544</v>
      </c>
      <c r="AK100" s="498">
        <v>7</v>
      </c>
      <c r="AL100" s="447">
        <v>26019000</v>
      </c>
      <c r="AM100" s="447">
        <v>3717000</v>
      </c>
      <c r="AN100" s="529">
        <v>1486800</v>
      </c>
      <c r="AO100" s="497">
        <v>1841201</v>
      </c>
      <c r="AP100" s="633" t="s">
        <v>821</v>
      </c>
      <c r="AQ100" s="550"/>
      <c r="AR100" s="467">
        <v>1</v>
      </c>
      <c r="AS100" s="553" t="s">
        <v>112</v>
      </c>
      <c r="AT100" s="551" t="s">
        <v>112</v>
      </c>
      <c r="AU100" s="551" t="s">
        <v>112</v>
      </c>
      <c r="AV100" s="551" t="s">
        <v>112</v>
      </c>
      <c r="AW100" s="551" t="s">
        <v>112</v>
      </c>
      <c r="AX100" s="467"/>
      <c r="AY100" s="467"/>
      <c r="AZ100" s="467"/>
      <c r="BA100" s="467"/>
      <c r="BB100" s="467"/>
      <c r="BC100" s="467"/>
      <c r="BD100" s="467"/>
      <c r="BE100" s="467"/>
      <c r="BF100" s="467" t="s">
        <v>112</v>
      </c>
      <c r="BG100" s="467" t="s">
        <v>112</v>
      </c>
      <c r="BH100" s="467" t="s">
        <v>112</v>
      </c>
      <c r="BI100" s="467" t="s">
        <v>112</v>
      </c>
      <c r="BJ100" s="467" t="s">
        <v>112</v>
      </c>
      <c r="BK100" s="467" t="s">
        <v>112</v>
      </c>
      <c r="BL100" s="467" t="s">
        <v>3700</v>
      </c>
      <c r="BM100" s="467" t="s">
        <v>112</v>
      </c>
      <c r="BN100" s="467" t="s">
        <v>112</v>
      </c>
      <c r="BO100" s="467" t="s">
        <v>112</v>
      </c>
      <c r="BP100" s="467" t="s">
        <v>112</v>
      </c>
      <c r="BQ100" s="497"/>
      <c r="BR100" s="497"/>
      <c r="BS100" s="497"/>
      <c r="BT100" s="497"/>
      <c r="BU100" s="497"/>
      <c r="BV100" s="497"/>
      <c r="BW100" s="470"/>
      <c r="BX100" s="470">
        <v>1841201</v>
      </c>
      <c r="BY100" s="563" t="s">
        <v>3711</v>
      </c>
      <c r="BZ100" s="470">
        <v>1841201</v>
      </c>
      <c r="CA100" s="470">
        <v>1</v>
      </c>
      <c r="CB100" s="470">
        <v>0.52200000000000002</v>
      </c>
      <c r="CC100" s="555" t="s">
        <v>3792</v>
      </c>
      <c r="CD100" s="555" t="s">
        <v>2524</v>
      </c>
      <c r="CE100" s="555" t="s">
        <v>3641</v>
      </c>
      <c r="CF100" s="555" t="s">
        <v>177</v>
      </c>
      <c r="CG100" s="534">
        <v>6045432000</v>
      </c>
      <c r="CH100" s="534">
        <v>3002500001</v>
      </c>
      <c r="CI100" s="564" t="s">
        <v>3713</v>
      </c>
      <c r="CJ100" s="497"/>
    </row>
    <row r="101" spans="2:88" ht="16.5" customHeight="1" thickBot="1">
      <c r="B101" s="470"/>
      <c r="C101" s="547" t="s">
        <v>474</v>
      </c>
      <c r="D101" s="470"/>
      <c r="E101" s="548">
        <v>45413</v>
      </c>
      <c r="F101" s="748">
        <v>45406</v>
      </c>
      <c r="G101" s="547" t="s">
        <v>61</v>
      </c>
      <c r="H101" s="547">
        <v>1040039907</v>
      </c>
      <c r="I101" s="547" t="s">
        <v>3316</v>
      </c>
      <c r="J101" s="547" t="s">
        <v>2593</v>
      </c>
      <c r="K101" s="547" t="s">
        <v>3249</v>
      </c>
      <c r="L101" s="547" t="s">
        <v>3420</v>
      </c>
      <c r="M101" s="548">
        <v>33446</v>
      </c>
      <c r="N101" s="547" t="s">
        <v>524</v>
      </c>
      <c r="O101" s="494" t="s">
        <v>3129</v>
      </c>
      <c r="P101" s="475" t="s">
        <v>2524</v>
      </c>
      <c r="Q101" s="475" t="s">
        <v>3633</v>
      </c>
      <c r="R101" s="515" t="s">
        <v>178</v>
      </c>
      <c r="S101" s="470"/>
      <c r="T101" s="439">
        <v>6045432000</v>
      </c>
      <c r="U101" s="470">
        <v>3226497919</v>
      </c>
      <c r="V101" s="444" t="s">
        <v>3421</v>
      </c>
      <c r="W101" s="470" t="s">
        <v>2527</v>
      </c>
      <c r="X101" s="470"/>
      <c r="Y101" s="470" t="s">
        <v>2623</v>
      </c>
      <c r="Z101" s="470"/>
      <c r="AA101" s="440" t="s">
        <v>2527</v>
      </c>
      <c r="AB101" s="533"/>
      <c r="AC101" s="569" t="s">
        <v>489</v>
      </c>
      <c r="AD101" s="562"/>
      <c r="AE101" s="440" t="s">
        <v>551</v>
      </c>
      <c r="AF101" s="440" t="s">
        <v>600</v>
      </c>
      <c r="AG101" s="440" t="s">
        <v>485</v>
      </c>
      <c r="AH101" s="440" t="s">
        <v>492</v>
      </c>
      <c r="AI101" s="493">
        <v>45331</v>
      </c>
      <c r="AJ101" s="493">
        <v>45544</v>
      </c>
      <c r="AK101" s="524">
        <v>7</v>
      </c>
      <c r="AL101" s="448">
        <v>26019000</v>
      </c>
      <c r="AM101" s="448">
        <v>3717000</v>
      </c>
      <c r="AN101" s="530">
        <v>1486800</v>
      </c>
      <c r="AO101" s="470">
        <v>1841201</v>
      </c>
      <c r="AP101" s="633" t="s">
        <v>821</v>
      </c>
      <c r="AQ101" s="533"/>
      <c r="AR101" s="467">
        <v>1</v>
      </c>
      <c r="AS101" s="553" t="s">
        <v>112</v>
      </c>
      <c r="AT101" s="551" t="s">
        <v>112</v>
      </c>
      <c r="AU101" s="551" t="s">
        <v>112</v>
      </c>
      <c r="AV101" s="551" t="s">
        <v>112</v>
      </c>
      <c r="AW101" s="551" t="s">
        <v>112</v>
      </c>
      <c r="AX101" s="467"/>
      <c r="AY101" s="467"/>
      <c r="AZ101" s="467"/>
      <c r="BA101" s="467"/>
      <c r="BB101" s="467"/>
      <c r="BC101" s="467"/>
      <c r="BD101" s="467"/>
      <c r="BE101" s="467"/>
      <c r="BF101" s="467" t="s">
        <v>112</v>
      </c>
      <c r="BG101" s="467" t="s">
        <v>112</v>
      </c>
      <c r="BH101" s="467" t="s">
        <v>112</v>
      </c>
      <c r="BI101" s="467" t="s">
        <v>112</v>
      </c>
      <c r="BJ101" s="467" t="s">
        <v>112</v>
      </c>
      <c r="BK101" s="467" t="s">
        <v>112</v>
      </c>
      <c r="BL101" s="467" t="s">
        <v>3700</v>
      </c>
      <c r="BM101" s="467" t="s">
        <v>112</v>
      </c>
      <c r="BN101" s="467" t="s">
        <v>112</v>
      </c>
      <c r="BO101" s="467" t="s">
        <v>112</v>
      </c>
      <c r="BP101" s="467" t="s">
        <v>112</v>
      </c>
      <c r="BQ101" s="470"/>
      <c r="BR101" s="470"/>
      <c r="BS101" s="470"/>
      <c r="BT101" s="470"/>
      <c r="BU101" s="470"/>
      <c r="BV101" s="470"/>
      <c r="BW101" s="470"/>
      <c r="BX101" s="470">
        <v>1841201</v>
      </c>
      <c r="BY101" s="563" t="s">
        <v>3711</v>
      </c>
      <c r="BZ101" s="470">
        <v>1841201</v>
      </c>
      <c r="CA101" s="470">
        <v>1</v>
      </c>
      <c r="CB101" s="470">
        <v>0.52200000000000002</v>
      </c>
      <c r="CC101" s="555" t="s">
        <v>3793</v>
      </c>
      <c r="CD101" s="555" t="s">
        <v>2524</v>
      </c>
      <c r="CE101" s="555" t="s">
        <v>3641</v>
      </c>
      <c r="CF101" s="555" t="s">
        <v>177</v>
      </c>
      <c r="CG101" s="534">
        <v>6045432000</v>
      </c>
      <c r="CH101" s="534">
        <v>3002500001</v>
      </c>
      <c r="CI101" s="564" t="s">
        <v>3713</v>
      </c>
      <c r="CJ101" s="470"/>
    </row>
    <row r="102" spans="2:88" ht="16.5" customHeight="1" thickBot="1">
      <c r="B102" s="470"/>
      <c r="C102" s="547" t="s">
        <v>474</v>
      </c>
      <c r="D102" s="470"/>
      <c r="E102" s="548">
        <v>45413</v>
      </c>
      <c r="F102" s="748">
        <v>45406</v>
      </c>
      <c r="G102" s="547" t="s">
        <v>61</v>
      </c>
      <c r="H102" s="547">
        <v>1036395804</v>
      </c>
      <c r="I102" s="547" t="s">
        <v>3422</v>
      </c>
      <c r="J102" s="547" t="s">
        <v>3423</v>
      </c>
      <c r="K102" s="547" t="s">
        <v>3424</v>
      </c>
      <c r="L102" s="547" t="s">
        <v>3141</v>
      </c>
      <c r="M102" s="548">
        <v>33161</v>
      </c>
      <c r="N102" s="547" t="s">
        <v>524</v>
      </c>
      <c r="O102" s="494" t="s">
        <v>3129</v>
      </c>
      <c r="P102" s="475" t="s">
        <v>2524</v>
      </c>
      <c r="Q102" s="475" t="s">
        <v>3633</v>
      </c>
      <c r="R102" s="515" t="s">
        <v>178</v>
      </c>
      <c r="S102" s="470"/>
      <c r="T102" s="439">
        <v>6045432000</v>
      </c>
      <c r="U102" s="470">
        <v>3146764230</v>
      </c>
      <c r="V102" s="444" t="s">
        <v>3425</v>
      </c>
      <c r="W102" s="470" t="s">
        <v>2527</v>
      </c>
      <c r="X102" s="470"/>
      <c r="Y102" s="470" t="s">
        <v>2548</v>
      </c>
      <c r="Z102" s="470"/>
      <c r="AA102" s="440" t="s">
        <v>2527</v>
      </c>
      <c r="AB102" s="533"/>
      <c r="AC102" s="569" t="s">
        <v>489</v>
      </c>
      <c r="AD102" s="562"/>
      <c r="AE102" s="440" t="s">
        <v>551</v>
      </c>
      <c r="AF102" s="440" t="s">
        <v>600</v>
      </c>
      <c r="AG102" s="440" t="s">
        <v>485</v>
      </c>
      <c r="AH102" s="440" t="s">
        <v>492</v>
      </c>
      <c r="AI102" s="493">
        <v>45331</v>
      </c>
      <c r="AJ102" s="493">
        <v>45544</v>
      </c>
      <c r="AK102" s="524">
        <v>7</v>
      </c>
      <c r="AL102" s="448">
        <v>26019000</v>
      </c>
      <c r="AM102" s="448">
        <v>3717000</v>
      </c>
      <c r="AN102" s="530">
        <v>1486800</v>
      </c>
      <c r="AO102" s="470">
        <v>1841201</v>
      </c>
      <c r="AP102" s="633" t="s">
        <v>821</v>
      </c>
      <c r="AQ102" s="533"/>
      <c r="AR102" s="467">
        <v>1</v>
      </c>
      <c r="AS102" s="553" t="s">
        <v>112</v>
      </c>
      <c r="AT102" s="551" t="s">
        <v>112</v>
      </c>
      <c r="AU102" s="551" t="s">
        <v>112</v>
      </c>
      <c r="AV102" s="551" t="s">
        <v>112</v>
      </c>
      <c r="AW102" s="551" t="s">
        <v>112</v>
      </c>
      <c r="AX102" s="467"/>
      <c r="AY102" s="467"/>
      <c r="AZ102" s="467"/>
      <c r="BA102" s="467"/>
      <c r="BB102" s="467"/>
      <c r="BC102" s="467"/>
      <c r="BD102" s="467"/>
      <c r="BE102" s="467"/>
      <c r="BF102" s="467" t="s">
        <v>112</v>
      </c>
      <c r="BG102" s="467" t="s">
        <v>112</v>
      </c>
      <c r="BH102" s="467" t="s">
        <v>112</v>
      </c>
      <c r="BI102" s="467" t="s">
        <v>112</v>
      </c>
      <c r="BJ102" s="467" t="s">
        <v>112</v>
      </c>
      <c r="BK102" s="467" t="s">
        <v>112</v>
      </c>
      <c r="BL102" s="467" t="s">
        <v>3700</v>
      </c>
      <c r="BM102" s="467" t="s">
        <v>112</v>
      </c>
      <c r="BN102" s="467" t="s">
        <v>112</v>
      </c>
      <c r="BO102" s="467" t="s">
        <v>112</v>
      </c>
      <c r="BP102" s="467" t="s">
        <v>112</v>
      </c>
      <c r="BQ102" s="470"/>
      <c r="BR102" s="470"/>
      <c r="BS102" s="470"/>
      <c r="BT102" s="470"/>
      <c r="BU102" s="470"/>
      <c r="BV102" s="470"/>
      <c r="BW102" s="470"/>
      <c r="BX102" s="470">
        <v>1841201</v>
      </c>
      <c r="BY102" s="563" t="s">
        <v>3711</v>
      </c>
      <c r="BZ102" s="470">
        <v>1841201</v>
      </c>
      <c r="CA102" s="470">
        <v>1</v>
      </c>
      <c r="CB102" s="470">
        <v>0.52200000000000002</v>
      </c>
      <c r="CC102" s="555" t="s">
        <v>3794</v>
      </c>
      <c r="CD102" s="555" t="s">
        <v>2524</v>
      </c>
      <c r="CE102" s="555" t="s">
        <v>3641</v>
      </c>
      <c r="CF102" s="555" t="s">
        <v>177</v>
      </c>
      <c r="CG102" s="534">
        <v>6045432000</v>
      </c>
      <c r="CH102" s="534">
        <v>3002500001</v>
      </c>
      <c r="CI102" s="564" t="s">
        <v>3713</v>
      </c>
      <c r="CJ102" s="470"/>
    </row>
    <row r="103" spans="2:88" ht="16.5" customHeight="1" thickBot="1">
      <c r="B103" s="470"/>
      <c r="C103" s="547" t="s">
        <v>474</v>
      </c>
      <c r="D103" s="470"/>
      <c r="E103" s="548">
        <v>45413</v>
      </c>
      <c r="F103" s="748">
        <v>45406</v>
      </c>
      <c r="G103" s="547" t="s">
        <v>61</v>
      </c>
      <c r="H103" s="547">
        <v>42827684</v>
      </c>
      <c r="I103" s="547" t="s">
        <v>3427</v>
      </c>
      <c r="J103" s="547" t="s">
        <v>3366</v>
      </c>
      <c r="K103" s="547" t="s">
        <v>3428</v>
      </c>
      <c r="L103" s="547" t="s">
        <v>3429</v>
      </c>
      <c r="M103" s="548">
        <v>30651</v>
      </c>
      <c r="N103" s="547" t="s">
        <v>524</v>
      </c>
      <c r="O103" s="494" t="s">
        <v>3430</v>
      </c>
      <c r="P103" s="475" t="s">
        <v>2524</v>
      </c>
      <c r="Q103" s="475" t="s">
        <v>3633</v>
      </c>
      <c r="R103" s="515" t="s">
        <v>3118</v>
      </c>
      <c r="S103" s="470"/>
      <c r="T103" s="439">
        <v>6045432000</v>
      </c>
      <c r="U103" s="470">
        <v>3206388337</v>
      </c>
      <c r="V103" s="444" t="s">
        <v>3431</v>
      </c>
      <c r="W103" s="470" t="s">
        <v>2527</v>
      </c>
      <c r="X103" s="470"/>
      <c r="Y103" s="470" t="s">
        <v>3119</v>
      </c>
      <c r="Z103" s="470"/>
      <c r="AA103" s="440" t="s">
        <v>2527</v>
      </c>
      <c r="AB103" s="533"/>
      <c r="AC103" s="569" t="s">
        <v>489</v>
      </c>
      <c r="AD103" s="562"/>
      <c r="AE103" s="440" t="s">
        <v>551</v>
      </c>
      <c r="AF103" s="440" t="s">
        <v>600</v>
      </c>
      <c r="AG103" s="440" t="s">
        <v>485</v>
      </c>
      <c r="AH103" s="440" t="s">
        <v>492</v>
      </c>
      <c r="AI103" s="493">
        <v>45332</v>
      </c>
      <c r="AJ103" s="493">
        <v>45545</v>
      </c>
      <c r="AK103" s="524">
        <v>7</v>
      </c>
      <c r="AL103" s="448">
        <v>26019000</v>
      </c>
      <c r="AM103" s="448">
        <v>3717000</v>
      </c>
      <c r="AN103" s="530">
        <v>1486800</v>
      </c>
      <c r="AO103" s="470">
        <v>1841201</v>
      </c>
      <c r="AP103" s="633" t="s">
        <v>821</v>
      </c>
      <c r="AQ103" s="533"/>
      <c r="AR103" s="467">
        <v>1</v>
      </c>
      <c r="AS103" s="553" t="s">
        <v>112</v>
      </c>
      <c r="AT103" s="551" t="s">
        <v>112</v>
      </c>
      <c r="AU103" s="551" t="s">
        <v>112</v>
      </c>
      <c r="AV103" s="551" t="s">
        <v>112</v>
      </c>
      <c r="AW103" s="551" t="s">
        <v>112</v>
      </c>
      <c r="AX103" s="467"/>
      <c r="AY103" s="467"/>
      <c r="AZ103" s="467"/>
      <c r="BA103" s="467"/>
      <c r="BB103" s="467"/>
      <c r="BC103" s="467"/>
      <c r="BD103" s="467"/>
      <c r="BE103" s="467"/>
      <c r="BF103" s="467" t="s">
        <v>112</v>
      </c>
      <c r="BG103" s="467" t="s">
        <v>112</v>
      </c>
      <c r="BH103" s="467" t="s">
        <v>112</v>
      </c>
      <c r="BI103" s="467" t="s">
        <v>112</v>
      </c>
      <c r="BJ103" s="467" t="s">
        <v>112</v>
      </c>
      <c r="BK103" s="467" t="s">
        <v>112</v>
      </c>
      <c r="BL103" s="467" t="s">
        <v>3700</v>
      </c>
      <c r="BM103" s="467" t="s">
        <v>112</v>
      </c>
      <c r="BN103" s="467" t="s">
        <v>112</v>
      </c>
      <c r="BO103" s="467" t="s">
        <v>112</v>
      </c>
      <c r="BP103" s="467" t="s">
        <v>112</v>
      </c>
      <c r="BQ103" s="470"/>
      <c r="BR103" s="470"/>
      <c r="BS103" s="470"/>
      <c r="BT103" s="470"/>
      <c r="BU103" s="470"/>
      <c r="BV103" s="470"/>
      <c r="BW103" s="470"/>
      <c r="BX103" s="470">
        <v>1841201</v>
      </c>
      <c r="BY103" s="563" t="s">
        <v>3711</v>
      </c>
      <c r="BZ103" s="470">
        <v>1841201</v>
      </c>
      <c r="CA103" s="470">
        <v>1</v>
      </c>
      <c r="CB103" s="470">
        <v>0.52200000000000002</v>
      </c>
      <c r="CC103" s="555" t="s">
        <v>3795</v>
      </c>
      <c r="CD103" s="555" t="s">
        <v>2524</v>
      </c>
      <c r="CE103" s="555" t="s">
        <v>3641</v>
      </c>
      <c r="CF103" s="555" t="s">
        <v>177</v>
      </c>
      <c r="CG103" s="534">
        <v>6045432000</v>
      </c>
      <c r="CH103" s="534">
        <v>3002500001</v>
      </c>
      <c r="CI103" s="564" t="s">
        <v>3713</v>
      </c>
      <c r="CJ103" s="470"/>
    </row>
    <row r="104" spans="2:88" ht="16.5" customHeight="1" thickBot="1">
      <c r="B104" s="470"/>
      <c r="C104" s="547" t="s">
        <v>474</v>
      </c>
      <c r="D104" s="470"/>
      <c r="E104" s="548">
        <v>45413</v>
      </c>
      <c r="F104" s="748">
        <v>45406</v>
      </c>
      <c r="G104" s="547" t="s">
        <v>61</v>
      </c>
      <c r="H104" s="547">
        <v>98632642</v>
      </c>
      <c r="I104" s="547" t="s">
        <v>3349</v>
      </c>
      <c r="J104" s="547" t="s">
        <v>3432</v>
      </c>
      <c r="K104" s="547" t="s">
        <v>3321</v>
      </c>
      <c r="L104" s="547" t="s">
        <v>3433</v>
      </c>
      <c r="M104" s="548">
        <v>28699</v>
      </c>
      <c r="N104" s="547" t="s">
        <v>4</v>
      </c>
      <c r="O104" s="494" t="s">
        <v>3129</v>
      </c>
      <c r="P104" s="475" t="s">
        <v>2524</v>
      </c>
      <c r="Q104" s="475" t="s">
        <v>3633</v>
      </c>
      <c r="R104" s="515" t="s">
        <v>178</v>
      </c>
      <c r="S104" s="470"/>
      <c r="T104" s="439">
        <v>6045432000</v>
      </c>
      <c r="U104" s="470">
        <v>3207990269</v>
      </c>
      <c r="V104" s="444" t="s">
        <v>3434</v>
      </c>
      <c r="W104" s="470" t="s">
        <v>2527</v>
      </c>
      <c r="X104" s="470"/>
      <c r="Y104" s="470" t="s">
        <v>3119</v>
      </c>
      <c r="Z104" s="470"/>
      <c r="AA104" s="440" t="s">
        <v>2527</v>
      </c>
      <c r="AB104" s="533"/>
      <c r="AC104" s="569" t="s">
        <v>489</v>
      </c>
      <c r="AD104" s="562"/>
      <c r="AE104" s="440" t="s">
        <v>551</v>
      </c>
      <c r="AF104" s="440" t="s">
        <v>600</v>
      </c>
      <c r="AG104" s="440" t="s">
        <v>485</v>
      </c>
      <c r="AH104" s="440" t="s">
        <v>492</v>
      </c>
      <c r="AI104" s="493">
        <v>45332</v>
      </c>
      <c r="AJ104" s="493">
        <v>45545</v>
      </c>
      <c r="AK104" s="524">
        <v>7</v>
      </c>
      <c r="AL104" s="448">
        <v>26019000</v>
      </c>
      <c r="AM104" s="448">
        <v>3717000</v>
      </c>
      <c r="AN104" s="530">
        <v>1486800</v>
      </c>
      <c r="AO104" s="470">
        <v>1841201</v>
      </c>
      <c r="AP104" s="633" t="s">
        <v>821</v>
      </c>
      <c r="AQ104" s="533"/>
      <c r="AR104" s="467">
        <v>1</v>
      </c>
      <c r="AS104" s="553" t="s">
        <v>112</v>
      </c>
      <c r="AT104" s="551" t="s">
        <v>112</v>
      </c>
      <c r="AU104" s="551" t="s">
        <v>112</v>
      </c>
      <c r="AV104" s="551" t="s">
        <v>112</v>
      </c>
      <c r="AW104" s="551" t="s">
        <v>112</v>
      </c>
      <c r="AX104" s="467"/>
      <c r="AY104" s="467"/>
      <c r="AZ104" s="467"/>
      <c r="BA104" s="467"/>
      <c r="BB104" s="467"/>
      <c r="BC104" s="467"/>
      <c r="BD104" s="467"/>
      <c r="BE104" s="467"/>
      <c r="BF104" s="467" t="s">
        <v>112</v>
      </c>
      <c r="BG104" s="467" t="s">
        <v>112</v>
      </c>
      <c r="BH104" s="467" t="s">
        <v>112</v>
      </c>
      <c r="BI104" s="467" t="s">
        <v>112</v>
      </c>
      <c r="BJ104" s="467" t="s">
        <v>112</v>
      </c>
      <c r="BK104" s="467" t="s">
        <v>112</v>
      </c>
      <c r="BL104" s="467" t="s">
        <v>3700</v>
      </c>
      <c r="BM104" s="467" t="s">
        <v>112</v>
      </c>
      <c r="BN104" s="467" t="s">
        <v>112</v>
      </c>
      <c r="BO104" s="467" t="s">
        <v>112</v>
      </c>
      <c r="BP104" s="467" t="s">
        <v>112</v>
      </c>
      <c r="BQ104" s="470"/>
      <c r="BR104" s="470"/>
      <c r="BS104" s="470"/>
      <c r="BT104" s="470"/>
      <c r="BU104" s="470"/>
      <c r="BV104" s="470"/>
      <c r="BW104" s="470"/>
      <c r="BX104" s="470">
        <v>1841201</v>
      </c>
      <c r="BY104" s="563" t="s">
        <v>3711</v>
      </c>
      <c r="BZ104" s="470">
        <v>1841201</v>
      </c>
      <c r="CA104" s="470">
        <v>1</v>
      </c>
      <c r="CB104" s="470">
        <v>0.52200000000000002</v>
      </c>
      <c r="CC104" s="555" t="s">
        <v>3796</v>
      </c>
      <c r="CD104" s="555" t="s">
        <v>2524</v>
      </c>
      <c r="CE104" s="555" t="s">
        <v>3641</v>
      </c>
      <c r="CF104" s="555" t="s">
        <v>177</v>
      </c>
      <c r="CG104" s="534">
        <v>6045432000</v>
      </c>
      <c r="CH104" s="534">
        <v>3002500001</v>
      </c>
      <c r="CI104" s="564" t="s">
        <v>3713</v>
      </c>
      <c r="CJ104" s="470"/>
    </row>
    <row r="105" spans="2:88" ht="16.5" customHeight="1" thickBot="1">
      <c r="B105" s="470"/>
      <c r="C105" s="547" t="s">
        <v>474</v>
      </c>
      <c r="D105" s="470"/>
      <c r="E105" s="548">
        <v>45413</v>
      </c>
      <c r="F105" s="748">
        <v>45406</v>
      </c>
      <c r="G105" s="547" t="s">
        <v>61</v>
      </c>
      <c r="H105" s="547">
        <v>1038404145</v>
      </c>
      <c r="I105" s="547" t="s">
        <v>2520</v>
      </c>
      <c r="J105" s="547" t="s">
        <v>3435</v>
      </c>
      <c r="K105" s="547" t="s">
        <v>3436</v>
      </c>
      <c r="L105" s="547" t="s">
        <v>3437</v>
      </c>
      <c r="M105" s="548">
        <v>31476</v>
      </c>
      <c r="N105" s="547" t="s">
        <v>4</v>
      </c>
      <c r="O105" s="494" t="s">
        <v>3438</v>
      </c>
      <c r="P105" s="475" t="s">
        <v>2524</v>
      </c>
      <c r="Q105" s="475" t="s">
        <v>3633</v>
      </c>
      <c r="R105" s="515" t="s">
        <v>3118</v>
      </c>
      <c r="S105" s="470"/>
      <c r="T105" s="439">
        <v>6045432000</v>
      </c>
      <c r="U105" s="470">
        <v>3137257807</v>
      </c>
      <c r="V105" s="444" t="s">
        <v>3439</v>
      </c>
      <c r="W105" s="470" t="s">
        <v>2527</v>
      </c>
      <c r="X105" s="470"/>
      <c r="Y105" s="470" t="s">
        <v>3119</v>
      </c>
      <c r="Z105" s="470"/>
      <c r="AA105" s="440" t="s">
        <v>2527</v>
      </c>
      <c r="AB105" s="533"/>
      <c r="AC105" s="569" t="s">
        <v>489</v>
      </c>
      <c r="AD105" s="562"/>
      <c r="AE105" s="440" t="s">
        <v>551</v>
      </c>
      <c r="AF105" s="440" t="s">
        <v>600</v>
      </c>
      <c r="AG105" s="440" t="s">
        <v>485</v>
      </c>
      <c r="AH105" s="440" t="s">
        <v>492</v>
      </c>
      <c r="AI105" s="493">
        <v>45342</v>
      </c>
      <c r="AJ105" s="493">
        <v>45555</v>
      </c>
      <c r="AK105" s="524">
        <v>7</v>
      </c>
      <c r="AL105" s="448">
        <v>28000000</v>
      </c>
      <c r="AM105" s="448">
        <v>4000000</v>
      </c>
      <c r="AN105" s="530">
        <v>1600000</v>
      </c>
      <c r="AO105" s="470">
        <v>1841201</v>
      </c>
      <c r="AP105" s="633" t="s">
        <v>821</v>
      </c>
      <c r="AQ105" s="533"/>
      <c r="AR105" s="467">
        <v>1</v>
      </c>
      <c r="AS105" s="553" t="s">
        <v>112</v>
      </c>
      <c r="AT105" s="551" t="s">
        <v>112</v>
      </c>
      <c r="AU105" s="551" t="s">
        <v>112</v>
      </c>
      <c r="AV105" s="551" t="s">
        <v>112</v>
      </c>
      <c r="AW105" s="551" t="s">
        <v>112</v>
      </c>
      <c r="AX105" s="467"/>
      <c r="AY105" s="467"/>
      <c r="AZ105" s="467"/>
      <c r="BA105" s="467"/>
      <c r="BB105" s="467"/>
      <c r="BC105" s="467"/>
      <c r="BD105" s="467"/>
      <c r="BE105" s="467"/>
      <c r="BF105" s="467" t="s">
        <v>112</v>
      </c>
      <c r="BG105" s="467" t="s">
        <v>112</v>
      </c>
      <c r="BH105" s="467" t="s">
        <v>112</v>
      </c>
      <c r="BI105" s="467" t="s">
        <v>112</v>
      </c>
      <c r="BJ105" s="467" t="s">
        <v>112</v>
      </c>
      <c r="BK105" s="467" t="s">
        <v>112</v>
      </c>
      <c r="BL105" s="467" t="s">
        <v>3700</v>
      </c>
      <c r="BM105" s="467" t="s">
        <v>112</v>
      </c>
      <c r="BN105" s="467" t="s">
        <v>112</v>
      </c>
      <c r="BO105" s="467" t="s">
        <v>112</v>
      </c>
      <c r="BP105" s="467" t="s">
        <v>112</v>
      </c>
      <c r="BQ105" s="470"/>
      <c r="BR105" s="470"/>
      <c r="BS105" s="470"/>
      <c r="BT105" s="470"/>
      <c r="BU105" s="470"/>
      <c r="BV105" s="470"/>
      <c r="BW105" s="470"/>
      <c r="BX105" s="470">
        <v>1841201</v>
      </c>
      <c r="BY105" s="563" t="s">
        <v>3711</v>
      </c>
      <c r="BZ105" s="470">
        <v>1841201</v>
      </c>
      <c r="CA105" s="470">
        <v>1</v>
      </c>
      <c r="CB105" s="470">
        <v>0.52200000000000002</v>
      </c>
      <c r="CC105" s="555" t="s">
        <v>3797</v>
      </c>
      <c r="CD105" s="555" t="s">
        <v>2524</v>
      </c>
      <c r="CE105" s="555" t="s">
        <v>3641</v>
      </c>
      <c r="CF105" s="555" t="s">
        <v>177</v>
      </c>
      <c r="CG105" s="534">
        <v>6045432000</v>
      </c>
      <c r="CH105" s="534">
        <v>3002500001</v>
      </c>
      <c r="CI105" s="564" t="s">
        <v>3713</v>
      </c>
      <c r="CJ105" s="470"/>
    </row>
    <row r="106" spans="2:88" ht="16.5" customHeight="1" thickBot="1">
      <c r="B106" s="470"/>
      <c r="C106" s="547" t="s">
        <v>474</v>
      </c>
      <c r="D106" s="470"/>
      <c r="E106" s="548">
        <v>45413</v>
      </c>
      <c r="F106" s="748">
        <v>45406</v>
      </c>
      <c r="G106" s="547" t="s">
        <v>61</v>
      </c>
      <c r="H106" s="547">
        <v>71797177</v>
      </c>
      <c r="I106" s="547" t="s">
        <v>3316</v>
      </c>
      <c r="J106" s="547" t="s">
        <v>3304</v>
      </c>
      <c r="K106" s="547" t="s">
        <v>3440</v>
      </c>
      <c r="L106" s="547" t="s">
        <v>2725</v>
      </c>
      <c r="M106" s="548">
        <v>29225</v>
      </c>
      <c r="N106" s="547" t="s">
        <v>4</v>
      </c>
      <c r="O106" s="494" t="s">
        <v>3182</v>
      </c>
      <c r="P106" s="475" t="s">
        <v>2524</v>
      </c>
      <c r="Q106" s="475" t="s">
        <v>3633</v>
      </c>
      <c r="R106" s="515" t="s">
        <v>3118</v>
      </c>
      <c r="S106" s="470"/>
      <c r="T106" s="439">
        <v>6045432000</v>
      </c>
      <c r="U106" s="536" t="s">
        <v>3441</v>
      </c>
      <c r="V106" s="444" t="s">
        <v>3442</v>
      </c>
      <c r="W106" s="470" t="s">
        <v>2547</v>
      </c>
      <c r="X106" s="470"/>
      <c r="Y106" s="470" t="s">
        <v>3119</v>
      </c>
      <c r="Z106" s="470"/>
      <c r="AA106" s="440" t="s">
        <v>2527</v>
      </c>
      <c r="AB106" s="533"/>
      <c r="AC106" s="569" t="s">
        <v>489</v>
      </c>
      <c r="AD106" s="562"/>
      <c r="AE106" s="440" t="s">
        <v>551</v>
      </c>
      <c r="AF106" s="440" t="s">
        <v>600</v>
      </c>
      <c r="AG106" s="440" t="s">
        <v>485</v>
      </c>
      <c r="AH106" s="440" t="s">
        <v>492</v>
      </c>
      <c r="AI106" s="493">
        <v>45342</v>
      </c>
      <c r="AJ106" s="493">
        <v>45557</v>
      </c>
      <c r="AK106" s="524">
        <v>7</v>
      </c>
      <c r="AL106" s="448">
        <v>26019000</v>
      </c>
      <c r="AM106" s="448">
        <v>3717000</v>
      </c>
      <c r="AN106" s="530">
        <v>1486800</v>
      </c>
      <c r="AO106" s="470">
        <v>1841201</v>
      </c>
      <c r="AP106" s="633" t="s">
        <v>821</v>
      </c>
      <c r="AQ106" s="533"/>
      <c r="AR106" s="467">
        <v>1</v>
      </c>
      <c r="AS106" s="553" t="s">
        <v>112</v>
      </c>
      <c r="AT106" s="551" t="s">
        <v>112</v>
      </c>
      <c r="AU106" s="551" t="s">
        <v>112</v>
      </c>
      <c r="AV106" s="551" t="s">
        <v>112</v>
      </c>
      <c r="AW106" s="551" t="s">
        <v>112</v>
      </c>
      <c r="AX106" s="467"/>
      <c r="AY106" s="467"/>
      <c r="AZ106" s="467"/>
      <c r="BA106" s="467"/>
      <c r="BB106" s="467"/>
      <c r="BC106" s="467"/>
      <c r="BD106" s="467"/>
      <c r="BE106" s="467"/>
      <c r="BF106" s="467" t="s">
        <v>112</v>
      </c>
      <c r="BG106" s="467" t="s">
        <v>112</v>
      </c>
      <c r="BH106" s="467" t="s">
        <v>112</v>
      </c>
      <c r="BI106" s="467" t="s">
        <v>112</v>
      </c>
      <c r="BJ106" s="467" t="s">
        <v>112</v>
      </c>
      <c r="BK106" s="467" t="s">
        <v>112</v>
      </c>
      <c r="BL106" s="467" t="s">
        <v>3700</v>
      </c>
      <c r="BM106" s="467" t="s">
        <v>112</v>
      </c>
      <c r="BN106" s="467" t="s">
        <v>112</v>
      </c>
      <c r="BO106" s="467" t="s">
        <v>112</v>
      </c>
      <c r="BP106" s="467" t="s">
        <v>112</v>
      </c>
      <c r="BQ106" s="470"/>
      <c r="BR106" s="470"/>
      <c r="BS106" s="470"/>
      <c r="BT106" s="470"/>
      <c r="BU106" s="470"/>
      <c r="BV106" s="470"/>
      <c r="BW106" s="470"/>
      <c r="BX106" s="470">
        <v>1841201</v>
      </c>
      <c r="BY106" s="563" t="s">
        <v>3711</v>
      </c>
      <c r="BZ106" s="470">
        <v>1841201</v>
      </c>
      <c r="CA106" s="470">
        <v>1</v>
      </c>
      <c r="CB106" s="470">
        <v>0.52200000000000002</v>
      </c>
      <c r="CC106" s="555" t="s">
        <v>3798</v>
      </c>
      <c r="CD106" s="555" t="s">
        <v>2524</v>
      </c>
      <c r="CE106" s="555" t="s">
        <v>3641</v>
      </c>
      <c r="CF106" s="555" t="s">
        <v>177</v>
      </c>
      <c r="CG106" s="534">
        <v>6045432000</v>
      </c>
      <c r="CH106" s="534">
        <v>3002500001</v>
      </c>
      <c r="CI106" s="564" t="s">
        <v>3713</v>
      </c>
      <c r="CJ106" s="470"/>
    </row>
    <row r="107" spans="2:88" ht="16.5" customHeight="1" thickBot="1">
      <c r="B107" s="470"/>
      <c r="C107" s="547" t="s">
        <v>474</v>
      </c>
      <c r="D107" s="470"/>
      <c r="E107" s="548">
        <v>45413</v>
      </c>
      <c r="F107" s="748">
        <v>45406</v>
      </c>
      <c r="G107" s="547" t="s">
        <v>61</v>
      </c>
      <c r="H107" s="547">
        <v>88219533</v>
      </c>
      <c r="I107" s="547" t="s">
        <v>3443</v>
      </c>
      <c r="J107" s="547" t="s">
        <v>3356</v>
      </c>
      <c r="K107" s="547" t="s">
        <v>2990</v>
      </c>
      <c r="L107" s="547" t="s">
        <v>3444</v>
      </c>
      <c r="M107" s="548">
        <v>27805</v>
      </c>
      <c r="N107" s="547" t="s">
        <v>4</v>
      </c>
      <c r="O107" s="494" t="s">
        <v>3445</v>
      </c>
      <c r="P107" s="475" t="s">
        <v>2524</v>
      </c>
      <c r="Q107" s="475" t="s">
        <v>3633</v>
      </c>
      <c r="R107" s="515" t="s">
        <v>3118</v>
      </c>
      <c r="S107" s="470"/>
      <c r="T107" s="439">
        <v>6045432000</v>
      </c>
      <c r="U107" s="470">
        <v>3146211228</v>
      </c>
      <c r="V107" s="444" t="s">
        <v>3446</v>
      </c>
      <c r="W107" s="470" t="s">
        <v>2527</v>
      </c>
      <c r="X107" s="470"/>
      <c r="Y107" s="470" t="s">
        <v>2623</v>
      </c>
      <c r="Z107" s="470"/>
      <c r="AA107" s="440" t="s">
        <v>2527</v>
      </c>
      <c r="AB107" s="533"/>
      <c r="AC107" s="569" t="s">
        <v>489</v>
      </c>
      <c r="AD107" s="562"/>
      <c r="AE107" s="440" t="s">
        <v>551</v>
      </c>
      <c r="AF107" s="440" t="s">
        <v>600</v>
      </c>
      <c r="AG107" s="440" t="s">
        <v>485</v>
      </c>
      <c r="AH107" s="440" t="s">
        <v>492</v>
      </c>
      <c r="AI107" s="493">
        <v>45344</v>
      </c>
      <c r="AJ107" s="493">
        <v>45557</v>
      </c>
      <c r="AK107" s="524">
        <v>7</v>
      </c>
      <c r="AL107" s="448">
        <v>26019000</v>
      </c>
      <c r="AM107" s="448">
        <v>3717000</v>
      </c>
      <c r="AN107" s="530">
        <v>1486800</v>
      </c>
      <c r="AO107" s="470">
        <v>1841201</v>
      </c>
      <c r="AP107" s="633" t="s">
        <v>821</v>
      </c>
      <c r="AQ107" s="533"/>
      <c r="AR107" s="467">
        <v>1</v>
      </c>
      <c r="AS107" s="553" t="s">
        <v>112</v>
      </c>
      <c r="AT107" s="551" t="s">
        <v>112</v>
      </c>
      <c r="AU107" s="551" t="s">
        <v>112</v>
      </c>
      <c r="AV107" s="551" t="s">
        <v>112</v>
      </c>
      <c r="AW107" s="551" t="s">
        <v>112</v>
      </c>
      <c r="AX107" s="467"/>
      <c r="AY107" s="467"/>
      <c r="AZ107" s="467"/>
      <c r="BA107" s="467"/>
      <c r="BB107" s="467"/>
      <c r="BC107" s="467"/>
      <c r="BD107" s="467"/>
      <c r="BE107" s="467"/>
      <c r="BF107" s="467" t="s">
        <v>112</v>
      </c>
      <c r="BG107" s="467" t="s">
        <v>112</v>
      </c>
      <c r="BH107" s="467" t="s">
        <v>112</v>
      </c>
      <c r="BI107" s="467" t="s">
        <v>112</v>
      </c>
      <c r="BJ107" s="467" t="s">
        <v>112</v>
      </c>
      <c r="BK107" s="467" t="s">
        <v>112</v>
      </c>
      <c r="BL107" s="467" t="s">
        <v>3700</v>
      </c>
      <c r="BM107" s="467" t="s">
        <v>112</v>
      </c>
      <c r="BN107" s="467" t="s">
        <v>112</v>
      </c>
      <c r="BO107" s="467" t="s">
        <v>112</v>
      </c>
      <c r="BP107" s="467" t="s">
        <v>112</v>
      </c>
      <c r="BQ107" s="470"/>
      <c r="BR107" s="470"/>
      <c r="BS107" s="470"/>
      <c r="BT107" s="470"/>
      <c r="BU107" s="470"/>
      <c r="BV107" s="470"/>
      <c r="BW107" s="470"/>
      <c r="BX107" s="470">
        <v>1841201</v>
      </c>
      <c r="BY107" s="563" t="s">
        <v>3711</v>
      </c>
      <c r="BZ107" s="470">
        <v>1841201</v>
      </c>
      <c r="CA107" s="470">
        <v>1</v>
      </c>
      <c r="CB107" s="470">
        <v>0.52200000000000002</v>
      </c>
      <c r="CC107" s="555" t="s">
        <v>3799</v>
      </c>
      <c r="CD107" s="555" t="s">
        <v>2524</v>
      </c>
      <c r="CE107" s="555" t="s">
        <v>3641</v>
      </c>
      <c r="CF107" s="555" t="s">
        <v>177</v>
      </c>
      <c r="CG107" s="534">
        <v>6045432000</v>
      </c>
      <c r="CH107" s="534">
        <v>3002500001</v>
      </c>
      <c r="CI107" s="564" t="s">
        <v>3713</v>
      </c>
      <c r="CJ107" s="470"/>
    </row>
    <row r="108" spans="2:88" ht="16.5" customHeight="1" thickBot="1">
      <c r="B108" s="470"/>
      <c r="C108" s="547" t="s">
        <v>474</v>
      </c>
      <c r="D108" s="470"/>
      <c r="E108" s="548">
        <v>45413</v>
      </c>
      <c r="F108" s="748">
        <v>45406</v>
      </c>
      <c r="G108" s="547" t="s">
        <v>61</v>
      </c>
      <c r="H108" s="547">
        <v>1036396155</v>
      </c>
      <c r="I108" s="547" t="s">
        <v>2706</v>
      </c>
      <c r="J108" s="547" t="s">
        <v>2779</v>
      </c>
      <c r="K108" s="547" t="s">
        <v>3424</v>
      </c>
      <c r="L108" s="547" t="s">
        <v>3141</v>
      </c>
      <c r="M108" s="548">
        <v>33282</v>
      </c>
      <c r="N108" s="547" t="s">
        <v>524</v>
      </c>
      <c r="O108" s="494" t="s">
        <v>3447</v>
      </c>
      <c r="P108" s="475" t="s">
        <v>2524</v>
      </c>
      <c r="Q108" s="475" t="s">
        <v>3633</v>
      </c>
      <c r="R108" s="515" t="s">
        <v>3118</v>
      </c>
      <c r="S108" s="470"/>
      <c r="T108" s="439">
        <v>6045432000</v>
      </c>
      <c r="U108" s="470">
        <v>3128562538</v>
      </c>
      <c r="V108" s="444" t="s">
        <v>3448</v>
      </c>
      <c r="W108" s="470" t="s">
        <v>2527</v>
      </c>
      <c r="X108" s="470"/>
      <c r="Y108" s="470" t="s">
        <v>3119</v>
      </c>
      <c r="Z108" s="470"/>
      <c r="AA108" s="440" t="s">
        <v>2527</v>
      </c>
      <c r="AB108" s="533"/>
      <c r="AC108" s="569" t="s">
        <v>489</v>
      </c>
      <c r="AD108" s="562"/>
      <c r="AE108" s="440" t="s">
        <v>551</v>
      </c>
      <c r="AF108" s="440" t="s">
        <v>600</v>
      </c>
      <c r="AG108" s="440" t="s">
        <v>485</v>
      </c>
      <c r="AH108" s="440" t="s">
        <v>492</v>
      </c>
      <c r="AI108" s="493">
        <v>45352</v>
      </c>
      <c r="AJ108" s="493">
        <v>45566</v>
      </c>
      <c r="AK108" s="524">
        <v>7</v>
      </c>
      <c r="AL108" s="448">
        <v>35000000</v>
      </c>
      <c r="AM108" s="448">
        <v>5000000</v>
      </c>
      <c r="AN108" s="530">
        <v>2000000</v>
      </c>
      <c r="AO108" s="470">
        <v>1841201</v>
      </c>
      <c r="AP108" s="633" t="s">
        <v>821</v>
      </c>
      <c r="AQ108" s="533"/>
      <c r="AR108" s="467">
        <v>1</v>
      </c>
      <c r="AS108" s="553" t="s">
        <v>112</v>
      </c>
      <c r="AT108" s="551" t="s">
        <v>112</v>
      </c>
      <c r="AU108" s="551" t="s">
        <v>112</v>
      </c>
      <c r="AV108" s="551" t="s">
        <v>112</v>
      </c>
      <c r="AW108" s="551" t="s">
        <v>112</v>
      </c>
      <c r="AX108" s="467"/>
      <c r="AY108" s="467"/>
      <c r="AZ108" s="467"/>
      <c r="BA108" s="467"/>
      <c r="BB108" s="467"/>
      <c r="BC108" s="467"/>
      <c r="BD108" s="467"/>
      <c r="BE108" s="467"/>
      <c r="BF108" s="467" t="s">
        <v>112</v>
      </c>
      <c r="BG108" s="467" t="s">
        <v>112</v>
      </c>
      <c r="BH108" s="467" t="s">
        <v>112</v>
      </c>
      <c r="BI108" s="467" t="s">
        <v>112</v>
      </c>
      <c r="BJ108" s="467" t="s">
        <v>112</v>
      </c>
      <c r="BK108" s="467" t="s">
        <v>112</v>
      </c>
      <c r="BL108" s="467" t="s">
        <v>3700</v>
      </c>
      <c r="BM108" s="467" t="s">
        <v>112</v>
      </c>
      <c r="BN108" s="467" t="s">
        <v>112</v>
      </c>
      <c r="BO108" s="467" t="s">
        <v>112</v>
      </c>
      <c r="BP108" s="467" t="s">
        <v>112</v>
      </c>
      <c r="BQ108" s="470"/>
      <c r="BR108" s="470"/>
      <c r="BS108" s="470"/>
      <c r="BT108" s="470"/>
      <c r="BU108" s="470"/>
      <c r="BV108" s="470"/>
      <c r="BW108" s="470"/>
      <c r="BX108" s="470">
        <v>1841201</v>
      </c>
      <c r="BY108" s="563" t="s">
        <v>3711</v>
      </c>
      <c r="BZ108" s="470">
        <v>1841201</v>
      </c>
      <c r="CA108" s="470">
        <v>1</v>
      </c>
      <c r="CB108" s="470">
        <v>0.52200000000000002</v>
      </c>
      <c r="CC108" s="555" t="s">
        <v>3800</v>
      </c>
      <c r="CD108" s="555" t="s">
        <v>2524</v>
      </c>
      <c r="CE108" s="555" t="s">
        <v>3641</v>
      </c>
      <c r="CF108" s="555" t="s">
        <v>177</v>
      </c>
      <c r="CG108" s="534">
        <v>6045432000</v>
      </c>
      <c r="CH108" s="534">
        <v>3002500001</v>
      </c>
      <c r="CI108" s="564" t="s">
        <v>3713</v>
      </c>
      <c r="CJ108" s="470"/>
    </row>
    <row r="109" spans="2:88" ht="16.5" customHeight="1" thickBot="1">
      <c r="B109" s="470"/>
      <c r="C109" s="547" t="s">
        <v>474</v>
      </c>
      <c r="D109" s="470"/>
      <c r="E109" s="548">
        <v>45413</v>
      </c>
      <c r="F109" s="748">
        <v>45406</v>
      </c>
      <c r="G109" s="547" t="s">
        <v>61</v>
      </c>
      <c r="H109" s="547">
        <v>1036398293</v>
      </c>
      <c r="I109" s="547" t="s">
        <v>3449</v>
      </c>
      <c r="J109" s="547" t="s">
        <v>2706</v>
      </c>
      <c r="K109" s="547" t="s">
        <v>3450</v>
      </c>
      <c r="L109" s="547"/>
      <c r="M109" s="548">
        <v>34064</v>
      </c>
      <c r="N109" s="547" t="s">
        <v>524</v>
      </c>
      <c r="O109" s="494" t="s">
        <v>3451</v>
      </c>
      <c r="P109" s="475" t="s">
        <v>2524</v>
      </c>
      <c r="Q109" s="475" t="s">
        <v>3633</v>
      </c>
      <c r="R109" s="515" t="s">
        <v>3118</v>
      </c>
      <c r="S109" s="470"/>
      <c r="T109" s="439">
        <v>6045432000</v>
      </c>
      <c r="U109" s="470">
        <v>3146649647</v>
      </c>
      <c r="V109" s="444" t="s">
        <v>3452</v>
      </c>
      <c r="W109" s="470" t="s">
        <v>2547</v>
      </c>
      <c r="X109" s="470"/>
      <c r="Y109" s="470" t="s">
        <v>2623</v>
      </c>
      <c r="Z109" s="470"/>
      <c r="AA109" s="440" t="s">
        <v>2527</v>
      </c>
      <c r="AB109" s="533"/>
      <c r="AC109" s="569" t="s">
        <v>489</v>
      </c>
      <c r="AD109" s="562"/>
      <c r="AE109" s="440" t="s">
        <v>551</v>
      </c>
      <c r="AF109" s="440" t="s">
        <v>600</v>
      </c>
      <c r="AG109" s="440" t="s">
        <v>485</v>
      </c>
      <c r="AH109" s="440" t="s">
        <v>492</v>
      </c>
      <c r="AI109" s="493">
        <v>45324</v>
      </c>
      <c r="AJ109" s="493">
        <v>45506</v>
      </c>
      <c r="AK109" s="524">
        <v>6</v>
      </c>
      <c r="AL109" s="448">
        <v>22302000</v>
      </c>
      <c r="AM109" s="448">
        <v>3717000</v>
      </c>
      <c r="AN109" s="530">
        <v>1486800</v>
      </c>
      <c r="AO109" s="470">
        <v>1841201</v>
      </c>
      <c r="AP109" s="633" t="s">
        <v>821</v>
      </c>
      <c r="AQ109" s="533"/>
      <c r="AR109" s="467">
        <v>1</v>
      </c>
      <c r="AS109" s="553" t="s">
        <v>112</v>
      </c>
      <c r="AT109" s="551" t="s">
        <v>112</v>
      </c>
      <c r="AU109" s="551" t="s">
        <v>112</v>
      </c>
      <c r="AV109" s="551" t="s">
        <v>112</v>
      </c>
      <c r="AW109" s="551" t="s">
        <v>112</v>
      </c>
      <c r="AX109" s="467"/>
      <c r="AY109" s="467"/>
      <c r="AZ109" s="467"/>
      <c r="BA109" s="467"/>
      <c r="BB109" s="467"/>
      <c r="BC109" s="467"/>
      <c r="BD109" s="467"/>
      <c r="BE109" s="467"/>
      <c r="BF109" s="467" t="s">
        <v>112</v>
      </c>
      <c r="BG109" s="467" t="s">
        <v>112</v>
      </c>
      <c r="BH109" s="467" t="s">
        <v>112</v>
      </c>
      <c r="BI109" s="467" t="s">
        <v>112</v>
      </c>
      <c r="BJ109" s="467" t="s">
        <v>112</v>
      </c>
      <c r="BK109" s="467" t="s">
        <v>112</v>
      </c>
      <c r="BL109" s="467" t="s">
        <v>3700</v>
      </c>
      <c r="BM109" s="467" t="s">
        <v>112</v>
      </c>
      <c r="BN109" s="467" t="s">
        <v>112</v>
      </c>
      <c r="BO109" s="467" t="s">
        <v>112</v>
      </c>
      <c r="BP109" s="467" t="s">
        <v>112</v>
      </c>
      <c r="BQ109" s="470"/>
      <c r="BR109" s="470"/>
      <c r="BS109" s="470"/>
      <c r="BT109" s="470"/>
      <c r="BU109" s="470"/>
      <c r="BV109" s="470"/>
      <c r="BW109" s="470"/>
      <c r="BX109" s="470">
        <v>1841201</v>
      </c>
      <c r="BY109" s="563" t="s">
        <v>3711</v>
      </c>
      <c r="BZ109" s="470">
        <v>1841201</v>
      </c>
      <c r="CA109" s="470">
        <v>1</v>
      </c>
      <c r="CB109" s="470">
        <v>0.52200000000000002</v>
      </c>
      <c r="CC109" s="555" t="s">
        <v>3801</v>
      </c>
      <c r="CD109" s="555" t="s">
        <v>2524</v>
      </c>
      <c r="CE109" s="555" t="s">
        <v>3641</v>
      </c>
      <c r="CF109" s="555" t="s">
        <v>177</v>
      </c>
      <c r="CG109" s="534">
        <v>6045432000</v>
      </c>
      <c r="CH109" s="534">
        <v>3002500001</v>
      </c>
      <c r="CI109" s="564" t="s">
        <v>3713</v>
      </c>
      <c r="CJ109" s="470"/>
    </row>
    <row r="110" spans="2:88" ht="16.5" customHeight="1" thickBot="1">
      <c r="B110" s="470"/>
      <c r="C110" s="547" t="s">
        <v>474</v>
      </c>
      <c r="D110" s="470"/>
      <c r="E110" s="548">
        <v>45413</v>
      </c>
      <c r="F110" s="748">
        <v>45406</v>
      </c>
      <c r="G110" s="547" t="s">
        <v>61</v>
      </c>
      <c r="H110" s="547">
        <v>1036396559</v>
      </c>
      <c r="I110" s="547" t="s">
        <v>3453</v>
      </c>
      <c r="J110" s="547" t="s">
        <v>3151</v>
      </c>
      <c r="K110" s="547" t="s">
        <v>3454</v>
      </c>
      <c r="L110" s="547" t="s">
        <v>3455</v>
      </c>
      <c r="M110" s="548">
        <v>33428</v>
      </c>
      <c r="N110" s="547" t="s">
        <v>524</v>
      </c>
      <c r="O110" s="494" t="s">
        <v>3456</v>
      </c>
      <c r="P110" s="475" t="s">
        <v>2524</v>
      </c>
      <c r="Q110" s="475" t="s">
        <v>3633</v>
      </c>
      <c r="R110" s="515" t="s">
        <v>3118</v>
      </c>
      <c r="S110" s="470"/>
      <c r="T110" s="439">
        <v>6045432000</v>
      </c>
      <c r="U110" s="470">
        <v>3117970383</v>
      </c>
      <c r="V110" s="444" t="s">
        <v>3457</v>
      </c>
      <c r="W110" s="470" t="s">
        <v>2527</v>
      </c>
      <c r="X110" s="470"/>
      <c r="Y110" s="470" t="s">
        <v>2548</v>
      </c>
      <c r="Z110" s="470"/>
      <c r="AA110" s="440" t="s">
        <v>2527</v>
      </c>
      <c r="AB110" s="533"/>
      <c r="AC110" s="569" t="s">
        <v>489</v>
      </c>
      <c r="AD110" s="562"/>
      <c r="AE110" s="440" t="s">
        <v>551</v>
      </c>
      <c r="AF110" s="440" t="s">
        <v>600</v>
      </c>
      <c r="AG110" s="440" t="s">
        <v>485</v>
      </c>
      <c r="AH110" s="440" t="s">
        <v>492</v>
      </c>
      <c r="AI110" s="493">
        <v>45324</v>
      </c>
      <c r="AJ110" s="493">
        <v>45506</v>
      </c>
      <c r="AK110" s="524">
        <v>6</v>
      </c>
      <c r="AL110" s="448">
        <v>22302000</v>
      </c>
      <c r="AM110" s="448">
        <v>3717000</v>
      </c>
      <c r="AN110" s="530">
        <v>1486800</v>
      </c>
      <c r="AO110" s="470">
        <v>1841201</v>
      </c>
      <c r="AP110" s="633" t="s">
        <v>821</v>
      </c>
      <c r="AQ110" s="533"/>
      <c r="AR110" s="467">
        <v>1</v>
      </c>
      <c r="AS110" s="553" t="s">
        <v>112</v>
      </c>
      <c r="AT110" s="551" t="s">
        <v>112</v>
      </c>
      <c r="AU110" s="551" t="s">
        <v>112</v>
      </c>
      <c r="AV110" s="551" t="s">
        <v>112</v>
      </c>
      <c r="AW110" s="551" t="s">
        <v>112</v>
      </c>
      <c r="AX110" s="467"/>
      <c r="AY110" s="467"/>
      <c r="AZ110" s="467"/>
      <c r="BA110" s="467"/>
      <c r="BB110" s="467"/>
      <c r="BC110" s="467"/>
      <c r="BD110" s="467"/>
      <c r="BE110" s="467"/>
      <c r="BF110" s="467" t="s">
        <v>112</v>
      </c>
      <c r="BG110" s="467" t="s">
        <v>112</v>
      </c>
      <c r="BH110" s="467" t="s">
        <v>112</v>
      </c>
      <c r="BI110" s="467" t="s">
        <v>112</v>
      </c>
      <c r="BJ110" s="467" t="s">
        <v>112</v>
      </c>
      <c r="BK110" s="467" t="s">
        <v>112</v>
      </c>
      <c r="BL110" s="467" t="s">
        <v>3700</v>
      </c>
      <c r="BM110" s="467" t="s">
        <v>112</v>
      </c>
      <c r="BN110" s="467" t="s">
        <v>112</v>
      </c>
      <c r="BO110" s="467" t="s">
        <v>112</v>
      </c>
      <c r="BP110" s="467" t="s">
        <v>112</v>
      </c>
      <c r="BQ110" s="470"/>
      <c r="BR110" s="470"/>
      <c r="BS110" s="470"/>
      <c r="BT110" s="470"/>
      <c r="BU110" s="470"/>
      <c r="BV110" s="470"/>
      <c r="BW110" s="470"/>
      <c r="BX110" s="470">
        <v>1841201</v>
      </c>
      <c r="BY110" s="563" t="s">
        <v>3711</v>
      </c>
      <c r="BZ110" s="470">
        <v>1841201</v>
      </c>
      <c r="CA110" s="470">
        <v>1</v>
      </c>
      <c r="CB110" s="470">
        <v>0.52200000000000002</v>
      </c>
      <c r="CC110" s="555" t="s">
        <v>3802</v>
      </c>
      <c r="CD110" s="555" t="s">
        <v>2524</v>
      </c>
      <c r="CE110" s="555" t="s">
        <v>3641</v>
      </c>
      <c r="CF110" s="555" t="s">
        <v>177</v>
      </c>
      <c r="CG110" s="534">
        <v>6045432000</v>
      </c>
      <c r="CH110" s="534">
        <v>3002500001</v>
      </c>
      <c r="CI110" s="564" t="s">
        <v>3713</v>
      </c>
      <c r="CJ110" s="470"/>
    </row>
    <row r="111" spans="2:88" ht="16.5" customHeight="1" thickBot="1">
      <c r="B111" s="470"/>
      <c r="C111" s="547" t="s">
        <v>474</v>
      </c>
      <c r="D111" s="470"/>
      <c r="E111" s="548">
        <v>45413</v>
      </c>
      <c r="F111" s="748">
        <v>45406</v>
      </c>
      <c r="G111" s="547" t="s">
        <v>61</v>
      </c>
      <c r="H111" s="547">
        <v>1038418250</v>
      </c>
      <c r="I111" s="547" t="s">
        <v>3227</v>
      </c>
      <c r="J111" s="547" t="s">
        <v>3458</v>
      </c>
      <c r="K111" s="547" t="s">
        <v>3459</v>
      </c>
      <c r="L111" s="547" t="s">
        <v>2774</v>
      </c>
      <c r="M111" s="548">
        <v>36188</v>
      </c>
      <c r="N111" s="547" t="s">
        <v>4</v>
      </c>
      <c r="O111" s="494" t="s">
        <v>3460</v>
      </c>
      <c r="P111" s="475" t="s">
        <v>2524</v>
      </c>
      <c r="Q111" s="475" t="s">
        <v>3633</v>
      </c>
      <c r="R111" s="515" t="s">
        <v>3118</v>
      </c>
      <c r="S111" s="470"/>
      <c r="T111" s="439">
        <v>6045432000</v>
      </c>
      <c r="U111" s="470">
        <v>3007518994</v>
      </c>
      <c r="V111" s="444" t="s">
        <v>3461</v>
      </c>
      <c r="W111" s="470" t="s">
        <v>2527</v>
      </c>
      <c r="X111" s="470"/>
      <c r="Y111" s="470" t="s">
        <v>3119</v>
      </c>
      <c r="Z111" s="470"/>
      <c r="AA111" s="440" t="s">
        <v>2527</v>
      </c>
      <c r="AB111" s="533"/>
      <c r="AC111" s="569" t="s">
        <v>489</v>
      </c>
      <c r="AD111" s="562"/>
      <c r="AE111" s="440" t="s">
        <v>551</v>
      </c>
      <c r="AF111" s="440" t="s">
        <v>600</v>
      </c>
      <c r="AG111" s="440" t="s">
        <v>485</v>
      </c>
      <c r="AH111" s="440" t="s">
        <v>492</v>
      </c>
      <c r="AI111" s="493">
        <v>45328</v>
      </c>
      <c r="AJ111" s="493">
        <v>45510</v>
      </c>
      <c r="AK111" s="524">
        <v>6</v>
      </c>
      <c r="AL111" s="448">
        <v>24000000</v>
      </c>
      <c r="AM111" s="448">
        <v>4000000</v>
      </c>
      <c r="AN111" s="530">
        <v>1600000</v>
      </c>
      <c r="AO111" s="470">
        <v>1841201</v>
      </c>
      <c r="AP111" s="633" t="s">
        <v>821</v>
      </c>
      <c r="AQ111" s="533"/>
      <c r="AR111" s="467">
        <v>1</v>
      </c>
      <c r="AS111" s="553" t="s">
        <v>112</v>
      </c>
      <c r="AT111" s="551" t="s">
        <v>112</v>
      </c>
      <c r="AU111" s="551" t="s">
        <v>112</v>
      </c>
      <c r="AV111" s="551" t="s">
        <v>112</v>
      </c>
      <c r="AW111" s="551" t="s">
        <v>112</v>
      </c>
      <c r="AX111" s="467"/>
      <c r="AY111" s="467"/>
      <c r="AZ111" s="467"/>
      <c r="BA111" s="467"/>
      <c r="BB111" s="467"/>
      <c r="BC111" s="467"/>
      <c r="BD111" s="467"/>
      <c r="BE111" s="467"/>
      <c r="BF111" s="467" t="s">
        <v>112</v>
      </c>
      <c r="BG111" s="467" t="s">
        <v>112</v>
      </c>
      <c r="BH111" s="467" t="s">
        <v>112</v>
      </c>
      <c r="BI111" s="467" t="s">
        <v>112</v>
      </c>
      <c r="BJ111" s="467" t="s">
        <v>112</v>
      </c>
      <c r="BK111" s="467" t="s">
        <v>112</v>
      </c>
      <c r="BL111" s="467" t="s">
        <v>3700</v>
      </c>
      <c r="BM111" s="467" t="s">
        <v>112</v>
      </c>
      <c r="BN111" s="467" t="s">
        <v>112</v>
      </c>
      <c r="BO111" s="467" t="s">
        <v>112</v>
      </c>
      <c r="BP111" s="467" t="s">
        <v>112</v>
      </c>
      <c r="BQ111" s="470"/>
      <c r="BR111" s="470"/>
      <c r="BS111" s="470"/>
      <c r="BT111" s="470"/>
      <c r="BU111" s="470"/>
      <c r="BV111" s="470"/>
      <c r="BW111" s="470"/>
      <c r="BX111" s="470">
        <v>1841201</v>
      </c>
      <c r="BY111" s="563" t="s">
        <v>3711</v>
      </c>
      <c r="BZ111" s="470">
        <v>1841201</v>
      </c>
      <c r="CA111" s="470">
        <v>1</v>
      </c>
      <c r="CB111" s="470">
        <v>0.52200000000000002</v>
      </c>
      <c r="CC111" s="555" t="s">
        <v>3803</v>
      </c>
      <c r="CD111" s="555" t="s">
        <v>2524</v>
      </c>
      <c r="CE111" s="555" t="s">
        <v>3641</v>
      </c>
      <c r="CF111" s="555" t="s">
        <v>177</v>
      </c>
      <c r="CG111" s="534">
        <v>6045432000</v>
      </c>
      <c r="CH111" s="534">
        <v>3002500001</v>
      </c>
      <c r="CI111" s="564" t="s">
        <v>3713</v>
      </c>
      <c r="CJ111" s="470"/>
    </row>
    <row r="112" spans="2:88" ht="16.5" customHeight="1" thickBot="1">
      <c r="B112" s="470"/>
      <c r="C112" s="547" t="s">
        <v>474</v>
      </c>
      <c r="D112" s="470"/>
      <c r="E112" s="548">
        <v>45413</v>
      </c>
      <c r="F112" s="748">
        <v>45406</v>
      </c>
      <c r="G112" s="547" t="s">
        <v>61</v>
      </c>
      <c r="H112" s="547">
        <v>1036399306</v>
      </c>
      <c r="I112" s="547" t="s">
        <v>3462</v>
      </c>
      <c r="J112" s="547" t="s">
        <v>2949</v>
      </c>
      <c r="K112" s="547" t="s">
        <v>3463</v>
      </c>
      <c r="L112" s="547"/>
      <c r="M112" s="548">
        <v>34391</v>
      </c>
      <c r="N112" s="547" t="s">
        <v>4</v>
      </c>
      <c r="O112" s="494" t="s">
        <v>3464</v>
      </c>
      <c r="P112" s="475" t="s">
        <v>2524</v>
      </c>
      <c r="Q112" s="475" t="s">
        <v>3633</v>
      </c>
      <c r="R112" s="515" t="s">
        <v>3118</v>
      </c>
      <c r="S112" s="470"/>
      <c r="T112" s="439">
        <v>6045432000</v>
      </c>
      <c r="U112" s="470">
        <v>3117826161</v>
      </c>
      <c r="V112" s="444" t="s">
        <v>3465</v>
      </c>
      <c r="W112" s="470" t="s">
        <v>2547</v>
      </c>
      <c r="X112" s="470"/>
      <c r="Y112" s="470" t="s">
        <v>3119</v>
      </c>
      <c r="Z112" s="470"/>
      <c r="AA112" s="440" t="s">
        <v>2527</v>
      </c>
      <c r="AB112" s="533"/>
      <c r="AC112" s="569" t="s">
        <v>489</v>
      </c>
      <c r="AD112" s="562"/>
      <c r="AE112" s="440" t="s">
        <v>551</v>
      </c>
      <c r="AF112" s="440" t="s">
        <v>600</v>
      </c>
      <c r="AG112" s="440" t="s">
        <v>485</v>
      </c>
      <c r="AH112" s="440" t="s">
        <v>492</v>
      </c>
      <c r="AI112" s="493">
        <v>45325</v>
      </c>
      <c r="AJ112" s="493">
        <v>45509</v>
      </c>
      <c r="AK112" s="524">
        <v>6</v>
      </c>
      <c r="AL112" s="448">
        <v>22302000</v>
      </c>
      <c r="AM112" s="448">
        <v>3717000</v>
      </c>
      <c r="AN112" s="530">
        <v>1486800</v>
      </c>
      <c r="AO112" s="470">
        <v>1841201</v>
      </c>
      <c r="AP112" s="633" t="s">
        <v>821</v>
      </c>
      <c r="AQ112" s="533"/>
      <c r="AR112" s="467">
        <v>1</v>
      </c>
      <c r="AS112" s="553" t="s">
        <v>112</v>
      </c>
      <c r="AT112" s="551" t="s">
        <v>112</v>
      </c>
      <c r="AU112" s="551" t="s">
        <v>112</v>
      </c>
      <c r="AV112" s="551" t="s">
        <v>112</v>
      </c>
      <c r="AW112" s="551" t="s">
        <v>112</v>
      </c>
      <c r="AX112" s="467"/>
      <c r="AY112" s="467"/>
      <c r="AZ112" s="467"/>
      <c r="BA112" s="467"/>
      <c r="BB112" s="467"/>
      <c r="BC112" s="467"/>
      <c r="BD112" s="467"/>
      <c r="BE112" s="467"/>
      <c r="BF112" s="467" t="s">
        <v>112</v>
      </c>
      <c r="BG112" s="467" t="s">
        <v>112</v>
      </c>
      <c r="BH112" s="467" t="s">
        <v>112</v>
      </c>
      <c r="BI112" s="467" t="s">
        <v>112</v>
      </c>
      <c r="BJ112" s="467" t="s">
        <v>112</v>
      </c>
      <c r="BK112" s="467" t="s">
        <v>112</v>
      </c>
      <c r="BL112" s="467" t="s">
        <v>3700</v>
      </c>
      <c r="BM112" s="467" t="s">
        <v>112</v>
      </c>
      <c r="BN112" s="467" t="s">
        <v>112</v>
      </c>
      <c r="BO112" s="467" t="s">
        <v>112</v>
      </c>
      <c r="BP112" s="467" t="s">
        <v>112</v>
      </c>
      <c r="BQ112" s="470"/>
      <c r="BR112" s="470"/>
      <c r="BS112" s="470"/>
      <c r="BT112" s="470"/>
      <c r="BU112" s="470"/>
      <c r="BV112" s="470"/>
      <c r="BW112" s="470"/>
      <c r="BX112" s="470">
        <v>1841201</v>
      </c>
      <c r="BY112" s="563" t="s">
        <v>3711</v>
      </c>
      <c r="BZ112" s="470">
        <v>1841201</v>
      </c>
      <c r="CA112" s="470">
        <v>1</v>
      </c>
      <c r="CB112" s="470">
        <v>0.52200000000000002</v>
      </c>
      <c r="CC112" s="555" t="s">
        <v>3804</v>
      </c>
      <c r="CD112" s="555" t="s">
        <v>2524</v>
      </c>
      <c r="CE112" s="555" t="s">
        <v>3641</v>
      </c>
      <c r="CF112" s="555" t="s">
        <v>177</v>
      </c>
      <c r="CG112" s="534">
        <v>6045432000</v>
      </c>
      <c r="CH112" s="534">
        <v>3002500001</v>
      </c>
      <c r="CI112" s="564" t="s">
        <v>3713</v>
      </c>
      <c r="CJ112" s="470"/>
    </row>
    <row r="113" spans="2:88" ht="16.5" customHeight="1" thickBot="1">
      <c r="B113" s="470"/>
      <c r="C113" s="547" t="s">
        <v>474</v>
      </c>
      <c r="D113" s="470"/>
      <c r="E113" s="548">
        <v>45413</v>
      </c>
      <c r="F113" s="748">
        <v>45406</v>
      </c>
      <c r="G113" s="547" t="s">
        <v>61</v>
      </c>
      <c r="H113" s="547">
        <v>1038406145</v>
      </c>
      <c r="I113" s="547" t="s">
        <v>3466</v>
      </c>
      <c r="J113" s="547" t="s">
        <v>2807</v>
      </c>
      <c r="K113" s="547" t="s">
        <v>3353</v>
      </c>
      <c r="L113" s="547" t="s">
        <v>2608</v>
      </c>
      <c r="M113" s="548">
        <v>32156</v>
      </c>
      <c r="N113" s="547" t="s">
        <v>524</v>
      </c>
      <c r="O113" s="494" t="s">
        <v>3129</v>
      </c>
      <c r="P113" s="475" t="s">
        <v>2524</v>
      </c>
      <c r="Q113" s="475" t="s">
        <v>3633</v>
      </c>
      <c r="R113" s="515" t="s">
        <v>3118</v>
      </c>
      <c r="S113" s="470"/>
      <c r="T113" s="439">
        <v>6045432000</v>
      </c>
      <c r="U113" s="470">
        <v>3113421576</v>
      </c>
      <c r="V113" s="444" t="s">
        <v>3467</v>
      </c>
      <c r="W113" s="470" t="s">
        <v>2527</v>
      </c>
      <c r="X113" s="470"/>
      <c r="Y113" s="470" t="s">
        <v>3119</v>
      </c>
      <c r="Z113" s="470"/>
      <c r="AA113" s="440" t="s">
        <v>2527</v>
      </c>
      <c r="AB113" s="533"/>
      <c r="AC113" s="569" t="s">
        <v>489</v>
      </c>
      <c r="AD113" s="562"/>
      <c r="AE113" s="440" t="s">
        <v>551</v>
      </c>
      <c r="AF113" s="440" t="s">
        <v>600</v>
      </c>
      <c r="AG113" s="440" t="s">
        <v>485</v>
      </c>
      <c r="AH113" s="440" t="s">
        <v>492</v>
      </c>
      <c r="AI113" s="493">
        <v>45339</v>
      </c>
      <c r="AJ113" s="493">
        <v>45552</v>
      </c>
      <c r="AK113" s="524">
        <v>7</v>
      </c>
      <c r="AL113" s="448">
        <v>26019000</v>
      </c>
      <c r="AM113" s="448">
        <v>3717000</v>
      </c>
      <c r="AN113" s="530">
        <v>1486800</v>
      </c>
      <c r="AO113" s="470">
        <v>1841201</v>
      </c>
      <c r="AP113" s="633" t="s">
        <v>821</v>
      </c>
      <c r="AQ113" s="533"/>
      <c r="AR113" s="467">
        <v>1</v>
      </c>
      <c r="AS113" s="553" t="s">
        <v>112</v>
      </c>
      <c r="AT113" s="551" t="s">
        <v>112</v>
      </c>
      <c r="AU113" s="551" t="s">
        <v>112</v>
      </c>
      <c r="AV113" s="551" t="s">
        <v>112</v>
      </c>
      <c r="AW113" s="551" t="s">
        <v>112</v>
      </c>
      <c r="AX113" s="467"/>
      <c r="AY113" s="467"/>
      <c r="AZ113" s="467"/>
      <c r="BA113" s="467"/>
      <c r="BB113" s="467"/>
      <c r="BC113" s="467"/>
      <c r="BD113" s="467"/>
      <c r="BE113" s="467"/>
      <c r="BF113" s="467" t="s">
        <v>112</v>
      </c>
      <c r="BG113" s="467" t="s">
        <v>112</v>
      </c>
      <c r="BH113" s="467" t="s">
        <v>112</v>
      </c>
      <c r="BI113" s="467" t="s">
        <v>112</v>
      </c>
      <c r="BJ113" s="467" t="s">
        <v>112</v>
      </c>
      <c r="BK113" s="467" t="s">
        <v>112</v>
      </c>
      <c r="BL113" s="467" t="s">
        <v>3700</v>
      </c>
      <c r="BM113" s="467" t="s">
        <v>112</v>
      </c>
      <c r="BN113" s="467" t="s">
        <v>112</v>
      </c>
      <c r="BO113" s="467" t="s">
        <v>112</v>
      </c>
      <c r="BP113" s="467" t="s">
        <v>112</v>
      </c>
      <c r="BQ113" s="470"/>
      <c r="BR113" s="470"/>
      <c r="BS113" s="470"/>
      <c r="BT113" s="470"/>
      <c r="BU113" s="470"/>
      <c r="BV113" s="470"/>
      <c r="BW113" s="470"/>
      <c r="BX113" s="470">
        <v>1841201</v>
      </c>
      <c r="BY113" s="563" t="s">
        <v>3711</v>
      </c>
      <c r="BZ113" s="470">
        <v>1841201</v>
      </c>
      <c r="CA113" s="470">
        <v>1</v>
      </c>
      <c r="CB113" s="470">
        <v>0.52200000000000002</v>
      </c>
      <c r="CC113" s="555" t="s">
        <v>3805</v>
      </c>
      <c r="CD113" s="555" t="s">
        <v>2524</v>
      </c>
      <c r="CE113" s="555" t="s">
        <v>3641</v>
      </c>
      <c r="CF113" s="555" t="s">
        <v>177</v>
      </c>
      <c r="CG113" s="534">
        <v>6045432000</v>
      </c>
      <c r="CH113" s="534">
        <v>3002500001</v>
      </c>
      <c r="CI113" s="564" t="s">
        <v>3713</v>
      </c>
      <c r="CJ113" s="470"/>
    </row>
    <row r="114" spans="2:88" ht="16.5" customHeight="1" thickBot="1">
      <c r="B114" s="470"/>
      <c r="C114" s="547" t="s">
        <v>474</v>
      </c>
      <c r="D114" s="470"/>
      <c r="E114" s="548">
        <v>45413</v>
      </c>
      <c r="F114" s="748">
        <v>45406</v>
      </c>
      <c r="G114" s="547" t="s">
        <v>61</v>
      </c>
      <c r="H114" s="547">
        <v>1036402142</v>
      </c>
      <c r="I114" s="547" t="s">
        <v>3335</v>
      </c>
      <c r="J114" s="547" t="s">
        <v>2576</v>
      </c>
      <c r="K114" s="547" t="s">
        <v>2884</v>
      </c>
      <c r="L114" s="547" t="s">
        <v>3468</v>
      </c>
      <c r="M114" s="548">
        <v>35457</v>
      </c>
      <c r="N114" s="547" t="s">
        <v>524</v>
      </c>
      <c r="O114" s="494" t="s">
        <v>3182</v>
      </c>
      <c r="P114" s="475" t="s">
        <v>2524</v>
      </c>
      <c r="Q114" s="475" t="s">
        <v>3633</v>
      </c>
      <c r="R114" s="515" t="s">
        <v>3118</v>
      </c>
      <c r="S114" s="470"/>
      <c r="T114" s="439">
        <v>6045432000</v>
      </c>
      <c r="U114" s="499">
        <v>3204887708</v>
      </c>
      <c r="V114" s="450" t="s">
        <v>3469</v>
      </c>
      <c r="W114" s="470" t="s">
        <v>2527</v>
      </c>
      <c r="X114" s="470"/>
      <c r="Y114" s="470" t="s">
        <v>2623</v>
      </c>
      <c r="Z114" s="470"/>
      <c r="AA114" s="440" t="s">
        <v>2527</v>
      </c>
      <c r="AB114" s="533"/>
      <c r="AC114" s="569" t="s">
        <v>489</v>
      </c>
      <c r="AD114" s="562"/>
      <c r="AE114" s="440" t="s">
        <v>551</v>
      </c>
      <c r="AF114" s="440" t="s">
        <v>600</v>
      </c>
      <c r="AG114" s="440" t="s">
        <v>485</v>
      </c>
      <c r="AH114" s="440" t="s">
        <v>492</v>
      </c>
      <c r="AI114" s="493">
        <v>45337</v>
      </c>
      <c r="AJ114" s="493">
        <v>45550</v>
      </c>
      <c r="AK114" s="524">
        <v>7</v>
      </c>
      <c r="AL114" s="448">
        <v>15631000</v>
      </c>
      <c r="AM114" s="448">
        <v>2233000</v>
      </c>
      <c r="AN114" s="530">
        <v>1300000</v>
      </c>
      <c r="AO114" s="470">
        <v>1841201</v>
      </c>
      <c r="AP114" s="633" t="s">
        <v>821</v>
      </c>
      <c r="AQ114" s="533"/>
      <c r="AR114" s="467">
        <v>1</v>
      </c>
      <c r="AS114" s="553" t="s">
        <v>112</v>
      </c>
      <c r="AT114" s="551" t="s">
        <v>112</v>
      </c>
      <c r="AU114" s="551" t="s">
        <v>112</v>
      </c>
      <c r="AV114" s="551" t="s">
        <v>112</v>
      </c>
      <c r="AW114" s="551" t="s">
        <v>112</v>
      </c>
      <c r="AX114" s="467"/>
      <c r="AY114" s="467"/>
      <c r="AZ114" s="467"/>
      <c r="BA114" s="467"/>
      <c r="BB114" s="467"/>
      <c r="BC114" s="467"/>
      <c r="BD114" s="467"/>
      <c r="BE114" s="467"/>
      <c r="BF114" s="467" t="s">
        <v>112</v>
      </c>
      <c r="BG114" s="467" t="s">
        <v>112</v>
      </c>
      <c r="BH114" s="467" t="s">
        <v>112</v>
      </c>
      <c r="BI114" s="467" t="s">
        <v>112</v>
      </c>
      <c r="BJ114" s="467" t="s">
        <v>112</v>
      </c>
      <c r="BK114" s="467" t="s">
        <v>112</v>
      </c>
      <c r="BL114" s="467" t="s">
        <v>3700</v>
      </c>
      <c r="BM114" s="467" t="s">
        <v>112</v>
      </c>
      <c r="BN114" s="467" t="s">
        <v>112</v>
      </c>
      <c r="BO114" s="467" t="s">
        <v>112</v>
      </c>
      <c r="BP114" s="467" t="s">
        <v>112</v>
      </c>
      <c r="BQ114" s="470"/>
      <c r="BR114" s="470"/>
      <c r="BS114" s="470"/>
      <c r="BT114" s="470"/>
      <c r="BU114" s="470"/>
      <c r="BV114" s="470"/>
      <c r="BW114" s="470"/>
      <c r="BX114" s="470">
        <v>1841201</v>
      </c>
      <c r="BY114" s="563" t="s">
        <v>3711</v>
      </c>
      <c r="BZ114" s="470">
        <v>1841201</v>
      </c>
      <c r="CA114" s="470">
        <v>1</v>
      </c>
      <c r="CB114" s="470">
        <v>0.52200000000000002</v>
      </c>
      <c r="CC114" s="555" t="s">
        <v>3806</v>
      </c>
      <c r="CD114" s="555" t="s">
        <v>2524</v>
      </c>
      <c r="CE114" s="555" t="s">
        <v>3641</v>
      </c>
      <c r="CF114" s="555" t="s">
        <v>177</v>
      </c>
      <c r="CG114" s="534">
        <v>6045432000</v>
      </c>
      <c r="CH114" s="534">
        <v>3002500001</v>
      </c>
      <c r="CI114" s="564" t="s">
        <v>3713</v>
      </c>
      <c r="CJ114" s="470"/>
    </row>
    <row r="115" spans="2:88" ht="16.5" customHeight="1" thickBot="1">
      <c r="B115" s="470"/>
      <c r="C115" s="547" t="s">
        <v>474</v>
      </c>
      <c r="D115" s="470"/>
      <c r="E115" s="548">
        <v>45413</v>
      </c>
      <c r="F115" s="748">
        <v>45406</v>
      </c>
      <c r="G115" s="547" t="s">
        <v>61</v>
      </c>
      <c r="H115" s="547">
        <v>1039883023</v>
      </c>
      <c r="I115" s="547" t="s">
        <v>3470</v>
      </c>
      <c r="J115" s="547" t="s">
        <v>3471</v>
      </c>
      <c r="K115" s="547" t="s">
        <v>3424</v>
      </c>
      <c r="L115" s="547" t="s">
        <v>3472</v>
      </c>
      <c r="M115" s="548">
        <v>33655</v>
      </c>
      <c r="N115" s="547" t="s">
        <v>524</v>
      </c>
      <c r="O115" s="494" t="s">
        <v>3129</v>
      </c>
      <c r="P115" s="475" t="s">
        <v>2524</v>
      </c>
      <c r="Q115" s="475" t="s">
        <v>3633</v>
      </c>
      <c r="R115" s="515" t="s">
        <v>178</v>
      </c>
      <c r="S115" s="470"/>
      <c r="T115" s="439">
        <v>6045432000</v>
      </c>
      <c r="U115" s="470">
        <v>3104350950</v>
      </c>
      <c r="V115" s="444" t="s">
        <v>3473</v>
      </c>
      <c r="W115" s="470" t="s">
        <v>3139</v>
      </c>
      <c r="X115" s="470"/>
      <c r="Y115" s="470" t="s">
        <v>3119</v>
      </c>
      <c r="Z115" s="470"/>
      <c r="AA115" s="440" t="s">
        <v>2527</v>
      </c>
      <c r="AB115" s="533"/>
      <c r="AC115" s="569" t="s">
        <v>489</v>
      </c>
      <c r="AD115" s="562"/>
      <c r="AE115" s="440" t="s">
        <v>551</v>
      </c>
      <c r="AF115" s="440" t="s">
        <v>600</v>
      </c>
      <c r="AG115" s="440" t="s">
        <v>485</v>
      </c>
      <c r="AH115" s="440" t="s">
        <v>492</v>
      </c>
      <c r="AI115" s="493">
        <v>45342</v>
      </c>
      <c r="AJ115" s="493">
        <v>45555</v>
      </c>
      <c r="AK115" s="524">
        <v>7</v>
      </c>
      <c r="AL115" s="448">
        <v>15631000</v>
      </c>
      <c r="AM115" s="448">
        <v>2233000</v>
      </c>
      <c r="AN115" s="530">
        <v>1300000</v>
      </c>
      <c r="AO115" s="470">
        <v>1841201</v>
      </c>
      <c r="AP115" s="633" t="s">
        <v>821</v>
      </c>
      <c r="AQ115" s="533"/>
      <c r="AR115" s="467">
        <v>1</v>
      </c>
      <c r="AS115" s="553" t="s">
        <v>112</v>
      </c>
      <c r="AT115" s="551" t="s">
        <v>112</v>
      </c>
      <c r="AU115" s="551" t="s">
        <v>112</v>
      </c>
      <c r="AV115" s="551" t="s">
        <v>112</v>
      </c>
      <c r="AW115" s="551" t="s">
        <v>112</v>
      </c>
      <c r="AX115" s="467"/>
      <c r="AY115" s="467"/>
      <c r="AZ115" s="467"/>
      <c r="BA115" s="467"/>
      <c r="BB115" s="467"/>
      <c r="BC115" s="467"/>
      <c r="BD115" s="467"/>
      <c r="BE115" s="467"/>
      <c r="BF115" s="467" t="s">
        <v>112</v>
      </c>
      <c r="BG115" s="467" t="s">
        <v>112</v>
      </c>
      <c r="BH115" s="467" t="s">
        <v>112</v>
      </c>
      <c r="BI115" s="467" t="s">
        <v>112</v>
      </c>
      <c r="BJ115" s="467" t="s">
        <v>112</v>
      </c>
      <c r="BK115" s="467" t="s">
        <v>112</v>
      </c>
      <c r="BL115" s="467" t="s">
        <v>3700</v>
      </c>
      <c r="BM115" s="467" t="s">
        <v>112</v>
      </c>
      <c r="BN115" s="467" t="s">
        <v>112</v>
      </c>
      <c r="BO115" s="467" t="s">
        <v>112</v>
      </c>
      <c r="BP115" s="467" t="s">
        <v>112</v>
      </c>
      <c r="BQ115" s="470"/>
      <c r="BR115" s="470"/>
      <c r="BS115" s="470"/>
      <c r="BT115" s="470"/>
      <c r="BU115" s="470"/>
      <c r="BV115" s="470"/>
      <c r="BW115" s="470"/>
      <c r="BX115" s="470">
        <v>1841201</v>
      </c>
      <c r="BY115" s="563" t="s">
        <v>3711</v>
      </c>
      <c r="BZ115" s="470">
        <v>1841201</v>
      </c>
      <c r="CA115" s="470">
        <v>1</v>
      </c>
      <c r="CB115" s="470">
        <v>0.52200000000000002</v>
      </c>
      <c r="CC115" s="555" t="s">
        <v>3807</v>
      </c>
      <c r="CD115" s="555" t="s">
        <v>2524</v>
      </c>
      <c r="CE115" s="555" t="s">
        <v>3641</v>
      </c>
      <c r="CF115" s="555" t="s">
        <v>177</v>
      </c>
      <c r="CG115" s="534">
        <v>6045432000</v>
      </c>
      <c r="CH115" s="534">
        <v>3002500001</v>
      </c>
      <c r="CI115" s="564" t="s">
        <v>3713</v>
      </c>
      <c r="CJ115" s="470"/>
    </row>
    <row r="116" spans="2:88" ht="16.5" customHeight="1" thickBot="1">
      <c r="B116" s="470"/>
      <c r="C116" s="547" t="s">
        <v>474</v>
      </c>
      <c r="D116" s="470"/>
      <c r="E116" s="548">
        <v>45413</v>
      </c>
      <c r="F116" s="748">
        <v>45406</v>
      </c>
      <c r="G116" s="547" t="s">
        <v>61</v>
      </c>
      <c r="H116" s="547">
        <v>39456393</v>
      </c>
      <c r="I116" s="547" t="s">
        <v>3416</v>
      </c>
      <c r="J116" s="547" t="s">
        <v>3474</v>
      </c>
      <c r="K116" s="547" t="s">
        <v>3426</v>
      </c>
      <c r="L116" s="547" t="s">
        <v>2608</v>
      </c>
      <c r="M116" s="548">
        <v>30823</v>
      </c>
      <c r="N116" s="547" t="s">
        <v>524</v>
      </c>
      <c r="O116" s="494" t="s">
        <v>3475</v>
      </c>
      <c r="P116" s="475" t="s">
        <v>2524</v>
      </c>
      <c r="Q116" s="475" t="s">
        <v>3633</v>
      </c>
      <c r="R116" s="515" t="s">
        <v>3118</v>
      </c>
      <c r="S116" s="470"/>
      <c r="T116" s="439">
        <v>6045432000</v>
      </c>
      <c r="U116" s="470">
        <v>3117736549</v>
      </c>
      <c r="V116" s="444" t="s">
        <v>3476</v>
      </c>
      <c r="W116" s="470" t="s">
        <v>2527</v>
      </c>
      <c r="X116" s="470"/>
      <c r="Y116" s="470" t="s">
        <v>2623</v>
      </c>
      <c r="Z116" s="470"/>
      <c r="AA116" s="440" t="s">
        <v>2527</v>
      </c>
      <c r="AB116" s="533"/>
      <c r="AC116" s="569" t="s">
        <v>489</v>
      </c>
      <c r="AD116" s="562"/>
      <c r="AE116" s="440" t="s">
        <v>551</v>
      </c>
      <c r="AF116" s="440" t="s">
        <v>600</v>
      </c>
      <c r="AG116" s="440" t="s">
        <v>485</v>
      </c>
      <c r="AH116" s="440" t="s">
        <v>492</v>
      </c>
      <c r="AI116" s="493">
        <v>45359</v>
      </c>
      <c r="AJ116" s="493">
        <v>45573</v>
      </c>
      <c r="AK116" s="524">
        <v>7</v>
      </c>
      <c r="AL116" s="448">
        <v>15631000</v>
      </c>
      <c r="AM116" s="448">
        <v>2233000</v>
      </c>
      <c r="AN116" s="530">
        <v>1300000</v>
      </c>
      <c r="AO116" s="470">
        <v>1841201</v>
      </c>
      <c r="AP116" s="633" t="s">
        <v>821</v>
      </c>
      <c r="AQ116" s="533"/>
      <c r="AR116" s="467">
        <v>1</v>
      </c>
      <c r="AS116" s="553" t="s">
        <v>112</v>
      </c>
      <c r="AT116" s="551" t="s">
        <v>112</v>
      </c>
      <c r="AU116" s="551" t="s">
        <v>112</v>
      </c>
      <c r="AV116" s="551" t="s">
        <v>112</v>
      </c>
      <c r="AW116" s="551" t="s">
        <v>112</v>
      </c>
      <c r="AX116" s="467"/>
      <c r="AY116" s="467"/>
      <c r="AZ116" s="467"/>
      <c r="BA116" s="467"/>
      <c r="BB116" s="467"/>
      <c r="BC116" s="467"/>
      <c r="BD116" s="467"/>
      <c r="BE116" s="467"/>
      <c r="BF116" s="467" t="s">
        <v>112</v>
      </c>
      <c r="BG116" s="467" t="s">
        <v>112</v>
      </c>
      <c r="BH116" s="467" t="s">
        <v>112</v>
      </c>
      <c r="BI116" s="467" t="s">
        <v>112</v>
      </c>
      <c r="BJ116" s="467" t="s">
        <v>112</v>
      </c>
      <c r="BK116" s="467" t="s">
        <v>112</v>
      </c>
      <c r="BL116" s="467" t="s">
        <v>3700</v>
      </c>
      <c r="BM116" s="467" t="s">
        <v>112</v>
      </c>
      <c r="BN116" s="467" t="s">
        <v>112</v>
      </c>
      <c r="BO116" s="467" t="s">
        <v>112</v>
      </c>
      <c r="BP116" s="467" t="s">
        <v>112</v>
      </c>
      <c r="BQ116" s="470"/>
      <c r="BR116" s="470"/>
      <c r="BS116" s="470"/>
      <c r="BT116" s="470"/>
      <c r="BU116" s="470"/>
      <c r="BV116" s="470"/>
      <c r="BW116" s="470"/>
      <c r="BX116" s="470">
        <v>1841201</v>
      </c>
      <c r="BY116" s="563" t="s">
        <v>3711</v>
      </c>
      <c r="BZ116" s="470">
        <v>1841201</v>
      </c>
      <c r="CA116" s="470">
        <v>1</v>
      </c>
      <c r="CB116" s="470">
        <v>0.52200000000000002</v>
      </c>
      <c r="CC116" s="555" t="s">
        <v>3808</v>
      </c>
      <c r="CD116" s="555" t="s">
        <v>2524</v>
      </c>
      <c r="CE116" s="555" t="s">
        <v>3641</v>
      </c>
      <c r="CF116" s="555" t="s">
        <v>177</v>
      </c>
      <c r="CG116" s="534">
        <v>6045432000</v>
      </c>
      <c r="CH116" s="534">
        <v>3002500001</v>
      </c>
      <c r="CI116" s="564" t="s">
        <v>3713</v>
      </c>
      <c r="CJ116" s="470"/>
    </row>
    <row r="117" spans="2:88" ht="16.5" customHeight="1" thickBot="1">
      <c r="B117" s="470"/>
      <c r="C117" s="547" t="s">
        <v>474</v>
      </c>
      <c r="D117" s="470"/>
      <c r="E117" s="548">
        <v>45413</v>
      </c>
      <c r="F117" s="748">
        <v>45406</v>
      </c>
      <c r="G117" s="547" t="s">
        <v>61</v>
      </c>
      <c r="H117" s="547">
        <v>1112773822</v>
      </c>
      <c r="I117" s="547" t="s">
        <v>3477</v>
      </c>
      <c r="J117" s="547" t="s">
        <v>3478</v>
      </c>
      <c r="K117" s="547" t="s">
        <v>3479</v>
      </c>
      <c r="L117" s="547" t="s">
        <v>2638</v>
      </c>
      <c r="M117" s="548">
        <v>33411</v>
      </c>
      <c r="N117" s="547" t="s">
        <v>524</v>
      </c>
      <c r="O117" s="494" t="s">
        <v>3480</v>
      </c>
      <c r="P117" s="475" t="s">
        <v>2524</v>
      </c>
      <c r="Q117" s="475" t="s">
        <v>3633</v>
      </c>
      <c r="R117" s="515" t="s">
        <v>3118</v>
      </c>
      <c r="S117" s="470"/>
      <c r="T117" s="439">
        <v>6045432000</v>
      </c>
      <c r="U117" s="470">
        <v>3196076570</v>
      </c>
      <c r="V117" s="444" t="s">
        <v>3481</v>
      </c>
      <c r="W117" s="470" t="s">
        <v>2547</v>
      </c>
      <c r="X117" s="470"/>
      <c r="Y117" s="470" t="s">
        <v>3119</v>
      </c>
      <c r="Z117" s="470"/>
      <c r="AA117" s="440" t="s">
        <v>2527</v>
      </c>
      <c r="AB117" s="533"/>
      <c r="AC117" s="569" t="s">
        <v>489</v>
      </c>
      <c r="AD117" s="562"/>
      <c r="AE117" s="440" t="s">
        <v>551</v>
      </c>
      <c r="AF117" s="440" t="s">
        <v>600</v>
      </c>
      <c r="AG117" s="440" t="s">
        <v>485</v>
      </c>
      <c r="AH117" s="440" t="s">
        <v>492</v>
      </c>
      <c r="AI117" s="493">
        <v>45325</v>
      </c>
      <c r="AJ117" s="493">
        <v>45509</v>
      </c>
      <c r="AK117" s="524">
        <v>6</v>
      </c>
      <c r="AL117" s="448">
        <v>22302000</v>
      </c>
      <c r="AM117" s="448">
        <v>3717000</v>
      </c>
      <c r="AN117" s="530">
        <v>1486800</v>
      </c>
      <c r="AO117" s="470">
        <v>1841201</v>
      </c>
      <c r="AP117" s="633" t="s">
        <v>821</v>
      </c>
      <c r="AQ117" s="533"/>
      <c r="AR117" s="467">
        <v>1</v>
      </c>
      <c r="AS117" s="553" t="s">
        <v>112</v>
      </c>
      <c r="AT117" s="551" t="s">
        <v>112</v>
      </c>
      <c r="AU117" s="551" t="s">
        <v>112</v>
      </c>
      <c r="AV117" s="551" t="s">
        <v>112</v>
      </c>
      <c r="AW117" s="551" t="s">
        <v>112</v>
      </c>
      <c r="AX117" s="467"/>
      <c r="AY117" s="467"/>
      <c r="AZ117" s="467"/>
      <c r="BA117" s="467"/>
      <c r="BB117" s="467"/>
      <c r="BC117" s="467"/>
      <c r="BD117" s="467"/>
      <c r="BE117" s="467"/>
      <c r="BF117" s="467" t="s">
        <v>112</v>
      </c>
      <c r="BG117" s="467" t="s">
        <v>112</v>
      </c>
      <c r="BH117" s="467" t="s">
        <v>112</v>
      </c>
      <c r="BI117" s="467" t="s">
        <v>112</v>
      </c>
      <c r="BJ117" s="467" t="s">
        <v>112</v>
      </c>
      <c r="BK117" s="467" t="s">
        <v>112</v>
      </c>
      <c r="BL117" s="467" t="s">
        <v>3700</v>
      </c>
      <c r="BM117" s="467" t="s">
        <v>112</v>
      </c>
      <c r="BN117" s="467" t="s">
        <v>112</v>
      </c>
      <c r="BO117" s="467" t="s">
        <v>112</v>
      </c>
      <c r="BP117" s="467" t="s">
        <v>112</v>
      </c>
      <c r="BQ117" s="470"/>
      <c r="BR117" s="470"/>
      <c r="BS117" s="470"/>
      <c r="BT117" s="470"/>
      <c r="BU117" s="470"/>
      <c r="BV117" s="470"/>
      <c r="BW117" s="470"/>
      <c r="BX117" s="470">
        <v>1841201</v>
      </c>
      <c r="BY117" s="563" t="s">
        <v>3711</v>
      </c>
      <c r="BZ117" s="470">
        <v>1841201</v>
      </c>
      <c r="CA117" s="470">
        <v>1</v>
      </c>
      <c r="CB117" s="470">
        <v>0.52200000000000002</v>
      </c>
      <c r="CC117" s="555" t="s">
        <v>3809</v>
      </c>
      <c r="CD117" s="555" t="s">
        <v>2524</v>
      </c>
      <c r="CE117" s="555" t="s">
        <v>3641</v>
      </c>
      <c r="CF117" s="555" t="s">
        <v>177</v>
      </c>
      <c r="CG117" s="534">
        <v>6045432000</v>
      </c>
      <c r="CH117" s="534">
        <v>3002500001</v>
      </c>
      <c r="CI117" s="564" t="s">
        <v>3713</v>
      </c>
      <c r="CJ117" s="470"/>
    </row>
    <row r="118" spans="2:88" ht="16.5" customHeight="1" thickBot="1">
      <c r="B118" s="470"/>
      <c r="C118" s="547" t="s">
        <v>474</v>
      </c>
      <c r="D118" s="470"/>
      <c r="E118" s="548">
        <v>45413</v>
      </c>
      <c r="F118" s="748">
        <v>45406</v>
      </c>
      <c r="G118" s="547" t="s">
        <v>61</v>
      </c>
      <c r="H118" s="547">
        <v>1036952037</v>
      </c>
      <c r="I118" s="547" t="s">
        <v>3356</v>
      </c>
      <c r="J118" s="547" t="s">
        <v>3482</v>
      </c>
      <c r="K118" s="547" t="s">
        <v>2677</v>
      </c>
      <c r="L118" s="547" t="s">
        <v>3483</v>
      </c>
      <c r="M118" s="548">
        <v>34709</v>
      </c>
      <c r="N118" s="547" t="s">
        <v>4</v>
      </c>
      <c r="O118" s="494" t="s">
        <v>3484</v>
      </c>
      <c r="P118" s="475" t="s">
        <v>2524</v>
      </c>
      <c r="Q118" s="475" t="s">
        <v>3633</v>
      </c>
      <c r="R118" s="515" t="s">
        <v>3118</v>
      </c>
      <c r="S118" s="470"/>
      <c r="T118" s="439">
        <v>6045432000</v>
      </c>
      <c r="U118" s="470">
        <v>3007435543</v>
      </c>
      <c r="V118" s="444" t="s">
        <v>3485</v>
      </c>
      <c r="W118" s="470" t="s">
        <v>2527</v>
      </c>
      <c r="X118" s="470"/>
      <c r="Y118" s="470" t="s">
        <v>2623</v>
      </c>
      <c r="Z118" s="470"/>
      <c r="AA118" s="440" t="s">
        <v>2527</v>
      </c>
      <c r="AB118" s="533"/>
      <c r="AC118" s="569" t="s">
        <v>489</v>
      </c>
      <c r="AD118" s="562"/>
      <c r="AE118" s="440" t="s">
        <v>551</v>
      </c>
      <c r="AF118" s="440" t="s">
        <v>600</v>
      </c>
      <c r="AG118" s="440" t="s">
        <v>485</v>
      </c>
      <c r="AH118" s="440" t="s">
        <v>492</v>
      </c>
      <c r="AI118" s="493">
        <v>45325</v>
      </c>
      <c r="AJ118" s="493">
        <v>45509</v>
      </c>
      <c r="AK118" s="524">
        <v>6</v>
      </c>
      <c r="AL118" s="448">
        <v>16776000</v>
      </c>
      <c r="AM118" s="448">
        <v>2796000</v>
      </c>
      <c r="AN118" s="530">
        <v>1300000</v>
      </c>
      <c r="AO118" s="470">
        <v>1841201</v>
      </c>
      <c r="AP118" s="633" t="s">
        <v>821</v>
      </c>
      <c r="AQ118" s="533"/>
      <c r="AR118" s="467">
        <v>1</v>
      </c>
      <c r="AS118" s="553" t="s">
        <v>112</v>
      </c>
      <c r="AT118" s="551" t="s">
        <v>112</v>
      </c>
      <c r="AU118" s="551" t="s">
        <v>112</v>
      </c>
      <c r="AV118" s="551" t="s">
        <v>112</v>
      </c>
      <c r="AW118" s="551" t="s">
        <v>112</v>
      </c>
      <c r="AX118" s="467"/>
      <c r="AY118" s="467"/>
      <c r="AZ118" s="467"/>
      <c r="BA118" s="467"/>
      <c r="BB118" s="467"/>
      <c r="BC118" s="467"/>
      <c r="BD118" s="467"/>
      <c r="BE118" s="467"/>
      <c r="BF118" s="467" t="s">
        <v>112</v>
      </c>
      <c r="BG118" s="467" t="s">
        <v>112</v>
      </c>
      <c r="BH118" s="467" t="s">
        <v>112</v>
      </c>
      <c r="BI118" s="467" t="s">
        <v>112</v>
      </c>
      <c r="BJ118" s="467" t="s">
        <v>112</v>
      </c>
      <c r="BK118" s="467" t="s">
        <v>112</v>
      </c>
      <c r="BL118" s="467" t="s">
        <v>3700</v>
      </c>
      <c r="BM118" s="467" t="s">
        <v>112</v>
      </c>
      <c r="BN118" s="467" t="s">
        <v>112</v>
      </c>
      <c r="BO118" s="467" t="s">
        <v>112</v>
      </c>
      <c r="BP118" s="467" t="s">
        <v>112</v>
      </c>
      <c r="BQ118" s="470"/>
      <c r="BR118" s="470"/>
      <c r="BS118" s="470"/>
      <c r="BT118" s="470"/>
      <c r="BU118" s="470"/>
      <c r="BV118" s="470"/>
      <c r="BW118" s="470"/>
      <c r="BX118" s="470">
        <v>1841201</v>
      </c>
      <c r="BY118" s="563" t="s">
        <v>3711</v>
      </c>
      <c r="BZ118" s="470">
        <v>1841201</v>
      </c>
      <c r="CA118" s="470">
        <v>1</v>
      </c>
      <c r="CB118" s="470">
        <v>0.52200000000000002</v>
      </c>
      <c r="CC118" s="555" t="s">
        <v>3810</v>
      </c>
      <c r="CD118" s="555" t="s">
        <v>2524</v>
      </c>
      <c r="CE118" s="555" t="s">
        <v>3641</v>
      </c>
      <c r="CF118" s="555" t="s">
        <v>177</v>
      </c>
      <c r="CG118" s="534">
        <v>6045432000</v>
      </c>
      <c r="CH118" s="534">
        <v>3002500001</v>
      </c>
      <c r="CI118" s="564" t="s">
        <v>3713</v>
      </c>
      <c r="CJ118" s="470"/>
    </row>
    <row r="119" spans="2:88" ht="16.5" customHeight="1" thickBot="1">
      <c r="B119" s="470"/>
      <c r="C119" s="547" t="s">
        <v>474</v>
      </c>
      <c r="D119" s="470"/>
      <c r="E119" s="548">
        <v>45413</v>
      </c>
      <c r="F119" s="748">
        <v>45406</v>
      </c>
      <c r="G119" s="547" t="s">
        <v>61</v>
      </c>
      <c r="H119" s="547">
        <v>1001004947</v>
      </c>
      <c r="I119" s="547" t="s">
        <v>3486</v>
      </c>
      <c r="J119" s="547" t="s">
        <v>3487</v>
      </c>
      <c r="K119" s="547" t="s">
        <v>3211</v>
      </c>
      <c r="L119" s="547" t="s">
        <v>3488</v>
      </c>
      <c r="M119" s="548">
        <v>36766</v>
      </c>
      <c r="N119" s="547" t="s">
        <v>4</v>
      </c>
      <c r="O119" s="494" t="s">
        <v>3489</v>
      </c>
      <c r="P119" s="475" t="s">
        <v>2524</v>
      </c>
      <c r="Q119" s="475" t="s">
        <v>3633</v>
      </c>
      <c r="R119" s="515" t="s">
        <v>3118</v>
      </c>
      <c r="S119" s="470"/>
      <c r="T119" s="439">
        <v>6045432000</v>
      </c>
      <c r="U119" s="470">
        <v>3206920388</v>
      </c>
      <c r="V119" s="444" t="s">
        <v>3490</v>
      </c>
      <c r="W119" s="470" t="s">
        <v>2527</v>
      </c>
      <c r="X119" s="470"/>
      <c r="Y119" s="470" t="s">
        <v>3119</v>
      </c>
      <c r="Z119" s="470"/>
      <c r="AA119" s="440" t="s">
        <v>2527</v>
      </c>
      <c r="AB119" s="533"/>
      <c r="AC119" s="569" t="s">
        <v>489</v>
      </c>
      <c r="AD119" s="562"/>
      <c r="AE119" s="440" t="s">
        <v>551</v>
      </c>
      <c r="AF119" s="440" t="s">
        <v>600</v>
      </c>
      <c r="AG119" s="440" t="s">
        <v>485</v>
      </c>
      <c r="AH119" s="440" t="s">
        <v>492</v>
      </c>
      <c r="AI119" s="493">
        <v>45329</v>
      </c>
      <c r="AJ119" s="493">
        <v>45511</v>
      </c>
      <c r="AK119" s="524">
        <v>6</v>
      </c>
      <c r="AL119" s="448">
        <v>13398000</v>
      </c>
      <c r="AM119" s="448">
        <v>2233000</v>
      </c>
      <c r="AN119" s="530">
        <v>1300000</v>
      </c>
      <c r="AO119" s="470">
        <v>1841201</v>
      </c>
      <c r="AP119" s="633" t="s">
        <v>821</v>
      </c>
      <c r="AQ119" s="533"/>
      <c r="AR119" s="467">
        <v>1</v>
      </c>
      <c r="AS119" s="553" t="s">
        <v>112</v>
      </c>
      <c r="AT119" s="551" t="s">
        <v>112</v>
      </c>
      <c r="AU119" s="551" t="s">
        <v>112</v>
      </c>
      <c r="AV119" s="551" t="s">
        <v>112</v>
      </c>
      <c r="AW119" s="551" t="s">
        <v>112</v>
      </c>
      <c r="AX119" s="467"/>
      <c r="AY119" s="467"/>
      <c r="AZ119" s="467"/>
      <c r="BA119" s="467"/>
      <c r="BB119" s="467"/>
      <c r="BC119" s="467"/>
      <c r="BD119" s="467"/>
      <c r="BE119" s="467"/>
      <c r="BF119" s="467" t="s">
        <v>112</v>
      </c>
      <c r="BG119" s="467" t="s">
        <v>112</v>
      </c>
      <c r="BH119" s="467" t="s">
        <v>112</v>
      </c>
      <c r="BI119" s="467" t="s">
        <v>112</v>
      </c>
      <c r="BJ119" s="467" t="s">
        <v>112</v>
      </c>
      <c r="BK119" s="467" t="s">
        <v>112</v>
      </c>
      <c r="BL119" s="467" t="s">
        <v>3700</v>
      </c>
      <c r="BM119" s="467" t="s">
        <v>112</v>
      </c>
      <c r="BN119" s="467" t="s">
        <v>112</v>
      </c>
      <c r="BO119" s="467" t="s">
        <v>112</v>
      </c>
      <c r="BP119" s="467" t="s">
        <v>112</v>
      </c>
      <c r="BQ119" s="470"/>
      <c r="BR119" s="470"/>
      <c r="BS119" s="470"/>
      <c r="BT119" s="470"/>
      <c r="BU119" s="470"/>
      <c r="BV119" s="470"/>
      <c r="BW119" s="470"/>
      <c r="BX119" s="470">
        <v>1841201</v>
      </c>
      <c r="BY119" s="563" t="s">
        <v>3711</v>
      </c>
      <c r="BZ119" s="470">
        <v>1841201</v>
      </c>
      <c r="CA119" s="470">
        <v>1</v>
      </c>
      <c r="CB119" s="470">
        <v>0.52200000000000002</v>
      </c>
      <c r="CC119" s="555" t="s">
        <v>3811</v>
      </c>
      <c r="CD119" s="555" t="s">
        <v>2524</v>
      </c>
      <c r="CE119" s="555" t="s">
        <v>3641</v>
      </c>
      <c r="CF119" s="555" t="s">
        <v>177</v>
      </c>
      <c r="CG119" s="534">
        <v>6045432000</v>
      </c>
      <c r="CH119" s="534">
        <v>3002500001</v>
      </c>
      <c r="CI119" s="564" t="s">
        <v>3713</v>
      </c>
      <c r="CJ119" s="470"/>
    </row>
    <row r="120" spans="2:88" ht="16.5" customHeight="1" thickBot="1">
      <c r="B120" s="470"/>
      <c r="C120" s="547" t="s">
        <v>474</v>
      </c>
      <c r="D120" s="470"/>
      <c r="E120" s="548">
        <v>45413</v>
      </c>
      <c r="F120" s="748">
        <v>45406</v>
      </c>
      <c r="G120" s="547" t="s">
        <v>61</v>
      </c>
      <c r="H120" s="547">
        <v>1036397697</v>
      </c>
      <c r="I120" s="547" t="s">
        <v>3172</v>
      </c>
      <c r="J120" s="547" t="s">
        <v>3491</v>
      </c>
      <c r="K120" s="547" t="s">
        <v>3143</v>
      </c>
      <c r="L120" s="547" t="s">
        <v>2830</v>
      </c>
      <c r="M120" s="548">
        <v>33876</v>
      </c>
      <c r="N120" s="547" t="s">
        <v>4</v>
      </c>
      <c r="O120" s="494" t="s">
        <v>3492</v>
      </c>
      <c r="P120" s="475" t="s">
        <v>2524</v>
      </c>
      <c r="Q120" s="475" t="s">
        <v>3633</v>
      </c>
      <c r="R120" s="515" t="s">
        <v>3118</v>
      </c>
      <c r="S120" s="470"/>
      <c r="T120" s="439">
        <v>6045432000</v>
      </c>
      <c r="U120" s="470">
        <v>3217710333</v>
      </c>
      <c r="V120" s="444" t="s">
        <v>3493</v>
      </c>
      <c r="W120" s="470" t="s">
        <v>2527</v>
      </c>
      <c r="X120" s="470"/>
      <c r="Y120" s="470" t="s">
        <v>2548</v>
      </c>
      <c r="Z120" s="470"/>
      <c r="AA120" s="440" t="s">
        <v>2527</v>
      </c>
      <c r="AB120" s="533"/>
      <c r="AC120" s="569" t="s">
        <v>489</v>
      </c>
      <c r="AD120" s="562"/>
      <c r="AE120" s="440" t="s">
        <v>551</v>
      </c>
      <c r="AF120" s="440" t="s">
        <v>600</v>
      </c>
      <c r="AG120" s="440" t="s">
        <v>485</v>
      </c>
      <c r="AH120" s="440" t="s">
        <v>492</v>
      </c>
      <c r="AI120" s="493">
        <v>45329</v>
      </c>
      <c r="AJ120" s="493">
        <v>45512</v>
      </c>
      <c r="AK120" s="524">
        <v>6</v>
      </c>
      <c r="AL120" s="448">
        <v>25800000</v>
      </c>
      <c r="AM120" s="448">
        <v>4300000</v>
      </c>
      <c r="AN120" s="530">
        <v>1720000</v>
      </c>
      <c r="AO120" s="470">
        <v>1841201</v>
      </c>
      <c r="AP120" s="633" t="s">
        <v>821</v>
      </c>
      <c r="AQ120" s="533"/>
      <c r="AR120" s="467">
        <v>1</v>
      </c>
      <c r="AS120" s="553" t="s">
        <v>112</v>
      </c>
      <c r="AT120" s="551" t="s">
        <v>112</v>
      </c>
      <c r="AU120" s="551" t="s">
        <v>112</v>
      </c>
      <c r="AV120" s="551" t="s">
        <v>112</v>
      </c>
      <c r="AW120" s="551" t="s">
        <v>112</v>
      </c>
      <c r="AX120" s="467"/>
      <c r="AY120" s="467"/>
      <c r="AZ120" s="467"/>
      <c r="BA120" s="467"/>
      <c r="BB120" s="467"/>
      <c r="BC120" s="467"/>
      <c r="BD120" s="467"/>
      <c r="BE120" s="467"/>
      <c r="BF120" s="467" t="s">
        <v>112</v>
      </c>
      <c r="BG120" s="467" t="s">
        <v>112</v>
      </c>
      <c r="BH120" s="467" t="s">
        <v>112</v>
      </c>
      <c r="BI120" s="467" t="s">
        <v>112</v>
      </c>
      <c r="BJ120" s="467" t="s">
        <v>112</v>
      </c>
      <c r="BK120" s="467" t="s">
        <v>112</v>
      </c>
      <c r="BL120" s="467" t="s">
        <v>3700</v>
      </c>
      <c r="BM120" s="467" t="s">
        <v>112</v>
      </c>
      <c r="BN120" s="467" t="s">
        <v>112</v>
      </c>
      <c r="BO120" s="467" t="s">
        <v>112</v>
      </c>
      <c r="BP120" s="467" t="s">
        <v>112</v>
      </c>
      <c r="BQ120" s="470"/>
      <c r="BR120" s="470"/>
      <c r="BS120" s="470"/>
      <c r="BT120" s="470"/>
      <c r="BU120" s="470"/>
      <c r="BV120" s="470"/>
      <c r="BW120" s="470"/>
      <c r="BX120" s="470">
        <v>1841201</v>
      </c>
      <c r="BY120" s="563" t="s">
        <v>3711</v>
      </c>
      <c r="BZ120" s="470">
        <v>1841201</v>
      </c>
      <c r="CA120" s="470">
        <v>1</v>
      </c>
      <c r="CB120" s="470">
        <v>0.52200000000000002</v>
      </c>
      <c r="CC120" s="555" t="s">
        <v>3812</v>
      </c>
      <c r="CD120" s="555" t="s">
        <v>2524</v>
      </c>
      <c r="CE120" s="555" t="s">
        <v>3641</v>
      </c>
      <c r="CF120" s="555" t="s">
        <v>177</v>
      </c>
      <c r="CG120" s="534">
        <v>6045432000</v>
      </c>
      <c r="CH120" s="534">
        <v>3002500001</v>
      </c>
      <c r="CI120" s="564" t="s">
        <v>3713</v>
      </c>
      <c r="CJ120" s="470"/>
    </row>
    <row r="121" spans="2:88" ht="16.5" customHeight="1" thickBot="1">
      <c r="B121" s="470"/>
      <c r="C121" s="547" t="s">
        <v>474</v>
      </c>
      <c r="D121" s="470"/>
      <c r="E121" s="548">
        <v>45413</v>
      </c>
      <c r="F121" s="748">
        <v>45406</v>
      </c>
      <c r="G121" s="547" t="s">
        <v>61</v>
      </c>
      <c r="H121" s="547">
        <v>1036402478</v>
      </c>
      <c r="I121" s="547" t="s">
        <v>2575</v>
      </c>
      <c r="J121" s="547" t="s">
        <v>3494</v>
      </c>
      <c r="K121" s="547" t="s">
        <v>3264</v>
      </c>
      <c r="L121" s="547"/>
      <c r="M121" s="548">
        <v>35616</v>
      </c>
      <c r="N121" s="547" t="s">
        <v>524</v>
      </c>
      <c r="O121" s="494" t="s">
        <v>3495</v>
      </c>
      <c r="P121" s="475" t="s">
        <v>2524</v>
      </c>
      <c r="Q121" s="475" t="s">
        <v>3633</v>
      </c>
      <c r="R121" s="515" t="s">
        <v>3118</v>
      </c>
      <c r="S121" s="470"/>
      <c r="T121" s="439">
        <v>6045432000</v>
      </c>
      <c r="U121" s="470">
        <v>3024226193</v>
      </c>
      <c r="V121" s="450" t="s">
        <v>3496</v>
      </c>
      <c r="W121" s="470" t="s">
        <v>2841</v>
      </c>
      <c r="X121" s="470"/>
      <c r="Y121" s="470" t="s">
        <v>2623</v>
      </c>
      <c r="Z121" s="470"/>
      <c r="AA121" s="440" t="s">
        <v>2527</v>
      </c>
      <c r="AB121" s="533"/>
      <c r="AC121" s="569" t="s">
        <v>489</v>
      </c>
      <c r="AD121" s="562"/>
      <c r="AE121" s="440" t="s">
        <v>551</v>
      </c>
      <c r="AF121" s="440" t="s">
        <v>600</v>
      </c>
      <c r="AG121" s="440" t="s">
        <v>485</v>
      </c>
      <c r="AH121" s="440" t="s">
        <v>492</v>
      </c>
      <c r="AI121" s="493">
        <v>45335</v>
      </c>
      <c r="AJ121" s="493">
        <v>45517</v>
      </c>
      <c r="AK121" s="524">
        <v>6</v>
      </c>
      <c r="AL121" s="448">
        <v>27000000</v>
      </c>
      <c r="AM121" s="448">
        <v>4500000</v>
      </c>
      <c r="AN121" s="530">
        <v>1800000</v>
      </c>
      <c r="AO121" s="470">
        <v>1841201</v>
      </c>
      <c r="AP121" s="633" t="s">
        <v>821</v>
      </c>
      <c r="AQ121" s="533"/>
      <c r="AR121" s="467">
        <v>1</v>
      </c>
      <c r="AS121" s="553" t="s">
        <v>112</v>
      </c>
      <c r="AT121" s="551" t="s">
        <v>112</v>
      </c>
      <c r="AU121" s="551" t="s">
        <v>112</v>
      </c>
      <c r="AV121" s="551" t="s">
        <v>112</v>
      </c>
      <c r="AW121" s="551" t="s">
        <v>112</v>
      </c>
      <c r="AX121" s="467"/>
      <c r="AY121" s="467"/>
      <c r="AZ121" s="467"/>
      <c r="BA121" s="467"/>
      <c r="BB121" s="467"/>
      <c r="BC121" s="467"/>
      <c r="BD121" s="467"/>
      <c r="BE121" s="467"/>
      <c r="BF121" s="467" t="s">
        <v>112</v>
      </c>
      <c r="BG121" s="467" t="s">
        <v>112</v>
      </c>
      <c r="BH121" s="467" t="s">
        <v>112</v>
      </c>
      <c r="BI121" s="467" t="s">
        <v>112</v>
      </c>
      <c r="BJ121" s="467" t="s">
        <v>112</v>
      </c>
      <c r="BK121" s="467" t="s">
        <v>112</v>
      </c>
      <c r="BL121" s="467" t="s">
        <v>3700</v>
      </c>
      <c r="BM121" s="467" t="s">
        <v>112</v>
      </c>
      <c r="BN121" s="467" t="s">
        <v>112</v>
      </c>
      <c r="BO121" s="467" t="s">
        <v>112</v>
      </c>
      <c r="BP121" s="467" t="s">
        <v>112</v>
      </c>
      <c r="BQ121" s="470"/>
      <c r="BR121" s="470"/>
      <c r="BS121" s="470"/>
      <c r="BT121" s="470"/>
      <c r="BU121" s="470"/>
      <c r="BV121" s="470"/>
      <c r="BW121" s="470"/>
      <c r="BX121" s="470">
        <v>1841201</v>
      </c>
      <c r="BY121" s="563" t="s">
        <v>3711</v>
      </c>
      <c r="BZ121" s="470">
        <v>1841201</v>
      </c>
      <c r="CA121" s="470">
        <v>1</v>
      </c>
      <c r="CB121" s="470">
        <v>0.52200000000000002</v>
      </c>
      <c r="CC121" s="555" t="s">
        <v>3813</v>
      </c>
      <c r="CD121" s="555" t="s">
        <v>2524</v>
      </c>
      <c r="CE121" s="555" t="s">
        <v>3641</v>
      </c>
      <c r="CF121" s="555" t="s">
        <v>177</v>
      </c>
      <c r="CG121" s="534">
        <v>6045432000</v>
      </c>
      <c r="CH121" s="534">
        <v>3002500001</v>
      </c>
      <c r="CI121" s="564" t="s">
        <v>3713</v>
      </c>
      <c r="CJ121" s="470"/>
    </row>
    <row r="122" spans="2:88" ht="16.5" customHeight="1" thickBot="1">
      <c r="B122" s="470"/>
      <c r="C122" s="547" t="s">
        <v>474</v>
      </c>
      <c r="D122" s="470"/>
      <c r="E122" s="548">
        <v>45413</v>
      </c>
      <c r="F122" s="748">
        <v>45406</v>
      </c>
      <c r="G122" s="547" t="s">
        <v>61</v>
      </c>
      <c r="H122" s="547">
        <v>71112962</v>
      </c>
      <c r="I122" s="547" t="s">
        <v>3117</v>
      </c>
      <c r="J122" s="547" t="s">
        <v>3077</v>
      </c>
      <c r="K122" s="547" t="s">
        <v>2526</v>
      </c>
      <c r="L122" s="547" t="s">
        <v>3497</v>
      </c>
      <c r="M122" s="548">
        <v>24418</v>
      </c>
      <c r="N122" s="547" t="s">
        <v>4</v>
      </c>
      <c r="O122" s="494" t="s">
        <v>3498</v>
      </c>
      <c r="P122" s="475" t="s">
        <v>2524</v>
      </c>
      <c r="Q122" s="475" t="s">
        <v>3633</v>
      </c>
      <c r="R122" s="515" t="s">
        <v>3118</v>
      </c>
      <c r="S122" s="470"/>
      <c r="T122" s="439">
        <v>6045432000</v>
      </c>
      <c r="U122" s="470">
        <v>3113331896</v>
      </c>
      <c r="V122" s="444" t="s">
        <v>3499</v>
      </c>
      <c r="W122" s="470" t="s">
        <v>2547</v>
      </c>
      <c r="X122" s="470"/>
      <c r="Y122" s="470" t="s">
        <v>2623</v>
      </c>
      <c r="Z122" s="470"/>
      <c r="AA122" s="440" t="s">
        <v>2527</v>
      </c>
      <c r="AB122" s="533"/>
      <c r="AC122" s="569" t="s">
        <v>489</v>
      </c>
      <c r="AD122" s="562"/>
      <c r="AE122" s="440" t="s">
        <v>551</v>
      </c>
      <c r="AF122" s="440" t="s">
        <v>600</v>
      </c>
      <c r="AG122" s="440" t="s">
        <v>485</v>
      </c>
      <c r="AH122" s="440" t="s">
        <v>492</v>
      </c>
      <c r="AI122" s="493">
        <v>45337</v>
      </c>
      <c r="AJ122" s="493">
        <v>45519</v>
      </c>
      <c r="AK122" s="524">
        <v>6</v>
      </c>
      <c r="AL122" s="448">
        <v>22302000</v>
      </c>
      <c r="AM122" s="448">
        <v>3717000</v>
      </c>
      <c r="AN122" s="530">
        <v>1486800</v>
      </c>
      <c r="AO122" s="470">
        <v>1841201</v>
      </c>
      <c r="AP122" s="633" t="s">
        <v>821</v>
      </c>
      <c r="AQ122" s="533"/>
      <c r="AR122" s="467">
        <v>1</v>
      </c>
      <c r="AS122" s="553" t="s">
        <v>112</v>
      </c>
      <c r="AT122" s="551" t="s">
        <v>112</v>
      </c>
      <c r="AU122" s="551" t="s">
        <v>112</v>
      </c>
      <c r="AV122" s="551" t="s">
        <v>112</v>
      </c>
      <c r="AW122" s="551" t="s">
        <v>112</v>
      </c>
      <c r="AX122" s="467"/>
      <c r="AY122" s="467"/>
      <c r="AZ122" s="467"/>
      <c r="BA122" s="467"/>
      <c r="BB122" s="467"/>
      <c r="BC122" s="467"/>
      <c r="BD122" s="467"/>
      <c r="BE122" s="467"/>
      <c r="BF122" s="467" t="s">
        <v>112</v>
      </c>
      <c r="BG122" s="467" t="s">
        <v>112</v>
      </c>
      <c r="BH122" s="467" t="s">
        <v>112</v>
      </c>
      <c r="BI122" s="467" t="s">
        <v>112</v>
      </c>
      <c r="BJ122" s="467" t="s">
        <v>112</v>
      </c>
      <c r="BK122" s="467" t="s">
        <v>112</v>
      </c>
      <c r="BL122" s="467" t="s">
        <v>3700</v>
      </c>
      <c r="BM122" s="467" t="s">
        <v>112</v>
      </c>
      <c r="BN122" s="467" t="s">
        <v>112</v>
      </c>
      <c r="BO122" s="467" t="s">
        <v>112</v>
      </c>
      <c r="BP122" s="467" t="s">
        <v>112</v>
      </c>
      <c r="BQ122" s="470"/>
      <c r="BR122" s="470"/>
      <c r="BS122" s="470"/>
      <c r="BT122" s="470"/>
      <c r="BU122" s="470"/>
      <c r="BV122" s="470"/>
      <c r="BW122" s="470"/>
      <c r="BX122" s="470">
        <v>1841201</v>
      </c>
      <c r="BY122" s="563" t="s">
        <v>3711</v>
      </c>
      <c r="BZ122" s="470">
        <v>1841201</v>
      </c>
      <c r="CA122" s="470">
        <v>1</v>
      </c>
      <c r="CB122" s="470">
        <v>0.52200000000000002</v>
      </c>
      <c r="CC122" s="555" t="s">
        <v>3814</v>
      </c>
      <c r="CD122" s="555" t="s">
        <v>2524</v>
      </c>
      <c r="CE122" s="555" t="s">
        <v>3641</v>
      </c>
      <c r="CF122" s="555" t="s">
        <v>177</v>
      </c>
      <c r="CG122" s="534">
        <v>6045432000</v>
      </c>
      <c r="CH122" s="534">
        <v>3002500001</v>
      </c>
      <c r="CI122" s="564" t="s">
        <v>3713</v>
      </c>
      <c r="CJ122" s="470"/>
    </row>
    <row r="123" spans="2:88" ht="16.5" customHeight="1" thickBot="1">
      <c r="B123" s="470"/>
      <c r="C123" s="547" t="s">
        <v>474</v>
      </c>
      <c r="D123" s="470"/>
      <c r="E123" s="548">
        <v>45413</v>
      </c>
      <c r="F123" s="748">
        <v>45406</v>
      </c>
      <c r="G123" s="547" t="s">
        <v>61</v>
      </c>
      <c r="H123" s="547">
        <v>21628255</v>
      </c>
      <c r="I123" s="547" t="s">
        <v>3500</v>
      </c>
      <c r="J123" s="547" t="s">
        <v>3501</v>
      </c>
      <c r="K123" s="547" t="s">
        <v>3502</v>
      </c>
      <c r="L123" s="547" t="s">
        <v>2669</v>
      </c>
      <c r="M123" s="548">
        <v>30859</v>
      </c>
      <c r="N123" s="547" t="s">
        <v>524</v>
      </c>
      <c r="O123" s="494" t="s">
        <v>3503</v>
      </c>
      <c r="P123" s="475" t="s">
        <v>2524</v>
      </c>
      <c r="Q123" s="475" t="s">
        <v>3633</v>
      </c>
      <c r="R123" s="515" t="s">
        <v>3118</v>
      </c>
      <c r="S123" s="470"/>
      <c r="T123" s="439">
        <v>6045432000</v>
      </c>
      <c r="U123" s="470">
        <v>3117253426</v>
      </c>
      <c r="V123" s="444" t="s">
        <v>3504</v>
      </c>
      <c r="W123" s="470" t="s">
        <v>2527</v>
      </c>
      <c r="X123" s="470"/>
      <c r="Y123" s="470" t="s">
        <v>2573</v>
      </c>
      <c r="Z123" s="470"/>
      <c r="AA123" s="440" t="s">
        <v>2527</v>
      </c>
      <c r="AB123" s="533"/>
      <c r="AC123" s="569" t="s">
        <v>489</v>
      </c>
      <c r="AD123" s="562"/>
      <c r="AE123" s="440" t="s">
        <v>551</v>
      </c>
      <c r="AF123" s="440" t="s">
        <v>600</v>
      </c>
      <c r="AG123" s="440" t="s">
        <v>485</v>
      </c>
      <c r="AH123" s="440" t="s">
        <v>492</v>
      </c>
      <c r="AI123" s="493">
        <v>45343</v>
      </c>
      <c r="AJ123" s="493">
        <v>45525</v>
      </c>
      <c r="AK123" s="524">
        <v>6</v>
      </c>
      <c r="AL123" s="448">
        <v>27000000</v>
      </c>
      <c r="AM123" s="448">
        <v>4500000</v>
      </c>
      <c r="AN123" s="530">
        <v>1800000</v>
      </c>
      <c r="AO123" s="470">
        <v>1841201</v>
      </c>
      <c r="AP123" s="633" t="s">
        <v>821</v>
      </c>
      <c r="AQ123" s="533"/>
      <c r="AR123" s="467">
        <v>1</v>
      </c>
      <c r="AS123" s="553" t="s">
        <v>112</v>
      </c>
      <c r="AT123" s="551" t="s">
        <v>112</v>
      </c>
      <c r="AU123" s="551" t="s">
        <v>112</v>
      </c>
      <c r="AV123" s="551" t="s">
        <v>112</v>
      </c>
      <c r="AW123" s="551" t="s">
        <v>112</v>
      </c>
      <c r="AX123" s="467"/>
      <c r="AY123" s="467"/>
      <c r="AZ123" s="467"/>
      <c r="BA123" s="467"/>
      <c r="BB123" s="467"/>
      <c r="BC123" s="467"/>
      <c r="BD123" s="467"/>
      <c r="BE123" s="467"/>
      <c r="BF123" s="467" t="s">
        <v>112</v>
      </c>
      <c r="BG123" s="467" t="s">
        <v>112</v>
      </c>
      <c r="BH123" s="467" t="s">
        <v>112</v>
      </c>
      <c r="BI123" s="467" t="s">
        <v>112</v>
      </c>
      <c r="BJ123" s="467" t="s">
        <v>112</v>
      </c>
      <c r="BK123" s="467" t="s">
        <v>112</v>
      </c>
      <c r="BL123" s="467" t="s">
        <v>3700</v>
      </c>
      <c r="BM123" s="467" t="s">
        <v>112</v>
      </c>
      <c r="BN123" s="467" t="s">
        <v>112</v>
      </c>
      <c r="BO123" s="467" t="s">
        <v>112</v>
      </c>
      <c r="BP123" s="467" t="s">
        <v>112</v>
      </c>
      <c r="BQ123" s="470"/>
      <c r="BR123" s="470"/>
      <c r="BS123" s="470"/>
      <c r="BT123" s="470"/>
      <c r="BU123" s="470"/>
      <c r="BV123" s="470"/>
      <c r="BW123" s="470"/>
      <c r="BX123" s="470">
        <v>1841201</v>
      </c>
      <c r="BY123" s="563" t="s">
        <v>3711</v>
      </c>
      <c r="BZ123" s="470">
        <v>1841201</v>
      </c>
      <c r="CA123" s="470">
        <v>1</v>
      </c>
      <c r="CB123" s="470">
        <v>0.52200000000000002</v>
      </c>
      <c r="CC123" s="555" t="s">
        <v>3815</v>
      </c>
      <c r="CD123" s="555" t="s">
        <v>2524</v>
      </c>
      <c r="CE123" s="555" t="s">
        <v>3641</v>
      </c>
      <c r="CF123" s="555" t="s">
        <v>177</v>
      </c>
      <c r="CG123" s="534">
        <v>6045432000</v>
      </c>
      <c r="CH123" s="534">
        <v>3002500001</v>
      </c>
      <c r="CI123" s="564" t="s">
        <v>3713</v>
      </c>
      <c r="CJ123" s="470"/>
    </row>
    <row r="124" spans="2:88" ht="16.5" customHeight="1" thickBot="1">
      <c r="B124" s="470"/>
      <c r="C124" s="547" t="s">
        <v>474</v>
      </c>
      <c r="D124" s="470"/>
      <c r="E124" s="548">
        <v>45413</v>
      </c>
      <c r="F124" s="748">
        <v>45406</v>
      </c>
      <c r="G124" s="547" t="s">
        <v>61</v>
      </c>
      <c r="H124" s="547">
        <v>1036397411</v>
      </c>
      <c r="I124" s="547" t="s">
        <v>3422</v>
      </c>
      <c r="J124" s="547" t="s">
        <v>2563</v>
      </c>
      <c r="K124" s="547" t="s">
        <v>3505</v>
      </c>
      <c r="L124" s="547" t="s">
        <v>3506</v>
      </c>
      <c r="M124" s="548">
        <v>33765</v>
      </c>
      <c r="N124" s="547" t="s">
        <v>524</v>
      </c>
      <c r="O124" s="494" t="s">
        <v>3129</v>
      </c>
      <c r="P124" s="475" t="s">
        <v>2524</v>
      </c>
      <c r="Q124" s="475" t="s">
        <v>3633</v>
      </c>
      <c r="R124" s="515" t="s">
        <v>178</v>
      </c>
      <c r="S124" s="470"/>
      <c r="T124" s="439">
        <v>6045432000</v>
      </c>
      <c r="U124" s="470">
        <v>3206667505</v>
      </c>
      <c r="V124" s="444" t="s">
        <v>3507</v>
      </c>
      <c r="W124" s="499" t="s">
        <v>2527</v>
      </c>
      <c r="X124" s="470"/>
      <c r="Y124" s="499" t="s">
        <v>3215</v>
      </c>
      <c r="Z124" s="470"/>
      <c r="AA124" s="440" t="s">
        <v>2527</v>
      </c>
      <c r="AB124" s="533"/>
      <c r="AC124" s="569" t="s">
        <v>489</v>
      </c>
      <c r="AD124" s="562"/>
      <c r="AE124" s="440" t="s">
        <v>551</v>
      </c>
      <c r="AF124" s="440" t="s">
        <v>600</v>
      </c>
      <c r="AG124" s="440" t="s">
        <v>485</v>
      </c>
      <c r="AH124" s="440" t="s">
        <v>492</v>
      </c>
      <c r="AI124" s="493">
        <v>45316</v>
      </c>
      <c r="AJ124" s="493">
        <v>45498</v>
      </c>
      <c r="AK124" s="524">
        <v>6</v>
      </c>
      <c r="AL124" s="448">
        <v>22302000</v>
      </c>
      <c r="AM124" s="448">
        <v>3717000</v>
      </c>
      <c r="AN124" s="530">
        <v>1490000</v>
      </c>
      <c r="AO124" s="470">
        <v>1841201</v>
      </c>
      <c r="AP124" s="633" t="s">
        <v>821</v>
      </c>
      <c r="AQ124" s="533"/>
      <c r="AR124" s="467">
        <v>1</v>
      </c>
      <c r="AS124" s="553" t="s">
        <v>112</v>
      </c>
      <c r="AT124" s="551" t="s">
        <v>112</v>
      </c>
      <c r="AU124" s="551" t="s">
        <v>112</v>
      </c>
      <c r="AV124" s="551" t="s">
        <v>112</v>
      </c>
      <c r="AW124" s="551" t="s">
        <v>112</v>
      </c>
      <c r="AX124" s="467"/>
      <c r="AY124" s="467"/>
      <c r="AZ124" s="467"/>
      <c r="BA124" s="467"/>
      <c r="BB124" s="467"/>
      <c r="BC124" s="467"/>
      <c r="BD124" s="467"/>
      <c r="BE124" s="467"/>
      <c r="BF124" s="467" t="s">
        <v>112</v>
      </c>
      <c r="BG124" s="467" t="s">
        <v>112</v>
      </c>
      <c r="BH124" s="467" t="s">
        <v>112</v>
      </c>
      <c r="BI124" s="467" t="s">
        <v>112</v>
      </c>
      <c r="BJ124" s="467" t="s">
        <v>112</v>
      </c>
      <c r="BK124" s="467" t="s">
        <v>112</v>
      </c>
      <c r="BL124" s="467" t="s">
        <v>3700</v>
      </c>
      <c r="BM124" s="467" t="s">
        <v>112</v>
      </c>
      <c r="BN124" s="467" t="s">
        <v>112</v>
      </c>
      <c r="BO124" s="467" t="s">
        <v>112</v>
      </c>
      <c r="BP124" s="467" t="s">
        <v>112</v>
      </c>
      <c r="BQ124" s="470"/>
      <c r="BR124" s="470"/>
      <c r="BS124" s="470"/>
      <c r="BT124" s="470"/>
      <c r="BU124" s="470"/>
      <c r="BV124" s="470"/>
      <c r="BW124" s="470"/>
      <c r="BX124" s="470">
        <v>1841201</v>
      </c>
      <c r="BY124" s="563" t="s">
        <v>3711</v>
      </c>
      <c r="BZ124" s="470">
        <v>1841201</v>
      </c>
      <c r="CA124" s="470">
        <v>1</v>
      </c>
      <c r="CB124" s="470">
        <v>0.52200000000000002</v>
      </c>
      <c r="CC124" s="555" t="s">
        <v>3816</v>
      </c>
      <c r="CD124" s="555" t="s">
        <v>2524</v>
      </c>
      <c r="CE124" s="555" t="s">
        <v>3641</v>
      </c>
      <c r="CF124" s="555" t="s">
        <v>177</v>
      </c>
      <c r="CG124" s="534">
        <v>6045432000</v>
      </c>
      <c r="CH124" s="534">
        <v>3002500001</v>
      </c>
      <c r="CI124" s="564" t="s">
        <v>3713</v>
      </c>
      <c r="CJ124" s="470"/>
    </row>
    <row r="125" spans="2:88" ht="16.5" customHeight="1" thickBot="1">
      <c r="B125" s="470"/>
      <c r="C125" s="547" t="s">
        <v>474</v>
      </c>
      <c r="D125" s="470"/>
      <c r="E125" s="548">
        <v>45413</v>
      </c>
      <c r="F125" s="748">
        <v>45406</v>
      </c>
      <c r="G125" s="547" t="s">
        <v>61</v>
      </c>
      <c r="H125" s="547">
        <v>43712736</v>
      </c>
      <c r="I125" s="547" t="s">
        <v>3508</v>
      </c>
      <c r="J125" s="547" t="s">
        <v>3509</v>
      </c>
      <c r="K125" s="547" t="s">
        <v>3510</v>
      </c>
      <c r="L125" s="547" t="s">
        <v>3511</v>
      </c>
      <c r="M125" s="548">
        <v>27338</v>
      </c>
      <c r="N125" s="547" t="s">
        <v>524</v>
      </c>
      <c r="O125" s="494" t="s">
        <v>3129</v>
      </c>
      <c r="P125" s="475" t="s">
        <v>2524</v>
      </c>
      <c r="Q125" s="475" t="s">
        <v>3633</v>
      </c>
      <c r="R125" s="515" t="s">
        <v>178</v>
      </c>
      <c r="S125" s="470"/>
      <c r="T125" s="439">
        <v>6045432000</v>
      </c>
      <c r="U125" s="470">
        <v>3192427471</v>
      </c>
      <c r="V125" s="444" t="s">
        <v>3512</v>
      </c>
      <c r="W125" s="499" t="s">
        <v>2547</v>
      </c>
      <c r="X125" s="470"/>
      <c r="Y125" s="499" t="s">
        <v>3215</v>
      </c>
      <c r="Z125" s="470"/>
      <c r="AA125" s="440" t="s">
        <v>2527</v>
      </c>
      <c r="AB125" s="533"/>
      <c r="AC125" s="569" t="s">
        <v>489</v>
      </c>
      <c r="AD125" s="562"/>
      <c r="AE125" s="440" t="s">
        <v>551</v>
      </c>
      <c r="AF125" s="440" t="s">
        <v>600</v>
      </c>
      <c r="AG125" s="440" t="s">
        <v>485</v>
      </c>
      <c r="AH125" s="440" t="s">
        <v>492</v>
      </c>
      <c r="AI125" s="493">
        <v>45318</v>
      </c>
      <c r="AJ125" s="493">
        <v>45500</v>
      </c>
      <c r="AK125" s="524">
        <v>6</v>
      </c>
      <c r="AL125" s="448">
        <v>22302000</v>
      </c>
      <c r="AM125" s="448">
        <v>3717000</v>
      </c>
      <c r="AN125" s="530">
        <v>1486800</v>
      </c>
      <c r="AO125" s="470">
        <v>1841201</v>
      </c>
      <c r="AP125" s="633" t="s">
        <v>821</v>
      </c>
      <c r="AQ125" s="533"/>
      <c r="AR125" s="467">
        <v>1</v>
      </c>
      <c r="AS125" s="553" t="s">
        <v>112</v>
      </c>
      <c r="AT125" s="551" t="s">
        <v>112</v>
      </c>
      <c r="AU125" s="551" t="s">
        <v>112</v>
      </c>
      <c r="AV125" s="551" t="s">
        <v>112</v>
      </c>
      <c r="AW125" s="551" t="s">
        <v>112</v>
      </c>
      <c r="AX125" s="467"/>
      <c r="AY125" s="467"/>
      <c r="AZ125" s="467"/>
      <c r="BA125" s="467"/>
      <c r="BB125" s="467"/>
      <c r="BC125" s="467"/>
      <c r="BD125" s="467"/>
      <c r="BE125" s="467"/>
      <c r="BF125" s="467" t="s">
        <v>112</v>
      </c>
      <c r="BG125" s="467" t="s">
        <v>112</v>
      </c>
      <c r="BH125" s="467" t="s">
        <v>112</v>
      </c>
      <c r="BI125" s="467" t="s">
        <v>112</v>
      </c>
      <c r="BJ125" s="467" t="s">
        <v>112</v>
      </c>
      <c r="BK125" s="467" t="s">
        <v>112</v>
      </c>
      <c r="BL125" s="467" t="s">
        <v>3700</v>
      </c>
      <c r="BM125" s="467" t="s">
        <v>112</v>
      </c>
      <c r="BN125" s="467" t="s">
        <v>112</v>
      </c>
      <c r="BO125" s="467" t="s">
        <v>112</v>
      </c>
      <c r="BP125" s="467" t="s">
        <v>112</v>
      </c>
      <c r="BQ125" s="470"/>
      <c r="BR125" s="470"/>
      <c r="BS125" s="470"/>
      <c r="BT125" s="470"/>
      <c r="BU125" s="470"/>
      <c r="BV125" s="470"/>
      <c r="BW125" s="470"/>
      <c r="BX125" s="470">
        <v>1841201</v>
      </c>
      <c r="BY125" s="563" t="s">
        <v>3711</v>
      </c>
      <c r="BZ125" s="470">
        <v>1841201</v>
      </c>
      <c r="CA125" s="470">
        <v>1</v>
      </c>
      <c r="CB125" s="470">
        <v>0.52200000000000002</v>
      </c>
      <c r="CC125" s="555" t="s">
        <v>3817</v>
      </c>
      <c r="CD125" s="555" t="s">
        <v>2524</v>
      </c>
      <c r="CE125" s="555" t="s">
        <v>3641</v>
      </c>
      <c r="CF125" s="555" t="s">
        <v>177</v>
      </c>
      <c r="CG125" s="534">
        <v>6045432000</v>
      </c>
      <c r="CH125" s="534">
        <v>3002500001</v>
      </c>
      <c r="CI125" s="564" t="s">
        <v>3713</v>
      </c>
      <c r="CJ125" s="470"/>
    </row>
    <row r="126" spans="2:88" ht="16.5" customHeight="1" thickBot="1">
      <c r="B126" s="470"/>
      <c r="C126" s="547" t="s">
        <v>474</v>
      </c>
      <c r="D126" s="470"/>
      <c r="E126" s="548">
        <v>45413</v>
      </c>
      <c r="F126" s="748">
        <v>45406</v>
      </c>
      <c r="G126" s="547" t="s">
        <v>61</v>
      </c>
      <c r="H126" s="547">
        <v>1128422074</v>
      </c>
      <c r="I126" s="547" t="s">
        <v>2628</v>
      </c>
      <c r="J126" s="547" t="s">
        <v>3513</v>
      </c>
      <c r="K126" s="547" t="s">
        <v>3317</v>
      </c>
      <c r="L126" s="547" t="s">
        <v>2674</v>
      </c>
      <c r="M126" s="548">
        <v>32715</v>
      </c>
      <c r="N126" s="547" t="s">
        <v>524</v>
      </c>
      <c r="O126" s="494" t="s">
        <v>3514</v>
      </c>
      <c r="P126" s="475" t="s">
        <v>2524</v>
      </c>
      <c r="Q126" s="475" t="s">
        <v>3633</v>
      </c>
      <c r="R126" s="515" t="s">
        <v>3118</v>
      </c>
      <c r="S126" s="470"/>
      <c r="T126" s="439">
        <v>6045432000</v>
      </c>
      <c r="U126" s="470">
        <v>3002569731</v>
      </c>
      <c r="V126" s="444" t="s">
        <v>3515</v>
      </c>
      <c r="W126" s="470" t="s">
        <v>2527</v>
      </c>
      <c r="X126" s="470"/>
      <c r="Y126" s="470" t="s">
        <v>3119</v>
      </c>
      <c r="Z126" s="470"/>
      <c r="AA126" s="440" t="s">
        <v>2527</v>
      </c>
      <c r="AB126" s="533"/>
      <c r="AC126" s="569" t="s">
        <v>489</v>
      </c>
      <c r="AD126" s="562"/>
      <c r="AE126" s="440" t="s">
        <v>551</v>
      </c>
      <c r="AF126" s="440" t="s">
        <v>600</v>
      </c>
      <c r="AG126" s="440" t="s">
        <v>485</v>
      </c>
      <c r="AH126" s="440" t="s">
        <v>492</v>
      </c>
      <c r="AI126" s="493">
        <v>45342</v>
      </c>
      <c r="AJ126" s="493">
        <v>45555</v>
      </c>
      <c r="AK126" s="524">
        <v>7</v>
      </c>
      <c r="AL126" s="448">
        <v>26019000</v>
      </c>
      <c r="AM126" s="448">
        <v>3717000</v>
      </c>
      <c r="AN126" s="530">
        <v>1486800</v>
      </c>
      <c r="AO126" s="470">
        <v>1841201</v>
      </c>
      <c r="AP126" s="633" t="s">
        <v>821</v>
      </c>
      <c r="AQ126" s="533"/>
      <c r="AR126" s="467">
        <v>1</v>
      </c>
      <c r="AS126" s="553" t="s">
        <v>112</v>
      </c>
      <c r="AT126" s="551" t="s">
        <v>112</v>
      </c>
      <c r="AU126" s="551" t="s">
        <v>112</v>
      </c>
      <c r="AV126" s="551" t="s">
        <v>112</v>
      </c>
      <c r="AW126" s="551" t="s">
        <v>112</v>
      </c>
      <c r="AX126" s="467"/>
      <c r="AY126" s="467"/>
      <c r="AZ126" s="467"/>
      <c r="BA126" s="467"/>
      <c r="BB126" s="467"/>
      <c r="BC126" s="467"/>
      <c r="BD126" s="467"/>
      <c r="BE126" s="467"/>
      <c r="BF126" s="467" t="s">
        <v>112</v>
      </c>
      <c r="BG126" s="467" t="s">
        <v>112</v>
      </c>
      <c r="BH126" s="467" t="s">
        <v>112</v>
      </c>
      <c r="BI126" s="467" t="s">
        <v>112</v>
      </c>
      <c r="BJ126" s="467" t="s">
        <v>112</v>
      </c>
      <c r="BK126" s="467" t="s">
        <v>112</v>
      </c>
      <c r="BL126" s="467" t="s">
        <v>3700</v>
      </c>
      <c r="BM126" s="467" t="s">
        <v>112</v>
      </c>
      <c r="BN126" s="467" t="s">
        <v>112</v>
      </c>
      <c r="BO126" s="467" t="s">
        <v>112</v>
      </c>
      <c r="BP126" s="467" t="s">
        <v>112</v>
      </c>
      <c r="BQ126" s="470"/>
      <c r="BR126" s="470"/>
      <c r="BS126" s="470"/>
      <c r="BT126" s="470"/>
      <c r="BU126" s="470"/>
      <c r="BV126" s="470"/>
      <c r="BW126" s="470"/>
      <c r="BX126" s="470">
        <v>1841201</v>
      </c>
      <c r="BY126" s="563" t="s">
        <v>3711</v>
      </c>
      <c r="BZ126" s="470">
        <v>1841201</v>
      </c>
      <c r="CA126" s="470">
        <v>1</v>
      </c>
      <c r="CB126" s="470">
        <v>0.52200000000000002</v>
      </c>
      <c r="CC126" s="555" t="s">
        <v>3818</v>
      </c>
      <c r="CD126" s="555" t="s">
        <v>2524</v>
      </c>
      <c r="CE126" s="555" t="s">
        <v>3641</v>
      </c>
      <c r="CF126" s="555" t="s">
        <v>177</v>
      </c>
      <c r="CG126" s="534">
        <v>6045432000</v>
      </c>
      <c r="CH126" s="534">
        <v>3002500001</v>
      </c>
      <c r="CI126" s="564" t="s">
        <v>3713</v>
      </c>
      <c r="CJ126" s="470"/>
    </row>
    <row r="127" spans="2:88" ht="16.5" customHeight="1" thickBot="1">
      <c r="B127" s="470"/>
      <c r="C127" s="547" t="s">
        <v>474</v>
      </c>
      <c r="D127" s="470"/>
      <c r="E127" s="548">
        <v>45413</v>
      </c>
      <c r="F127" s="748">
        <v>45406</v>
      </c>
      <c r="G127" s="547" t="s">
        <v>61</v>
      </c>
      <c r="H127" s="547">
        <v>1036400889</v>
      </c>
      <c r="I127" s="547" t="s">
        <v>3227</v>
      </c>
      <c r="J127" s="547" t="s">
        <v>3304</v>
      </c>
      <c r="K127" s="547" t="s">
        <v>3516</v>
      </c>
      <c r="L127" s="547"/>
      <c r="M127" s="548">
        <v>34994</v>
      </c>
      <c r="N127" s="547" t="s">
        <v>524</v>
      </c>
      <c r="O127" s="494" t="s">
        <v>3517</v>
      </c>
      <c r="P127" s="475" t="s">
        <v>2524</v>
      </c>
      <c r="Q127" s="475" t="s">
        <v>3633</v>
      </c>
      <c r="R127" s="515" t="s">
        <v>3118</v>
      </c>
      <c r="S127" s="470"/>
      <c r="T127" s="439">
        <v>6045432000</v>
      </c>
      <c r="U127" s="470">
        <v>3239704786</v>
      </c>
      <c r="V127" s="444" t="s">
        <v>3518</v>
      </c>
      <c r="W127" s="470" t="s">
        <v>2527</v>
      </c>
      <c r="X127" s="470"/>
      <c r="Y127" s="470" t="s">
        <v>3119</v>
      </c>
      <c r="Z127" s="470"/>
      <c r="AA127" s="440" t="s">
        <v>2527</v>
      </c>
      <c r="AB127" s="533"/>
      <c r="AC127" s="569" t="s">
        <v>489</v>
      </c>
      <c r="AD127" s="562"/>
      <c r="AE127" s="440" t="s">
        <v>551</v>
      </c>
      <c r="AF127" s="440" t="s">
        <v>600</v>
      </c>
      <c r="AG127" s="440" t="s">
        <v>485</v>
      </c>
      <c r="AH127" s="440" t="s">
        <v>492</v>
      </c>
      <c r="AI127" s="493">
        <v>45344</v>
      </c>
      <c r="AJ127" s="493">
        <v>45557</v>
      </c>
      <c r="AK127" s="524">
        <v>7</v>
      </c>
      <c r="AL127" s="448">
        <v>19572000</v>
      </c>
      <c r="AM127" s="448">
        <v>2796000</v>
      </c>
      <c r="AN127" s="530">
        <v>1300000</v>
      </c>
      <c r="AO127" s="470">
        <v>1841201</v>
      </c>
      <c r="AP127" s="633" t="s">
        <v>821</v>
      </c>
      <c r="AQ127" s="533"/>
      <c r="AR127" s="467">
        <v>1</v>
      </c>
      <c r="AS127" s="553" t="s">
        <v>112</v>
      </c>
      <c r="AT127" s="551" t="s">
        <v>112</v>
      </c>
      <c r="AU127" s="551" t="s">
        <v>112</v>
      </c>
      <c r="AV127" s="551" t="s">
        <v>112</v>
      </c>
      <c r="AW127" s="551" t="s">
        <v>112</v>
      </c>
      <c r="AX127" s="467"/>
      <c r="AY127" s="467"/>
      <c r="AZ127" s="467"/>
      <c r="BA127" s="467"/>
      <c r="BB127" s="467"/>
      <c r="BC127" s="467"/>
      <c r="BD127" s="467"/>
      <c r="BE127" s="467"/>
      <c r="BF127" s="467" t="s">
        <v>112</v>
      </c>
      <c r="BG127" s="467" t="s">
        <v>112</v>
      </c>
      <c r="BH127" s="467" t="s">
        <v>112</v>
      </c>
      <c r="BI127" s="467" t="s">
        <v>112</v>
      </c>
      <c r="BJ127" s="467" t="s">
        <v>112</v>
      </c>
      <c r="BK127" s="467" t="s">
        <v>112</v>
      </c>
      <c r="BL127" s="467" t="s">
        <v>3700</v>
      </c>
      <c r="BM127" s="467" t="s">
        <v>112</v>
      </c>
      <c r="BN127" s="467" t="s">
        <v>112</v>
      </c>
      <c r="BO127" s="467" t="s">
        <v>112</v>
      </c>
      <c r="BP127" s="467" t="s">
        <v>112</v>
      </c>
      <c r="BQ127" s="470"/>
      <c r="BR127" s="470"/>
      <c r="BS127" s="470"/>
      <c r="BT127" s="470"/>
      <c r="BU127" s="470"/>
      <c r="BV127" s="470"/>
      <c r="BW127" s="470"/>
      <c r="BX127" s="470">
        <v>1841201</v>
      </c>
      <c r="BY127" s="563" t="s">
        <v>3711</v>
      </c>
      <c r="BZ127" s="470">
        <v>1841201</v>
      </c>
      <c r="CA127" s="470">
        <v>1</v>
      </c>
      <c r="CB127" s="470">
        <v>0.52200000000000002</v>
      </c>
      <c r="CC127" s="555" t="s">
        <v>3819</v>
      </c>
      <c r="CD127" s="555" t="s">
        <v>2524</v>
      </c>
      <c r="CE127" s="555" t="s">
        <v>3641</v>
      </c>
      <c r="CF127" s="555" t="s">
        <v>177</v>
      </c>
      <c r="CG127" s="534">
        <v>6045432000</v>
      </c>
      <c r="CH127" s="534">
        <v>3002500001</v>
      </c>
      <c r="CI127" s="564" t="s">
        <v>3713</v>
      </c>
      <c r="CJ127" s="470"/>
    </row>
    <row r="128" spans="2:88" ht="16.5" customHeight="1" thickBot="1">
      <c r="B128" s="470"/>
      <c r="C128" s="547" t="s">
        <v>474</v>
      </c>
      <c r="D128" s="470"/>
      <c r="E128" s="548">
        <v>45413</v>
      </c>
      <c r="F128" s="748">
        <v>45406</v>
      </c>
      <c r="G128" s="547" t="s">
        <v>61</v>
      </c>
      <c r="H128" s="547">
        <v>39452947</v>
      </c>
      <c r="I128" s="547" t="s">
        <v>3519</v>
      </c>
      <c r="J128" s="547" t="s">
        <v>3520</v>
      </c>
      <c r="K128" s="547" t="s">
        <v>3521</v>
      </c>
      <c r="L128" s="547" t="s">
        <v>3522</v>
      </c>
      <c r="M128" s="548">
        <v>29886</v>
      </c>
      <c r="N128" s="547" t="s">
        <v>524</v>
      </c>
      <c r="O128" s="494" t="s">
        <v>3523</v>
      </c>
      <c r="P128" s="475" t="s">
        <v>2524</v>
      </c>
      <c r="Q128" s="475" t="s">
        <v>3633</v>
      </c>
      <c r="R128" s="515" t="s">
        <v>3118</v>
      </c>
      <c r="S128" s="470"/>
      <c r="T128" s="439">
        <v>6045432000</v>
      </c>
      <c r="U128" s="470">
        <v>3108461885</v>
      </c>
      <c r="V128" s="444" t="s">
        <v>3524</v>
      </c>
      <c r="W128" s="470" t="s">
        <v>2527</v>
      </c>
      <c r="X128" s="470"/>
      <c r="Y128" s="470" t="s">
        <v>3119</v>
      </c>
      <c r="Z128" s="470"/>
      <c r="AA128" s="440" t="s">
        <v>2527</v>
      </c>
      <c r="AB128" s="533"/>
      <c r="AC128" s="569" t="s">
        <v>489</v>
      </c>
      <c r="AD128" s="562"/>
      <c r="AE128" s="440" t="s">
        <v>551</v>
      </c>
      <c r="AF128" s="440" t="s">
        <v>600</v>
      </c>
      <c r="AG128" s="440" t="s">
        <v>485</v>
      </c>
      <c r="AH128" s="440" t="s">
        <v>492</v>
      </c>
      <c r="AI128" s="493">
        <v>45345</v>
      </c>
      <c r="AJ128" s="493">
        <v>45558</v>
      </c>
      <c r="AK128" s="524">
        <v>7</v>
      </c>
      <c r="AL128" s="448">
        <v>26019000</v>
      </c>
      <c r="AM128" s="448">
        <v>3717000</v>
      </c>
      <c r="AN128" s="530">
        <v>1486800</v>
      </c>
      <c r="AO128" s="470">
        <v>1841201</v>
      </c>
      <c r="AP128" s="633" t="s">
        <v>821</v>
      </c>
      <c r="AQ128" s="533"/>
      <c r="AR128" s="467">
        <v>1</v>
      </c>
      <c r="AS128" s="553" t="s">
        <v>112</v>
      </c>
      <c r="AT128" s="551" t="s">
        <v>112</v>
      </c>
      <c r="AU128" s="551" t="s">
        <v>112</v>
      </c>
      <c r="AV128" s="551" t="s">
        <v>112</v>
      </c>
      <c r="AW128" s="551" t="s">
        <v>112</v>
      </c>
      <c r="AX128" s="467"/>
      <c r="AY128" s="467"/>
      <c r="AZ128" s="467"/>
      <c r="BA128" s="467"/>
      <c r="BB128" s="467"/>
      <c r="BC128" s="467"/>
      <c r="BD128" s="467"/>
      <c r="BE128" s="467"/>
      <c r="BF128" s="467" t="s">
        <v>112</v>
      </c>
      <c r="BG128" s="467" t="s">
        <v>112</v>
      </c>
      <c r="BH128" s="467" t="s">
        <v>112</v>
      </c>
      <c r="BI128" s="467" t="s">
        <v>112</v>
      </c>
      <c r="BJ128" s="467" t="s">
        <v>112</v>
      </c>
      <c r="BK128" s="467" t="s">
        <v>112</v>
      </c>
      <c r="BL128" s="467" t="s">
        <v>3700</v>
      </c>
      <c r="BM128" s="467" t="s">
        <v>112</v>
      </c>
      <c r="BN128" s="467" t="s">
        <v>112</v>
      </c>
      <c r="BO128" s="467" t="s">
        <v>112</v>
      </c>
      <c r="BP128" s="467" t="s">
        <v>112</v>
      </c>
      <c r="BQ128" s="470"/>
      <c r="BR128" s="470"/>
      <c r="BS128" s="470"/>
      <c r="BT128" s="470"/>
      <c r="BU128" s="470"/>
      <c r="BV128" s="470"/>
      <c r="BW128" s="470"/>
      <c r="BX128" s="470">
        <v>1841201</v>
      </c>
      <c r="BY128" s="563" t="s">
        <v>3711</v>
      </c>
      <c r="BZ128" s="470">
        <v>1841201</v>
      </c>
      <c r="CA128" s="470">
        <v>1</v>
      </c>
      <c r="CB128" s="470">
        <v>0.52200000000000002</v>
      </c>
      <c r="CC128" s="555" t="s">
        <v>3820</v>
      </c>
      <c r="CD128" s="555" t="s">
        <v>2524</v>
      </c>
      <c r="CE128" s="555" t="s">
        <v>3641</v>
      </c>
      <c r="CF128" s="555" t="s">
        <v>177</v>
      </c>
      <c r="CG128" s="534">
        <v>6045432000</v>
      </c>
      <c r="CH128" s="534">
        <v>3002500001</v>
      </c>
      <c r="CI128" s="564" t="s">
        <v>3713</v>
      </c>
      <c r="CJ128" s="470"/>
    </row>
    <row r="129" spans="2:88" ht="16.5" customHeight="1" thickBot="1">
      <c r="B129" s="470"/>
      <c r="C129" s="547" t="s">
        <v>474</v>
      </c>
      <c r="D129" s="470"/>
      <c r="E129" s="548">
        <v>45413</v>
      </c>
      <c r="F129" s="748">
        <v>45406</v>
      </c>
      <c r="G129" s="547" t="s">
        <v>61</v>
      </c>
      <c r="H129" s="547">
        <v>1036402777</v>
      </c>
      <c r="I129" s="547" t="s">
        <v>3120</v>
      </c>
      <c r="J129" s="547" t="s">
        <v>3525</v>
      </c>
      <c r="K129" s="547" t="s">
        <v>3426</v>
      </c>
      <c r="L129" s="547" t="s">
        <v>3264</v>
      </c>
      <c r="M129" s="548">
        <v>35719</v>
      </c>
      <c r="N129" s="547" t="s">
        <v>524</v>
      </c>
      <c r="O129" s="494" t="s">
        <v>3526</v>
      </c>
      <c r="P129" s="475" t="s">
        <v>2524</v>
      </c>
      <c r="Q129" s="475" t="s">
        <v>3633</v>
      </c>
      <c r="R129" s="515" t="s">
        <v>3118</v>
      </c>
      <c r="S129" s="470"/>
      <c r="T129" s="439">
        <v>6045432000</v>
      </c>
      <c r="U129" s="470">
        <v>3146237822</v>
      </c>
      <c r="V129" s="450" t="s">
        <v>3527</v>
      </c>
      <c r="W129" s="470" t="s">
        <v>2527</v>
      </c>
      <c r="X129" s="470"/>
      <c r="Y129" s="470" t="s">
        <v>2573</v>
      </c>
      <c r="Z129" s="470"/>
      <c r="AA129" s="440" t="s">
        <v>2527</v>
      </c>
      <c r="AB129" s="533"/>
      <c r="AC129" s="569" t="s">
        <v>489</v>
      </c>
      <c r="AD129" s="562"/>
      <c r="AE129" s="440" t="s">
        <v>551</v>
      </c>
      <c r="AF129" s="440" t="s">
        <v>600</v>
      </c>
      <c r="AG129" s="440" t="s">
        <v>485</v>
      </c>
      <c r="AH129" s="440" t="s">
        <v>492</v>
      </c>
      <c r="AI129" s="493">
        <v>45360</v>
      </c>
      <c r="AJ129" s="493">
        <v>45576</v>
      </c>
      <c r="AK129" s="524">
        <v>7</v>
      </c>
      <c r="AL129" s="448">
        <v>15631000</v>
      </c>
      <c r="AM129" s="448">
        <v>2233000</v>
      </c>
      <c r="AN129" s="530">
        <v>1300000</v>
      </c>
      <c r="AO129" s="470">
        <v>1841201</v>
      </c>
      <c r="AP129" s="633" t="s">
        <v>821</v>
      </c>
      <c r="AQ129" s="533"/>
      <c r="AR129" s="467">
        <v>1</v>
      </c>
      <c r="AS129" s="553" t="s">
        <v>112</v>
      </c>
      <c r="AT129" s="551" t="s">
        <v>112</v>
      </c>
      <c r="AU129" s="551" t="s">
        <v>112</v>
      </c>
      <c r="AV129" s="551" t="s">
        <v>112</v>
      </c>
      <c r="AW129" s="551" t="s">
        <v>112</v>
      </c>
      <c r="AX129" s="467"/>
      <c r="AY129" s="467"/>
      <c r="AZ129" s="467"/>
      <c r="BA129" s="467"/>
      <c r="BB129" s="467"/>
      <c r="BC129" s="467"/>
      <c r="BD129" s="467"/>
      <c r="BE129" s="467"/>
      <c r="BF129" s="467" t="s">
        <v>112</v>
      </c>
      <c r="BG129" s="467" t="s">
        <v>112</v>
      </c>
      <c r="BH129" s="467" t="s">
        <v>112</v>
      </c>
      <c r="BI129" s="467" t="s">
        <v>112</v>
      </c>
      <c r="BJ129" s="467" t="s">
        <v>112</v>
      </c>
      <c r="BK129" s="467" t="s">
        <v>112</v>
      </c>
      <c r="BL129" s="467" t="s">
        <v>3700</v>
      </c>
      <c r="BM129" s="467" t="s">
        <v>112</v>
      </c>
      <c r="BN129" s="467" t="s">
        <v>112</v>
      </c>
      <c r="BO129" s="467" t="s">
        <v>112</v>
      </c>
      <c r="BP129" s="467" t="s">
        <v>112</v>
      </c>
      <c r="BQ129" s="470"/>
      <c r="BR129" s="470"/>
      <c r="BS129" s="470"/>
      <c r="BT129" s="470"/>
      <c r="BU129" s="470"/>
      <c r="BV129" s="470"/>
      <c r="BW129" s="470"/>
      <c r="BX129" s="470">
        <v>1841201</v>
      </c>
      <c r="BY129" s="563" t="s">
        <v>3711</v>
      </c>
      <c r="BZ129" s="470">
        <v>1841201</v>
      </c>
      <c r="CA129" s="470">
        <v>1</v>
      </c>
      <c r="CB129" s="470">
        <v>0.52200000000000002</v>
      </c>
      <c r="CC129" s="555" t="s">
        <v>3821</v>
      </c>
      <c r="CD129" s="555" t="s">
        <v>2524</v>
      </c>
      <c r="CE129" s="555" t="s">
        <v>3641</v>
      </c>
      <c r="CF129" s="555" t="s">
        <v>177</v>
      </c>
      <c r="CG129" s="534">
        <v>6045432000</v>
      </c>
      <c r="CH129" s="534">
        <v>3002500001</v>
      </c>
      <c r="CI129" s="564" t="s">
        <v>3713</v>
      </c>
      <c r="CJ129" s="470"/>
    </row>
    <row r="130" spans="2:88" ht="16.5" customHeight="1" thickBot="1">
      <c r="B130" s="470"/>
      <c r="C130" s="547" t="s">
        <v>474</v>
      </c>
      <c r="D130" s="470"/>
      <c r="E130" s="548">
        <v>45413</v>
      </c>
      <c r="F130" s="748">
        <v>45406</v>
      </c>
      <c r="G130" s="547" t="s">
        <v>61</v>
      </c>
      <c r="H130" s="547">
        <v>43714641</v>
      </c>
      <c r="I130" s="547" t="s">
        <v>2592</v>
      </c>
      <c r="J130" s="547" t="s">
        <v>3189</v>
      </c>
      <c r="K130" s="547" t="s">
        <v>3528</v>
      </c>
      <c r="L130" s="547" t="s">
        <v>3529</v>
      </c>
      <c r="M130" s="548">
        <v>29058</v>
      </c>
      <c r="N130" s="547" t="s">
        <v>524</v>
      </c>
      <c r="O130" s="494" t="s">
        <v>3530</v>
      </c>
      <c r="P130" s="475" t="s">
        <v>2524</v>
      </c>
      <c r="Q130" s="475" t="s">
        <v>3633</v>
      </c>
      <c r="R130" s="515" t="s">
        <v>3118</v>
      </c>
      <c r="S130" s="470"/>
      <c r="T130" s="439">
        <v>6045432000</v>
      </c>
      <c r="U130" s="470">
        <v>3017707711</v>
      </c>
      <c r="V130" s="444" t="s">
        <v>3531</v>
      </c>
      <c r="W130" s="470" t="s">
        <v>2527</v>
      </c>
      <c r="X130" s="470"/>
      <c r="Y130" s="470" t="s">
        <v>2548</v>
      </c>
      <c r="Z130" s="470"/>
      <c r="AA130" s="440" t="s">
        <v>2527</v>
      </c>
      <c r="AB130" s="533"/>
      <c r="AC130" s="569" t="s">
        <v>489</v>
      </c>
      <c r="AD130" s="562"/>
      <c r="AE130" s="440" t="s">
        <v>551</v>
      </c>
      <c r="AF130" s="440" t="s">
        <v>600</v>
      </c>
      <c r="AG130" s="440" t="s">
        <v>485</v>
      </c>
      <c r="AH130" s="440" t="s">
        <v>492</v>
      </c>
      <c r="AI130" s="493">
        <v>45360</v>
      </c>
      <c r="AJ130" s="493">
        <v>45576</v>
      </c>
      <c r="AK130" s="524">
        <v>7</v>
      </c>
      <c r="AL130" s="448">
        <v>15631000</v>
      </c>
      <c r="AM130" s="448">
        <v>2233000</v>
      </c>
      <c r="AN130" s="530">
        <v>1300000</v>
      </c>
      <c r="AO130" s="470">
        <v>1841201</v>
      </c>
      <c r="AP130" s="633" t="s">
        <v>821</v>
      </c>
      <c r="AQ130" s="533"/>
      <c r="AR130" s="467">
        <v>1</v>
      </c>
      <c r="AS130" s="553" t="s">
        <v>112</v>
      </c>
      <c r="AT130" s="551" t="s">
        <v>112</v>
      </c>
      <c r="AU130" s="551" t="s">
        <v>112</v>
      </c>
      <c r="AV130" s="551" t="s">
        <v>112</v>
      </c>
      <c r="AW130" s="551" t="s">
        <v>112</v>
      </c>
      <c r="AX130" s="467"/>
      <c r="AY130" s="467"/>
      <c r="AZ130" s="467"/>
      <c r="BA130" s="467"/>
      <c r="BB130" s="467"/>
      <c r="BC130" s="467"/>
      <c r="BD130" s="467"/>
      <c r="BE130" s="467"/>
      <c r="BF130" s="467" t="s">
        <v>112</v>
      </c>
      <c r="BG130" s="467" t="s">
        <v>112</v>
      </c>
      <c r="BH130" s="467" t="s">
        <v>112</v>
      </c>
      <c r="BI130" s="467" t="s">
        <v>112</v>
      </c>
      <c r="BJ130" s="467" t="s">
        <v>112</v>
      </c>
      <c r="BK130" s="467" t="s">
        <v>112</v>
      </c>
      <c r="BL130" s="467" t="s">
        <v>3700</v>
      </c>
      <c r="BM130" s="467" t="s">
        <v>112</v>
      </c>
      <c r="BN130" s="467" t="s">
        <v>112</v>
      </c>
      <c r="BO130" s="467" t="s">
        <v>112</v>
      </c>
      <c r="BP130" s="467" t="s">
        <v>112</v>
      </c>
      <c r="BQ130" s="470"/>
      <c r="BR130" s="470"/>
      <c r="BS130" s="470"/>
      <c r="BT130" s="470"/>
      <c r="BU130" s="470"/>
      <c r="BV130" s="470"/>
      <c r="BW130" s="470"/>
      <c r="BX130" s="470">
        <v>1841201</v>
      </c>
      <c r="BY130" s="563" t="s">
        <v>3711</v>
      </c>
      <c r="BZ130" s="470">
        <v>1841201</v>
      </c>
      <c r="CA130" s="470">
        <v>1</v>
      </c>
      <c r="CB130" s="470">
        <v>0.52200000000000002</v>
      </c>
      <c r="CC130" s="555" t="s">
        <v>3822</v>
      </c>
      <c r="CD130" s="555" t="s">
        <v>2524</v>
      </c>
      <c r="CE130" s="555" t="s">
        <v>3641</v>
      </c>
      <c r="CF130" s="555" t="s">
        <v>177</v>
      </c>
      <c r="CG130" s="534">
        <v>6045432000</v>
      </c>
      <c r="CH130" s="534">
        <v>3002500001</v>
      </c>
      <c r="CI130" s="564" t="s">
        <v>3713</v>
      </c>
      <c r="CJ130" s="470"/>
    </row>
    <row r="131" spans="2:88" ht="16.5" customHeight="1" thickBot="1">
      <c r="B131" s="470"/>
      <c r="C131" s="547" t="s">
        <v>474</v>
      </c>
      <c r="D131" s="470"/>
      <c r="E131" s="548">
        <v>45413</v>
      </c>
      <c r="F131" s="748">
        <v>45406</v>
      </c>
      <c r="G131" s="547" t="s">
        <v>61</v>
      </c>
      <c r="H131" s="547">
        <v>71112021</v>
      </c>
      <c r="I131" s="547" t="s">
        <v>3224</v>
      </c>
      <c r="J131" s="547" t="s">
        <v>2655</v>
      </c>
      <c r="K131" s="547" t="s">
        <v>2525</v>
      </c>
      <c r="L131" s="547" t="s">
        <v>3532</v>
      </c>
      <c r="M131" s="548">
        <v>23639</v>
      </c>
      <c r="N131" s="547" t="s">
        <v>4</v>
      </c>
      <c r="O131" s="494" t="s">
        <v>3182</v>
      </c>
      <c r="P131" s="475" t="s">
        <v>2524</v>
      </c>
      <c r="Q131" s="475" t="s">
        <v>3633</v>
      </c>
      <c r="R131" s="515" t="s">
        <v>3118</v>
      </c>
      <c r="S131" s="470"/>
      <c r="T131" s="439">
        <v>6045432000</v>
      </c>
      <c r="U131" s="470">
        <v>3128994050</v>
      </c>
      <c r="V131" s="444" t="s">
        <v>3533</v>
      </c>
      <c r="W131" s="470" t="s">
        <v>2547</v>
      </c>
      <c r="X131" s="470"/>
      <c r="Y131" s="470" t="s">
        <v>2548</v>
      </c>
      <c r="Z131" s="470"/>
      <c r="AA131" s="440" t="s">
        <v>2527</v>
      </c>
      <c r="AB131" s="533"/>
      <c r="AC131" s="569" t="s">
        <v>489</v>
      </c>
      <c r="AD131" s="562"/>
      <c r="AE131" s="440" t="s">
        <v>551</v>
      </c>
      <c r="AF131" s="440" t="s">
        <v>600</v>
      </c>
      <c r="AG131" s="440" t="s">
        <v>485</v>
      </c>
      <c r="AH131" s="440" t="s">
        <v>492</v>
      </c>
      <c r="AI131" s="493">
        <v>45333</v>
      </c>
      <c r="AJ131" s="493">
        <v>45638</v>
      </c>
      <c r="AK131" s="524">
        <v>10</v>
      </c>
      <c r="AL131" s="448">
        <v>26700000</v>
      </c>
      <c r="AM131" s="448">
        <v>2670000</v>
      </c>
      <c r="AN131" s="530">
        <v>1300000</v>
      </c>
      <c r="AO131" s="470">
        <v>5711001</v>
      </c>
      <c r="AP131" s="633" t="s">
        <v>777</v>
      </c>
      <c r="AQ131" s="533"/>
      <c r="AR131" s="501">
        <v>5</v>
      </c>
      <c r="AS131" s="553" t="s">
        <v>112</v>
      </c>
      <c r="AT131" s="551" t="s">
        <v>112</v>
      </c>
      <c r="AU131" s="551" t="s">
        <v>112</v>
      </c>
      <c r="AV131" s="551" t="s">
        <v>112</v>
      </c>
      <c r="AW131" s="551" t="s">
        <v>112</v>
      </c>
      <c r="AX131" s="467"/>
      <c r="AY131" s="467"/>
      <c r="AZ131" s="467"/>
      <c r="BA131" s="467"/>
      <c r="BB131" s="467"/>
      <c r="BC131" s="467"/>
      <c r="BD131" s="467"/>
      <c r="BE131" s="467"/>
      <c r="BF131" s="467" t="s">
        <v>112</v>
      </c>
      <c r="BG131" s="467" t="s">
        <v>112</v>
      </c>
      <c r="BH131" s="467" t="s">
        <v>112</v>
      </c>
      <c r="BI131" s="467" t="s">
        <v>112</v>
      </c>
      <c r="BJ131" s="467" t="s">
        <v>112</v>
      </c>
      <c r="BK131" s="467" t="s">
        <v>112</v>
      </c>
      <c r="BL131" s="467" t="s">
        <v>3700</v>
      </c>
      <c r="BM131" s="467" t="s">
        <v>112</v>
      </c>
      <c r="BN131" s="467" t="s">
        <v>112</v>
      </c>
      <c r="BO131" s="467" t="s">
        <v>112</v>
      </c>
      <c r="BP131" s="467" t="s">
        <v>112</v>
      </c>
      <c r="BQ131" s="470"/>
      <c r="BR131" s="470"/>
      <c r="BS131" s="470"/>
      <c r="BT131" s="470"/>
      <c r="BU131" s="470"/>
      <c r="BV131" s="470"/>
      <c r="BW131" s="470"/>
      <c r="BX131" s="470">
        <v>5711001</v>
      </c>
      <c r="BY131" s="470" t="s">
        <v>2537</v>
      </c>
      <c r="BZ131" s="470">
        <v>5711001</v>
      </c>
      <c r="CA131" s="470">
        <v>5</v>
      </c>
      <c r="CB131" s="557">
        <v>6.96</v>
      </c>
      <c r="CC131" s="555" t="s">
        <v>3823</v>
      </c>
      <c r="CD131" s="555" t="s">
        <v>2524</v>
      </c>
      <c r="CE131" s="555" t="s">
        <v>3641</v>
      </c>
      <c r="CF131" s="555" t="s">
        <v>177</v>
      </c>
      <c r="CG131" s="534">
        <v>6045432000</v>
      </c>
      <c r="CH131" s="534">
        <v>3002500001</v>
      </c>
      <c r="CI131" s="564" t="s">
        <v>3713</v>
      </c>
      <c r="CJ131" s="470"/>
    </row>
    <row r="132" spans="2:88" ht="16.5" customHeight="1" thickBot="1">
      <c r="B132" s="470"/>
      <c r="C132" s="547" t="s">
        <v>474</v>
      </c>
      <c r="D132" s="470"/>
      <c r="E132" s="548">
        <v>45413</v>
      </c>
      <c r="F132" s="748">
        <v>45406</v>
      </c>
      <c r="G132" s="547" t="s">
        <v>61</v>
      </c>
      <c r="H132" s="547">
        <v>71115821</v>
      </c>
      <c r="I132" s="547" t="s">
        <v>2850</v>
      </c>
      <c r="J132" s="547" t="s">
        <v>3534</v>
      </c>
      <c r="K132" s="547" t="s">
        <v>3535</v>
      </c>
      <c r="L132" s="547" t="s">
        <v>3042</v>
      </c>
      <c r="M132" s="548">
        <v>28135</v>
      </c>
      <c r="N132" s="547" t="s">
        <v>4</v>
      </c>
      <c r="O132" s="494" t="s">
        <v>3536</v>
      </c>
      <c r="P132" s="475" t="s">
        <v>2524</v>
      </c>
      <c r="Q132" s="475" t="s">
        <v>3633</v>
      </c>
      <c r="R132" s="515" t="s">
        <v>3118</v>
      </c>
      <c r="S132" s="470"/>
      <c r="T132" s="439">
        <v>6045432000</v>
      </c>
      <c r="U132" s="470">
        <v>3196117284</v>
      </c>
      <c r="V132" s="444" t="s">
        <v>3537</v>
      </c>
      <c r="W132" s="470" t="s">
        <v>2547</v>
      </c>
      <c r="X132" s="470"/>
      <c r="Y132" s="470" t="s">
        <v>2623</v>
      </c>
      <c r="Z132" s="470"/>
      <c r="AA132" s="440" t="s">
        <v>2527</v>
      </c>
      <c r="AB132" s="533"/>
      <c r="AC132" s="569" t="s">
        <v>489</v>
      </c>
      <c r="AD132" s="562"/>
      <c r="AE132" s="440" t="s">
        <v>551</v>
      </c>
      <c r="AF132" s="440" t="s">
        <v>600</v>
      </c>
      <c r="AG132" s="440" t="s">
        <v>485</v>
      </c>
      <c r="AH132" s="440" t="s">
        <v>492</v>
      </c>
      <c r="AI132" s="493">
        <v>45333</v>
      </c>
      <c r="AJ132" s="493">
        <v>45638</v>
      </c>
      <c r="AK132" s="524">
        <v>10</v>
      </c>
      <c r="AL132" s="448">
        <v>26700000</v>
      </c>
      <c r="AM132" s="448">
        <v>2670000</v>
      </c>
      <c r="AN132" s="530">
        <v>1300000</v>
      </c>
      <c r="AO132" s="470">
        <v>5711001</v>
      </c>
      <c r="AP132" s="633" t="s">
        <v>777</v>
      </c>
      <c r="AQ132" s="533"/>
      <c r="AR132" s="501">
        <v>5</v>
      </c>
      <c r="AS132" s="553" t="s">
        <v>112</v>
      </c>
      <c r="AT132" s="551" t="s">
        <v>112</v>
      </c>
      <c r="AU132" s="551" t="s">
        <v>112</v>
      </c>
      <c r="AV132" s="551" t="s">
        <v>112</v>
      </c>
      <c r="AW132" s="551" t="s">
        <v>112</v>
      </c>
      <c r="AX132" s="467"/>
      <c r="AY132" s="467"/>
      <c r="AZ132" s="467"/>
      <c r="BA132" s="467"/>
      <c r="BB132" s="467"/>
      <c r="BC132" s="467"/>
      <c r="BD132" s="467"/>
      <c r="BE132" s="467"/>
      <c r="BF132" s="467" t="s">
        <v>112</v>
      </c>
      <c r="BG132" s="467" t="s">
        <v>112</v>
      </c>
      <c r="BH132" s="467" t="s">
        <v>112</v>
      </c>
      <c r="BI132" s="467" t="s">
        <v>112</v>
      </c>
      <c r="BJ132" s="467" t="s">
        <v>112</v>
      </c>
      <c r="BK132" s="467" t="s">
        <v>112</v>
      </c>
      <c r="BL132" s="467" t="s">
        <v>3700</v>
      </c>
      <c r="BM132" s="467" t="s">
        <v>112</v>
      </c>
      <c r="BN132" s="467" t="s">
        <v>112</v>
      </c>
      <c r="BO132" s="467" t="s">
        <v>112</v>
      </c>
      <c r="BP132" s="467" t="s">
        <v>112</v>
      </c>
      <c r="BQ132" s="470"/>
      <c r="BR132" s="470"/>
      <c r="BS132" s="470"/>
      <c r="BT132" s="470"/>
      <c r="BU132" s="470"/>
      <c r="BV132" s="470"/>
      <c r="BW132" s="470"/>
      <c r="BX132" s="470">
        <v>5711001</v>
      </c>
      <c r="BY132" s="470" t="s">
        <v>2537</v>
      </c>
      <c r="BZ132" s="470">
        <v>5711001</v>
      </c>
      <c r="CA132" s="470">
        <v>5</v>
      </c>
      <c r="CB132" s="557">
        <v>6.96</v>
      </c>
      <c r="CC132" s="555" t="s">
        <v>3824</v>
      </c>
      <c r="CD132" s="555" t="s">
        <v>2524</v>
      </c>
      <c r="CE132" s="555" t="s">
        <v>3641</v>
      </c>
      <c r="CF132" s="555" t="s">
        <v>177</v>
      </c>
      <c r="CG132" s="534">
        <v>6045432000</v>
      </c>
      <c r="CH132" s="534">
        <v>3002500001</v>
      </c>
      <c r="CI132" s="564" t="s">
        <v>3713</v>
      </c>
      <c r="CJ132" s="470"/>
    </row>
    <row r="133" spans="2:88" ht="16.5" customHeight="1" thickBot="1">
      <c r="B133" s="470"/>
      <c r="C133" s="547" t="s">
        <v>474</v>
      </c>
      <c r="D133" s="470"/>
      <c r="E133" s="548">
        <v>45413</v>
      </c>
      <c r="F133" s="748">
        <v>45406</v>
      </c>
      <c r="G133" s="547" t="s">
        <v>61</v>
      </c>
      <c r="H133" s="547">
        <v>71112126</v>
      </c>
      <c r="I133" s="547" t="s">
        <v>3349</v>
      </c>
      <c r="J133" s="547" t="s">
        <v>2575</v>
      </c>
      <c r="K133" s="547" t="s">
        <v>3538</v>
      </c>
      <c r="L133" s="547" t="s">
        <v>3539</v>
      </c>
      <c r="M133" s="548">
        <v>23730</v>
      </c>
      <c r="N133" s="547" t="s">
        <v>4</v>
      </c>
      <c r="O133" s="494" t="s">
        <v>3540</v>
      </c>
      <c r="P133" s="475" t="s">
        <v>2524</v>
      </c>
      <c r="Q133" s="475" t="s">
        <v>3633</v>
      </c>
      <c r="R133" s="515" t="s">
        <v>3118</v>
      </c>
      <c r="S133" s="470"/>
      <c r="T133" s="439">
        <v>6045432000</v>
      </c>
      <c r="U133" s="470">
        <v>3193590827</v>
      </c>
      <c r="V133" s="444" t="s">
        <v>3541</v>
      </c>
      <c r="W133" s="470" t="s">
        <v>2527</v>
      </c>
      <c r="X133" s="470"/>
      <c r="Y133" s="470" t="s">
        <v>2548</v>
      </c>
      <c r="Z133" s="470"/>
      <c r="AA133" s="440" t="s">
        <v>2527</v>
      </c>
      <c r="AB133" s="533"/>
      <c r="AC133" s="569" t="s">
        <v>489</v>
      </c>
      <c r="AD133" s="562"/>
      <c r="AE133" s="440" t="s">
        <v>551</v>
      </c>
      <c r="AF133" s="440" t="s">
        <v>600</v>
      </c>
      <c r="AG133" s="440" t="s">
        <v>485</v>
      </c>
      <c r="AH133" s="440" t="s">
        <v>492</v>
      </c>
      <c r="AI133" s="493">
        <v>45333</v>
      </c>
      <c r="AJ133" s="493">
        <v>45638</v>
      </c>
      <c r="AK133" s="524">
        <v>10</v>
      </c>
      <c r="AL133" s="448">
        <v>26700000</v>
      </c>
      <c r="AM133" s="448">
        <v>2670000</v>
      </c>
      <c r="AN133" s="530">
        <v>1300000</v>
      </c>
      <c r="AO133" s="470">
        <v>5711001</v>
      </c>
      <c r="AP133" s="633" t="s">
        <v>777</v>
      </c>
      <c r="AQ133" s="533"/>
      <c r="AR133" s="501">
        <v>5</v>
      </c>
      <c r="AS133" s="553" t="s">
        <v>112</v>
      </c>
      <c r="AT133" s="551" t="s">
        <v>112</v>
      </c>
      <c r="AU133" s="551" t="s">
        <v>112</v>
      </c>
      <c r="AV133" s="551" t="s">
        <v>112</v>
      </c>
      <c r="AW133" s="551" t="s">
        <v>112</v>
      </c>
      <c r="AX133" s="467"/>
      <c r="AY133" s="467"/>
      <c r="AZ133" s="467"/>
      <c r="BA133" s="467"/>
      <c r="BB133" s="467"/>
      <c r="BC133" s="467"/>
      <c r="BD133" s="467"/>
      <c r="BE133" s="467"/>
      <c r="BF133" s="467" t="s">
        <v>112</v>
      </c>
      <c r="BG133" s="467" t="s">
        <v>112</v>
      </c>
      <c r="BH133" s="467" t="s">
        <v>112</v>
      </c>
      <c r="BI133" s="467" t="s">
        <v>112</v>
      </c>
      <c r="BJ133" s="467" t="s">
        <v>112</v>
      </c>
      <c r="BK133" s="467" t="s">
        <v>112</v>
      </c>
      <c r="BL133" s="467" t="s">
        <v>3700</v>
      </c>
      <c r="BM133" s="467" t="s">
        <v>112</v>
      </c>
      <c r="BN133" s="467" t="s">
        <v>112</v>
      </c>
      <c r="BO133" s="467" t="s">
        <v>112</v>
      </c>
      <c r="BP133" s="467" t="s">
        <v>112</v>
      </c>
      <c r="BQ133" s="470"/>
      <c r="BR133" s="470"/>
      <c r="BS133" s="470"/>
      <c r="BT133" s="470"/>
      <c r="BU133" s="470"/>
      <c r="BV133" s="470"/>
      <c r="BW133" s="470"/>
      <c r="BX133" s="470">
        <v>5711001</v>
      </c>
      <c r="BY133" s="470" t="s">
        <v>2537</v>
      </c>
      <c r="BZ133" s="470">
        <v>5711001</v>
      </c>
      <c r="CA133" s="470">
        <v>5</v>
      </c>
      <c r="CB133" s="557">
        <v>6.96</v>
      </c>
      <c r="CC133" s="555" t="s">
        <v>3825</v>
      </c>
      <c r="CD133" s="555" t="s">
        <v>2524</v>
      </c>
      <c r="CE133" s="555" t="s">
        <v>3641</v>
      </c>
      <c r="CF133" s="555" t="s">
        <v>177</v>
      </c>
      <c r="CG133" s="534">
        <v>6045432000</v>
      </c>
      <c r="CH133" s="534">
        <v>3002500001</v>
      </c>
      <c r="CI133" s="564" t="s">
        <v>3713</v>
      </c>
      <c r="CJ133" s="470"/>
    </row>
    <row r="134" spans="2:88" ht="16.5" customHeight="1" thickBot="1">
      <c r="B134" s="470"/>
      <c r="C134" s="547" t="s">
        <v>474</v>
      </c>
      <c r="D134" s="470"/>
      <c r="E134" s="548">
        <v>45413</v>
      </c>
      <c r="F134" s="748">
        <v>45406</v>
      </c>
      <c r="G134" s="547" t="s">
        <v>61</v>
      </c>
      <c r="H134" s="547">
        <v>1036397970</v>
      </c>
      <c r="I134" s="547" t="s">
        <v>3248</v>
      </c>
      <c r="J134" s="547" t="s">
        <v>2555</v>
      </c>
      <c r="K134" s="547" t="s">
        <v>3542</v>
      </c>
      <c r="L134" s="547" t="s">
        <v>3543</v>
      </c>
      <c r="M134" s="548">
        <v>33965</v>
      </c>
      <c r="N134" s="547" t="s">
        <v>4</v>
      </c>
      <c r="O134" s="494" t="s">
        <v>3544</v>
      </c>
      <c r="P134" s="475" t="s">
        <v>2524</v>
      </c>
      <c r="Q134" s="475" t="s">
        <v>3633</v>
      </c>
      <c r="R134" s="515" t="s">
        <v>3118</v>
      </c>
      <c r="S134" s="470"/>
      <c r="T134" s="439">
        <v>6045432000</v>
      </c>
      <c r="U134" s="470">
        <v>3107087417</v>
      </c>
      <c r="V134" s="444" t="s">
        <v>3545</v>
      </c>
      <c r="W134" s="470" t="s">
        <v>2527</v>
      </c>
      <c r="X134" s="470"/>
      <c r="Y134" s="470" t="s">
        <v>3119</v>
      </c>
      <c r="Z134" s="470"/>
      <c r="AA134" s="440" t="s">
        <v>2527</v>
      </c>
      <c r="AB134" s="533"/>
      <c r="AC134" s="569" t="s">
        <v>489</v>
      </c>
      <c r="AD134" s="562"/>
      <c r="AE134" s="440" t="s">
        <v>551</v>
      </c>
      <c r="AF134" s="440" t="s">
        <v>600</v>
      </c>
      <c r="AG134" s="440" t="s">
        <v>485</v>
      </c>
      <c r="AH134" s="440" t="s">
        <v>492</v>
      </c>
      <c r="AI134" s="493">
        <v>45340</v>
      </c>
      <c r="AJ134" s="493">
        <v>45645</v>
      </c>
      <c r="AK134" s="524">
        <v>10</v>
      </c>
      <c r="AL134" s="448">
        <v>26700000</v>
      </c>
      <c r="AM134" s="448">
        <v>2670000</v>
      </c>
      <c r="AN134" s="530">
        <v>1300000</v>
      </c>
      <c r="AO134" s="470">
        <v>5711001</v>
      </c>
      <c r="AP134" s="633" t="s">
        <v>777</v>
      </c>
      <c r="AQ134" s="533"/>
      <c r="AR134" s="501">
        <v>5</v>
      </c>
      <c r="AS134" s="553" t="s">
        <v>112</v>
      </c>
      <c r="AT134" s="551" t="s">
        <v>112</v>
      </c>
      <c r="AU134" s="551" t="s">
        <v>112</v>
      </c>
      <c r="AV134" s="551" t="s">
        <v>112</v>
      </c>
      <c r="AW134" s="551" t="s">
        <v>112</v>
      </c>
      <c r="AX134" s="467"/>
      <c r="AY134" s="467"/>
      <c r="AZ134" s="467"/>
      <c r="BA134" s="467"/>
      <c r="BB134" s="467"/>
      <c r="BC134" s="467"/>
      <c r="BD134" s="467"/>
      <c r="BE134" s="467"/>
      <c r="BF134" s="467" t="s">
        <v>112</v>
      </c>
      <c r="BG134" s="467" t="s">
        <v>112</v>
      </c>
      <c r="BH134" s="467" t="s">
        <v>112</v>
      </c>
      <c r="BI134" s="467" t="s">
        <v>112</v>
      </c>
      <c r="BJ134" s="467" t="s">
        <v>112</v>
      </c>
      <c r="BK134" s="467" t="s">
        <v>112</v>
      </c>
      <c r="BL134" s="467" t="s">
        <v>3700</v>
      </c>
      <c r="BM134" s="467" t="s">
        <v>112</v>
      </c>
      <c r="BN134" s="467" t="s">
        <v>112</v>
      </c>
      <c r="BO134" s="467" t="s">
        <v>112</v>
      </c>
      <c r="BP134" s="467" t="s">
        <v>112</v>
      </c>
      <c r="BQ134" s="470"/>
      <c r="BR134" s="470"/>
      <c r="BS134" s="470"/>
      <c r="BT134" s="470"/>
      <c r="BU134" s="470"/>
      <c r="BV134" s="470"/>
      <c r="BW134" s="470"/>
      <c r="BX134" s="470">
        <v>5711001</v>
      </c>
      <c r="BY134" s="470" t="s">
        <v>2537</v>
      </c>
      <c r="BZ134" s="470">
        <v>5711001</v>
      </c>
      <c r="CA134" s="470">
        <v>5</v>
      </c>
      <c r="CB134" s="557">
        <v>6.96</v>
      </c>
      <c r="CC134" s="555" t="s">
        <v>3826</v>
      </c>
      <c r="CD134" s="555" t="s">
        <v>2524</v>
      </c>
      <c r="CE134" s="555" t="s">
        <v>3641</v>
      </c>
      <c r="CF134" s="555" t="s">
        <v>177</v>
      </c>
      <c r="CG134" s="534">
        <v>6045432000</v>
      </c>
      <c r="CH134" s="534">
        <v>3002500001</v>
      </c>
      <c r="CI134" s="564" t="s">
        <v>3713</v>
      </c>
      <c r="CJ134" s="470"/>
    </row>
    <row r="135" spans="2:88" ht="16.5" customHeight="1" thickBot="1">
      <c r="B135" s="470"/>
      <c r="C135" s="547" t="s">
        <v>474</v>
      </c>
      <c r="D135" s="470"/>
      <c r="E135" s="548">
        <v>45413</v>
      </c>
      <c r="F135" s="748">
        <v>45406</v>
      </c>
      <c r="G135" s="547" t="s">
        <v>61</v>
      </c>
      <c r="H135" s="547">
        <v>71113118</v>
      </c>
      <c r="I135" s="547" t="s">
        <v>3263</v>
      </c>
      <c r="J135" s="547" t="s">
        <v>2706</v>
      </c>
      <c r="K135" s="547" t="s">
        <v>3546</v>
      </c>
      <c r="L135" s="547" t="s">
        <v>3547</v>
      </c>
      <c r="M135" s="548">
        <v>25082</v>
      </c>
      <c r="N135" s="547" t="s">
        <v>4</v>
      </c>
      <c r="O135" s="494" t="s">
        <v>3548</v>
      </c>
      <c r="P135" s="475" t="s">
        <v>2524</v>
      </c>
      <c r="Q135" s="475" t="s">
        <v>3633</v>
      </c>
      <c r="R135" s="515" t="s">
        <v>3118</v>
      </c>
      <c r="S135" s="470"/>
      <c r="T135" s="439">
        <v>6045432000</v>
      </c>
      <c r="U135" s="470">
        <v>3222237139</v>
      </c>
      <c r="V135" s="442" t="s">
        <v>3549</v>
      </c>
      <c r="W135" s="470" t="s">
        <v>2547</v>
      </c>
      <c r="X135" s="470"/>
      <c r="Y135" s="470" t="s">
        <v>2548</v>
      </c>
      <c r="Z135" s="470"/>
      <c r="AA135" s="440" t="s">
        <v>2527</v>
      </c>
      <c r="AB135" s="533"/>
      <c r="AC135" s="569" t="s">
        <v>489</v>
      </c>
      <c r="AD135" s="562"/>
      <c r="AE135" s="440" t="s">
        <v>551</v>
      </c>
      <c r="AF135" s="440" t="s">
        <v>600</v>
      </c>
      <c r="AG135" s="440" t="s">
        <v>485</v>
      </c>
      <c r="AH135" s="440" t="s">
        <v>492</v>
      </c>
      <c r="AI135" s="493">
        <v>45354</v>
      </c>
      <c r="AJ135" s="493">
        <v>45645</v>
      </c>
      <c r="AK135" s="524">
        <v>9</v>
      </c>
      <c r="AL135" s="448">
        <v>29022500</v>
      </c>
      <c r="AM135" s="448">
        <v>3055000</v>
      </c>
      <c r="AN135" s="530">
        <v>1300000</v>
      </c>
      <c r="AO135" s="470">
        <v>5711001</v>
      </c>
      <c r="AP135" s="633" t="s">
        <v>777</v>
      </c>
      <c r="AQ135" s="533"/>
      <c r="AR135" s="501">
        <v>5</v>
      </c>
      <c r="AS135" s="553" t="s">
        <v>112</v>
      </c>
      <c r="AT135" s="551" t="s">
        <v>112</v>
      </c>
      <c r="AU135" s="551" t="s">
        <v>112</v>
      </c>
      <c r="AV135" s="551" t="s">
        <v>112</v>
      </c>
      <c r="AW135" s="551" t="s">
        <v>112</v>
      </c>
      <c r="AX135" s="467"/>
      <c r="AY135" s="467"/>
      <c r="AZ135" s="467"/>
      <c r="BA135" s="467"/>
      <c r="BB135" s="467"/>
      <c r="BC135" s="467"/>
      <c r="BD135" s="467"/>
      <c r="BE135" s="467"/>
      <c r="BF135" s="467" t="s">
        <v>112</v>
      </c>
      <c r="BG135" s="467" t="s">
        <v>112</v>
      </c>
      <c r="BH135" s="467" t="s">
        <v>112</v>
      </c>
      <c r="BI135" s="467" t="s">
        <v>112</v>
      </c>
      <c r="BJ135" s="467" t="s">
        <v>112</v>
      </c>
      <c r="BK135" s="467" t="s">
        <v>112</v>
      </c>
      <c r="BL135" s="467" t="s">
        <v>3700</v>
      </c>
      <c r="BM135" s="467" t="s">
        <v>112</v>
      </c>
      <c r="BN135" s="467" t="s">
        <v>112</v>
      </c>
      <c r="BO135" s="467" t="s">
        <v>112</v>
      </c>
      <c r="BP135" s="467" t="s">
        <v>112</v>
      </c>
      <c r="BQ135" s="470"/>
      <c r="BR135" s="470"/>
      <c r="BS135" s="470"/>
      <c r="BT135" s="470"/>
      <c r="BU135" s="470"/>
      <c r="BV135" s="470"/>
      <c r="BW135" s="470"/>
      <c r="BX135" s="470">
        <v>5711001</v>
      </c>
      <c r="BY135" s="470" t="s">
        <v>2537</v>
      </c>
      <c r="BZ135" s="470">
        <v>5711001</v>
      </c>
      <c r="CA135" s="470">
        <v>5</v>
      </c>
      <c r="CB135" s="557">
        <v>6.96</v>
      </c>
      <c r="CC135" s="555" t="s">
        <v>3827</v>
      </c>
      <c r="CD135" s="555" t="s">
        <v>2524</v>
      </c>
      <c r="CE135" s="555" t="s">
        <v>3641</v>
      </c>
      <c r="CF135" s="555" t="s">
        <v>177</v>
      </c>
      <c r="CG135" s="534">
        <v>6045432000</v>
      </c>
      <c r="CH135" s="534">
        <v>3002500001</v>
      </c>
      <c r="CI135" s="564" t="s">
        <v>3713</v>
      </c>
      <c r="CJ135" s="470"/>
    </row>
    <row r="136" spans="2:88" ht="16.5" customHeight="1" thickBot="1">
      <c r="B136" s="470"/>
      <c r="C136" s="547" t="s">
        <v>474</v>
      </c>
      <c r="D136" s="470"/>
      <c r="E136" s="548">
        <v>45413</v>
      </c>
      <c r="F136" s="748">
        <v>45406</v>
      </c>
      <c r="G136" s="547" t="s">
        <v>61</v>
      </c>
      <c r="H136" s="547">
        <v>71113013</v>
      </c>
      <c r="I136" s="547" t="s">
        <v>3172</v>
      </c>
      <c r="J136" s="547" t="s">
        <v>2655</v>
      </c>
      <c r="K136" s="547" t="s">
        <v>3550</v>
      </c>
      <c r="L136" s="547" t="s">
        <v>3547</v>
      </c>
      <c r="M136" s="548">
        <v>24845</v>
      </c>
      <c r="N136" s="547" t="s">
        <v>4</v>
      </c>
      <c r="O136" s="494" t="s">
        <v>3551</v>
      </c>
      <c r="P136" s="475" t="s">
        <v>2524</v>
      </c>
      <c r="Q136" s="475" t="s">
        <v>3633</v>
      </c>
      <c r="R136" s="515" t="s">
        <v>3118</v>
      </c>
      <c r="S136" s="470"/>
      <c r="T136" s="439">
        <v>6045432000</v>
      </c>
      <c r="U136" s="470">
        <v>3116250017</v>
      </c>
      <c r="V136" s="444" t="s">
        <v>3552</v>
      </c>
      <c r="W136" s="470" t="s">
        <v>2527</v>
      </c>
      <c r="X136" s="470"/>
      <c r="Y136" s="470" t="s">
        <v>2548</v>
      </c>
      <c r="Z136" s="470"/>
      <c r="AA136" s="440" t="s">
        <v>2527</v>
      </c>
      <c r="AB136" s="533"/>
      <c r="AC136" s="569" t="s">
        <v>489</v>
      </c>
      <c r="AD136" s="562"/>
      <c r="AE136" s="440" t="s">
        <v>551</v>
      </c>
      <c r="AF136" s="440" t="s">
        <v>600</v>
      </c>
      <c r="AG136" s="440" t="s">
        <v>485</v>
      </c>
      <c r="AH136" s="440" t="s">
        <v>492</v>
      </c>
      <c r="AI136" s="493">
        <v>45354</v>
      </c>
      <c r="AJ136" s="493">
        <v>45645</v>
      </c>
      <c r="AK136" s="524">
        <v>9</v>
      </c>
      <c r="AL136" s="448">
        <v>29022500</v>
      </c>
      <c r="AM136" s="448">
        <v>3055000</v>
      </c>
      <c r="AN136" s="530">
        <v>1300000</v>
      </c>
      <c r="AO136" s="470">
        <v>5711001</v>
      </c>
      <c r="AP136" s="633" t="s">
        <v>777</v>
      </c>
      <c r="AQ136" s="533"/>
      <c r="AR136" s="501">
        <v>5</v>
      </c>
      <c r="AS136" s="553" t="s">
        <v>112</v>
      </c>
      <c r="AT136" s="551" t="s">
        <v>112</v>
      </c>
      <c r="AU136" s="551" t="s">
        <v>112</v>
      </c>
      <c r="AV136" s="551" t="s">
        <v>112</v>
      </c>
      <c r="AW136" s="551" t="s">
        <v>112</v>
      </c>
      <c r="AX136" s="467"/>
      <c r="AY136" s="467"/>
      <c r="AZ136" s="467"/>
      <c r="BA136" s="467"/>
      <c r="BB136" s="467"/>
      <c r="BC136" s="467"/>
      <c r="BD136" s="467"/>
      <c r="BE136" s="467"/>
      <c r="BF136" s="467" t="s">
        <v>112</v>
      </c>
      <c r="BG136" s="467" t="s">
        <v>112</v>
      </c>
      <c r="BH136" s="467" t="s">
        <v>112</v>
      </c>
      <c r="BI136" s="467" t="s">
        <v>112</v>
      </c>
      <c r="BJ136" s="467" t="s">
        <v>112</v>
      </c>
      <c r="BK136" s="467" t="s">
        <v>112</v>
      </c>
      <c r="BL136" s="467" t="s">
        <v>3700</v>
      </c>
      <c r="BM136" s="467" t="s">
        <v>112</v>
      </c>
      <c r="BN136" s="467" t="s">
        <v>112</v>
      </c>
      <c r="BO136" s="467" t="s">
        <v>112</v>
      </c>
      <c r="BP136" s="467" t="s">
        <v>112</v>
      </c>
      <c r="BQ136" s="470"/>
      <c r="BR136" s="470"/>
      <c r="BS136" s="470"/>
      <c r="BT136" s="470"/>
      <c r="BU136" s="470"/>
      <c r="BV136" s="470"/>
      <c r="BW136" s="470"/>
      <c r="BX136" s="470">
        <v>5711001</v>
      </c>
      <c r="BY136" s="470" t="s">
        <v>2537</v>
      </c>
      <c r="BZ136" s="470">
        <v>5711001</v>
      </c>
      <c r="CA136" s="470">
        <v>5</v>
      </c>
      <c r="CB136" s="557">
        <v>6.96</v>
      </c>
      <c r="CC136" s="555" t="s">
        <v>3828</v>
      </c>
      <c r="CD136" s="555" t="s">
        <v>2524</v>
      </c>
      <c r="CE136" s="555" t="s">
        <v>3641</v>
      </c>
      <c r="CF136" s="555" t="s">
        <v>177</v>
      </c>
      <c r="CG136" s="534">
        <v>6045432000</v>
      </c>
      <c r="CH136" s="534">
        <v>3002500001</v>
      </c>
      <c r="CI136" s="564" t="s">
        <v>3713</v>
      </c>
      <c r="CJ136" s="470"/>
    </row>
    <row r="137" spans="2:88" ht="16.5" customHeight="1" thickBot="1">
      <c r="B137" s="470"/>
      <c r="C137" s="547" t="s">
        <v>474</v>
      </c>
      <c r="D137" s="470"/>
      <c r="E137" s="548">
        <v>45413</v>
      </c>
      <c r="F137" s="748">
        <v>45406</v>
      </c>
      <c r="G137" s="547" t="s">
        <v>61</v>
      </c>
      <c r="H137" s="547">
        <v>1036392126</v>
      </c>
      <c r="I137" s="547" t="s">
        <v>3168</v>
      </c>
      <c r="J137" s="547" t="s">
        <v>3121</v>
      </c>
      <c r="K137" s="547" t="s">
        <v>2844</v>
      </c>
      <c r="L137" s="547" t="s">
        <v>3273</v>
      </c>
      <c r="M137" s="548">
        <v>31524</v>
      </c>
      <c r="N137" s="547" t="s">
        <v>4</v>
      </c>
      <c r="O137" s="494" t="s">
        <v>3553</v>
      </c>
      <c r="P137" s="475" t="s">
        <v>2524</v>
      </c>
      <c r="Q137" s="475" t="s">
        <v>3633</v>
      </c>
      <c r="R137" s="515" t="s">
        <v>3118</v>
      </c>
      <c r="S137" s="470"/>
      <c r="T137" s="439">
        <v>6045432000</v>
      </c>
      <c r="U137" s="470">
        <v>3113665480</v>
      </c>
      <c r="V137" s="444" t="s">
        <v>3554</v>
      </c>
      <c r="W137" s="470" t="s">
        <v>2527</v>
      </c>
      <c r="X137" s="470"/>
      <c r="Y137" s="470" t="s">
        <v>2548</v>
      </c>
      <c r="Z137" s="470"/>
      <c r="AA137" s="440" t="s">
        <v>2527</v>
      </c>
      <c r="AB137" s="533"/>
      <c r="AC137" s="569" t="s">
        <v>489</v>
      </c>
      <c r="AD137" s="562"/>
      <c r="AE137" s="440" t="s">
        <v>551</v>
      </c>
      <c r="AF137" s="440" t="s">
        <v>600</v>
      </c>
      <c r="AG137" s="440" t="s">
        <v>485</v>
      </c>
      <c r="AH137" s="440" t="s">
        <v>492</v>
      </c>
      <c r="AI137" s="493">
        <v>45354</v>
      </c>
      <c r="AJ137" s="493">
        <v>45645</v>
      </c>
      <c r="AK137" s="524">
        <v>9</v>
      </c>
      <c r="AL137" s="448">
        <v>30542500</v>
      </c>
      <c r="AM137" s="448">
        <v>3215000</v>
      </c>
      <c r="AN137" s="530">
        <v>1300000</v>
      </c>
      <c r="AO137" s="470">
        <v>5711001</v>
      </c>
      <c r="AP137" s="633" t="s">
        <v>777</v>
      </c>
      <c r="AQ137" s="533"/>
      <c r="AR137" s="501">
        <v>5</v>
      </c>
      <c r="AS137" s="553" t="s">
        <v>112</v>
      </c>
      <c r="AT137" s="551" t="s">
        <v>112</v>
      </c>
      <c r="AU137" s="551" t="s">
        <v>112</v>
      </c>
      <c r="AV137" s="551" t="s">
        <v>112</v>
      </c>
      <c r="AW137" s="551" t="s">
        <v>112</v>
      </c>
      <c r="AX137" s="467"/>
      <c r="AY137" s="467"/>
      <c r="AZ137" s="467"/>
      <c r="BA137" s="467"/>
      <c r="BB137" s="467"/>
      <c r="BC137" s="467"/>
      <c r="BD137" s="467"/>
      <c r="BE137" s="467"/>
      <c r="BF137" s="467" t="s">
        <v>112</v>
      </c>
      <c r="BG137" s="467" t="s">
        <v>112</v>
      </c>
      <c r="BH137" s="467" t="s">
        <v>112</v>
      </c>
      <c r="BI137" s="467" t="s">
        <v>112</v>
      </c>
      <c r="BJ137" s="467" t="s">
        <v>112</v>
      </c>
      <c r="BK137" s="467" t="s">
        <v>112</v>
      </c>
      <c r="BL137" s="467" t="s">
        <v>3700</v>
      </c>
      <c r="BM137" s="467" t="s">
        <v>112</v>
      </c>
      <c r="BN137" s="467" t="s">
        <v>112</v>
      </c>
      <c r="BO137" s="467" t="s">
        <v>112</v>
      </c>
      <c r="BP137" s="467" t="s">
        <v>112</v>
      </c>
      <c r="BQ137" s="470"/>
      <c r="BR137" s="470"/>
      <c r="BS137" s="470"/>
      <c r="BT137" s="470"/>
      <c r="BU137" s="470"/>
      <c r="BV137" s="470"/>
      <c r="BW137" s="470"/>
      <c r="BX137" s="470">
        <v>5711001</v>
      </c>
      <c r="BY137" s="470" t="s">
        <v>2537</v>
      </c>
      <c r="BZ137" s="470">
        <v>5711001</v>
      </c>
      <c r="CA137" s="470">
        <v>5</v>
      </c>
      <c r="CB137" s="557">
        <v>6.96</v>
      </c>
      <c r="CC137" s="555" t="s">
        <v>3829</v>
      </c>
      <c r="CD137" s="555" t="s">
        <v>2524</v>
      </c>
      <c r="CE137" s="555" t="s">
        <v>3641</v>
      </c>
      <c r="CF137" s="555" t="s">
        <v>177</v>
      </c>
      <c r="CG137" s="534">
        <v>6045432000</v>
      </c>
      <c r="CH137" s="534">
        <v>3002500001</v>
      </c>
      <c r="CI137" s="564" t="s">
        <v>3713</v>
      </c>
      <c r="CJ137" s="470"/>
    </row>
    <row r="138" spans="2:88" ht="16.5" customHeight="1" thickBot="1">
      <c r="B138" s="470"/>
      <c r="C138" s="547" t="s">
        <v>474</v>
      </c>
      <c r="D138" s="470"/>
      <c r="E138" s="548">
        <v>45413</v>
      </c>
      <c r="F138" s="748">
        <v>45406</v>
      </c>
      <c r="G138" s="547" t="s">
        <v>61</v>
      </c>
      <c r="H138" s="547">
        <v>71112355</v>
      </c>
      <c r="I138" s="547" t="s">
        <v>3402</v>
      </c>
      <c r="J138" s="547" t="s">
        <v>2555</v>
      </c>
      <c r="K138" s="547" t="s">
        <v>3555</v>
      </c>
      <c r="L138" s="547" t="s">
        <v>2976</v>
      </c>
      <c r="M138" s="548">
        <v>23863</v>
      </c>
      <c r="N138" s="547" t="s">
        <v>4</v>
      </c>
      <c r="O138" s="494" t="s">
        <v>3556</v>
      </c>
      <c r="P138" s="475" t="s">
        <v>2524</v>
      </c>
      <c r="Q138" s="475" t="s">
        <v>3633</v>
      </c>
      <c r="R138" s="515" t="s">
        <v>3118</v>
      </c>
      <c r="S138" s="470"/>
      <c r="T138" s="439">
        <v>6045432000</v>
      </c>
      <c r="U138" s="470">
        <v>3192034518</v>
      </c>
      <c r="V138" s="444" t="s">
        <v>3557</v>
      </c>
      <c r="W138" s="470" t="s">
        <v>2547</v>
      </c>
      <c r="X138" s="470"/>
      <c r="Y138" s="470" t="s">
        <v>2548</v>
      </c>
      <c r="Z138" s="470"/>
      <c r="AA138" s="440" t="s">
        <v>2527</v>
      </c>
      <c r="AB138" s="533"/>
      <c r="AC138" s="569" t="s">
        <v>489</v>
      </c>
      <c r="AD138" s="562"/>
      <c r="AE138" s="440" t="s">
        <v>551</v>
      </c>
      <c r="AF138" s="440" t="s">
        <v>600</v>
      </c>
      <c r="AG138" s="440" t="s">
        <v>485</v>
      </c>
      <c r="AH138" s="440" t="s">
        <v>492</v>
      </c>
      <c r="AI138" s="493">
        <v>45354</v>
      </c>
      <c r="AJ138" s="493">
        <v>45645</v>
      </c>
      <c r="AK138" s="524">
        <v>9</v>
      </c>
      <c r="AL138" s="448">
        <v>29022500</v>
      </c>
      <c r="AM138" s="448">
        <v>3055000</v>
      </c>
      <c r="AN138" s="530">
        <v>1300000</v>
      </c>
      <c r="AO138" s="470">
        <v>5711001</v>
      </c>
      <c r="AP138" s="633" t="s">
        <v>777</v>
      </c>
      <c r="AQ138" s="533"/>
      <c r="AR138" s="501">
        <v>5</v>
      </c>
      <c r="AS138" s="553" t="s">
        <v>112</v>
      </c>
      <c r="AT138" s="551" t="s">
        <v>112</v>
      </c>
      <c r="AU138" s="551" t="s">
        <v>112</v>
      </c>
      <c r="AV138" s="551" t="s">
        <v>112</v>
      </c>
      <c r="AW138" s="551" t="s">
        <v>112</v>
      </c>
      <c r="AX138" s="467"/>
      <c r="AY138" s="467"/>
      <c r="AZ138" s="467"/>
      <c r="BA138" s="467"/>
      <c r="BB138" s="467"/>
      <c r="BC138" s="467"/>
      <c r="BD138" s="467"/>
      <c r="BE138" s="467"/>
      <c r="BF138" s="467" t="s">
        <v>112</v>
      </c>
      <c r="BG138" s="467" t="s">
        <v>112</v>
      </c>
      <c r="BH138" s="467" t="s">
        <v>112</v>
      </c>
      <c r="BI138" s="467" t="s">
        <v>112</v>
      </c>
      <c r="BJ138" s="467" t="s">
        <v>112</v>
      </c>
      <c r="BK138" s="467" t="s">
        <v>112</v>
      </c>
      <c r="BL138" s="467" t="s">
        <v>3700</v>
      </c>
      <c r="BM138" s="467" t="s">
        <v>112</v>
      </c>
      <c r="BN138" s="467" t="s">
        <v>112</v>
      </c>
      <c r="BO138" s="467" t="s">
        <v>112</v>
      </c>
      <c r="BP138" s="467" t="s">
        <v>112</v>
      </c>
      <c r="BQ138" s="470"/>
      <c r="BR138" s="470"/>
      <c r="BS138" s="470"/>
      <c r="BT138" s="470"/>
      <c r="BU138" s="470"/>
      <c r="BV138" s="470"/>
      <c r="BW138" s="470"/>
      <c r="BX138" s="470">
        <v>5711001</v>
      </c>
      <c r="BY138" s="470" t="s">
        <v>2537</v>
      </c>
      <c r="BZ138" s="470">
        <v>5711001</v>
      </c>
      <c r="CA138" s="470">
        <v>5</v>
      </c>
      <c r="CB138" s="557">
        <v>6.96</v>
      </c>
      <c r="CC138" s="555" t="s">
        <v>3830</v>
      </c>
      <c r="CD138" s="555" t="s">
        <v>2524</v>
      </c>
      <c r="CE138" s="555" t="s">
        <v>3641</v>
      </c>
      <c r="CF138" s="555" t="s">
        <v>177</v>
      </c>
      <c r="CG138" s="534">
        <v>6045432000</v>
      </c>
      <c r="CH138" s="534">
        <v>3002500001</v>
      </c>
      <c r="CI138" s="564" t="s">
        <v>3713</v>
      </c>
      <c r="CJ138" s="470"/>
    </row>
    <row r="139" spans="2:88" ht="16.5" customHeight="1" thickBot="1">
      <c r="B139" s="470"/>
      <c r="C139" s="547" t="s">
        <v>474</v>
      </c>
      <c r="D139" s="470"/>
      <c r="E139" s="548">
        <v>45413</v>
      </c>
      <c r="F139" s="748">
        <v>45406</v>
      </c>
      <c r="G139" s="547" t="s">
        <v>61</v>
      </c>
      <c r="H139" s="547">
        <v>1121819080</v>
      </c>
      <c r="I139" s="547" t="s">
        <v>3558</v>
      </c>
      <c r="J139" s="547" t="s">
        <v>2544</v>
      </c>
      <c r="K139" s="547" t="s">
        <v>3246</v>
      </c>
      <c r="L139" s="547"/>
      <c r="M139" s="548">
        <v>27111</v>
      </c>
      <c r="N139" s="547" t="s">
        <v>4</v>
      </c>
      <c r="O139" s="494" t="s">
        <v>3559</v>
      </c>
      <c r="P139" s="475" t="s">
        <v>2524</v>
      </c>
      <c r="Q139" s="475" t="s">
        <v>3633</v>
      </c>
      <c r="R139" s="515" t="s">
        <v>3118</v>
      </c>
      <c r="S139" s="470"/>
      <c r="T139" s="439">
        <v>6045432000</v>
      </c>
      <c r="U139" s="470">
        <v>3114568708</v>
      </c>
      <c r="V139" s="444" t="s">
        <v>3560</v>
      </c>
      <c r="W139" s="470" t="s">
        <v>2547</v>
      </c>
      <c r="X139" s="470"/>
      <c r="Y139" s="470" t="s">
        <v>2623</v>
      </c>
      <c r="Z139" s="470"/>
      <c r="AA139" s="440" t="s">
        <v>2527</v>
      </c>
      <c r="AB139" s="533"/>
      <c r="AC139" s="569" t="s">
        <v>489</v>
      </c>
      <c r="AD139" s="562"/>
      <c r="AE139" s="440" t="s">
        <v>551</v>
      </c>
      <c r="AF139" s="440" t="s">
        <v>600</v>
      </c>
      <c r="AG139" s="440" t="s">
        <v>485</v>
      </c>
      <c r="AH139" s="440" t="s">
        <v>492</v>
      </c>
      <c r="AI139" s="493">
        <v>45357</v>
      </c>
      <c r="AJ139" s="493">
        <v>45647</v>
      </c>
      <c r="AK139" s="524">
        <v>9</v>
      </c>
      <c r="AL139" s="448">
        <v>29022500</v>
      </c>
      <c r="AM139" s="448">
        <v>3055000</v>
      </c>
      <c r="AN139" s="530">
        <v>1300000</v>
      </c>
      <c r="AO139" s="470">
        <v>5711001</v>
      </c>
      <c r="AP139" s="633" t="s">
        <v>777</v>
      </c>
      <c r="AQ139" s="533"/>
      <c r="AR139" s="501">
        <v>5</v>
      </c>
      <c r="AS139" s="553" t="s">
        <v>112</v>
      </c>
      <c r="AT139" s="551" t="s">
        <v>112</v>
      </c>
      <c r="AU139" s="551" t="s">
        <v>112</v>
      </c>
      <c r="AV139" s="551" t="s">
        <v>112</v>
      </c>
      <c r="AW139" s="551" t="s">
        <v>112</v>
      </c>
      <c r="AX139" s="467"/>
      <c r="AY139" s="467"/>
      <c r="AZ139" s="467"/>
      <c r="BA139" s="467"/>
      <c r="BB139" s="467"/>
      <c r="BC139" s="467"/>
      <c r="BD139" s="467"/>
      <c r="BE139" s="467"/>
      <c r="BF139" s="467" t="s">
        <v>112</v>
      </c>
      <c r="BG139" s="467" t="s">
        <v>112</v>
      </c>
      <c r="BH139" s="467" t="s">
        <v>112</v>
      </c>
      <c r="BI139" s="467" t="s">
        <v>112</v>
      </c>
      <c r="BJ139" s="467" t="s">
        <v>112</v>
      </c>
      <c r="BK139" s="467" t="s">
        <v>112</v>
      </c>
      <c r="BL139" s="467" t="s">
        <v>3700</v>
      </c>
      <c r="BM139" s="467" t="s">
        <v>112</v>
      </c>
      <c r="BN139" s="467" t="s">
        <v>112</v>
      </c>
      <c r="BO139" s="467" t="s">
        <v>112</v>
      </c>
      <c r="BP139" s="467" t="s">
        <v>112</v>
      </c>
      <c r="BQ139" s="470"/>
      <c r="BR139" s="470"/>
      <c r="BS139" s="470"/>
      <c r="BT139" s="470"/>
      <c r="BU139" s="470"/>
      <c r="BV139" s="470"/>
      <c r="BW139" s="470"/>
      <c r="BX139" s="470">
        <v>5711001</v>
      </c>
      <c r="BY139" s="470" t="s">
        <v>2537</v>
      </c>
      <c r="BZ139" s="470">
        <v>5711001</v>
      </c>
      <c r="CA139" s="470">
        <v>5</v>
      </c>
      <c r="CB139" s="557">
        <v>6.96</v>
      </c>
      <c r="CC139" s="555" t="s">
        <v>3831</v>
      </c>
      <c r="CD139" s="555" t="s">
        <v>2524</v>
      </c>
      <c r="CE139" s="555" t="s">
        <v>3641</v>
      </c>
      <c r="CF139" s="555" t="s">
        <v>177</v>
      </c>
      <c r="CG139" s="534">
        <v>6045432000</v>
      </c>
      <c r="CH139" s="534">
        <v>3002500001</v>
      </c>
      <c r="CI139" s="564" t="s">
        <v>3713</v>
      </c>
      <c r="CJ139" s="470"/>
    </row>
    <row r="140" spans="2:88" ht="16.5" customHeight="1" thickBot="1">
      <c r="B140" s="470"/>
      <c r="C140" s="547" t="s">
        <v>474</v>
      </c>
      <c r="D140" s="470"/>
      <c r="E140" s="548">
        <v>45413</v>
      </c>
      <c r="F140" s="748">
        <v>45406</v>
      </c>
      <c r="G140" s="547" t="s">
        <v>61</v>
      </c>
      <c r="H140" s="547">
        <v>1017158833</v>
      </c>
      <c r="I140" s="547" t="s">
        <v>3561</v>
      </c>
      <c r="J140" s="547" t="s">
        <v>3562</v>
      </c>
      <c r="K140" s="547" t="s">
        <v>3563</v>
      </c>
      <c r="L140" s="547"/>
      <c r="M140" s="548">
        <v>32206</v>
      </c>
      <c r="N140" s="547" t="s">
        <v>524</v>
      </c>
      <c r="O140" s="500" t="s">
        <v>3699</v>
      </c>
      <c r="P140" s="475" t="s">
        <v>2524</v>
      </c>
      <c r="Q140" s="475" t="s">
        <v>3633</v>
      </c>
      <c r="R140" s="515" t="s">
        <v>3118</v>
      </c>
      <c r="S140" s="470"/>
      <c r="T140" s="439">
        <v>6045432000</v>
      </c>
      <c r="U140" s="470">
        <v>3106503788</v>
      </c>
      <c r="V140" s="444" t="s">
        <v>3564</v>
      </c>
      <c r="W140" s="470" t="s">
        <v>2527</v>
      </c>
      <c r="X140" s="470"/>
      <c r="Y140" s="470" t="s">
        <v>2623</v>
      </c>
      <c r="Z140" s="470"/>
      <c r="AA140" s="440" t="s">
        <v>2527</v>
      </c>
      <c r="AB140" s="533"/>
      <c r="AC140" s="569" t="s">
        <v>489</v>
      </c>
      <c r="AD140" s="562"/>
      <c r="AE140" s="440" t="s">
        <v>551</v>
      </c>
      <c r="AF140" s="440" t="s">
        <v>600</v>
      </c>
      <c r="AG140" s="440" t="s">
        <v>485</v>
      </c>
      <c r="AH140" s="440" t="s">
        <v>492</v>
      </c>
      <c r="AI140" s="493">
        <v>45358</v>
      </c>
      <c r="AJ140" s="493">
        <v>45646</v>
      </c>
      <c r="AK140" s="501">
        <v>9</v>
      </c>
      <c r="AL140" s="451">
        <v>66000000</v>
      </c>
      <c r="AM140" s="448">
        <v>6491803</v>
      </c>
      <c r="AN140" s="530">
        <v>2597000</v>
      </c>
      <c r="AO140" s="470">
        <v>1841201</v>
      </c>
      <c r="AP140" s="633" t="s">
        <v>821</v>
      </c>
      <c r="AQ140" s="533"/>
      <c r="AR140" s="467">
        <v>1</v>
      </c>
      <c r="AS140" s="553" t="s">
        <v>112</v>
      </c>
      <c r="AT140" s="551" t="s">
        <v>112</v>
      </c>
      <c r="AU140" s="551" t="s">
        <v>112</v>
      </c>
      <c r="AV140" s="551" t="s">
        <v>112</v>
      </c>
      <c r="AW140" s="551" t="s">
        <v>112</v>
      </c>
      <c r="AX140" s="467"/>
      <c r="AY140" s="467"/>
      <c r="AZ140" s="467"/>
      <c r="BA140" s="467"/>
      <c r="BB140" s="467"/>
      <c r="BC140" s="467"/>
      <c r="BD140" s="467"/>
      <c r="BE140" s="467"/>
      <c r="BF140" s="467" t="s">
        <v>112</v>
      </c>
      <c r="BG140" s="467" t="s">
        <v>112</v>
      </c>
      <c r="BH140" s="467" t="s">
        <v>112</v>
      </c>
      <c r="BI140" s="467" t="s">
        <v>112</v>
      </c>
      <c r="BJ140" s="467" t="s">
        <v>112</v>
      </c>
      <c r="BK140" s="467" t="s">
        <v>112</v>
      </c>
      <c r="BL140" s="467" t="s">
        <v>3700</v>
      </c>
      <c r="BM140" s="467" t="s">
        <v>112</v>
      </c>
      <c r="BN140" s="467" t="s">
        <v>112</v>
      </c>
      <c r="BO140" s="467" t="s">
        <v>112</v>
      </c>
      <c r="BP140" s="467" t="s">
        <v>112</v>
      </c>
      <c r="BQ140" s="470"/>
      <c r="BR140" s="470"/>
      <c r="BS140" s="470"/>
      <c r="BT140" s="470"/>
      <c r="BU140" s="470"/>
      <c r="BV140" s="470"/>
      <c r="BW140" s="470"/>
      <c r="BX140" s="470">
        <v>1841201</v>
      </c>
      <c r="BY140" s="563" t="s">
        <v>3711</v>
      </c>
      <c r="BZ140" s="470">
        <v>1841201</v>
      </c>
      <c r="CA140" s="470">
        <v>1</v>
      </c>
      <c r="CB140" s="470">
        <v>0.52200000000000002</v>
      </c>
      <c r="CC140" s="555" t="s">
        <v>3832</v>
      </c>
      <c r="CD140" s="555" t="s">
        <v>2524</v>
      </c>
      <c r="CE140" s="555" t="s">
        <v>3641</v>
      </c>
      <c r="CF140" s="555" t="s">
        <v>177</v>
      </c>
      <c r="CG140" s="534">
        <v>6045432000</v>
      </c>
      <c r="CH140" s="534">
        <v>3002500001</v>
      </c>
      <c r="CI140" s="564" t="s">
        <v>3713</v>
      </c>
      <c r="CJ140" s="470"/>
    </row>
    <row r="141" spans="2:88" ht="16.5" customHeight="1" thickBot="1">
      <c r="B141" s="470"/>
      <c r="C141" s="547" t="s">
        <v>474</v>
      </c>
      <c r="D141" s="470"/>
      <c r="E141" s="548">
        <v>45413</v>
      </c>
      <c r="F141" s="748">
        <v>45406</v>
      </c>
      <c r="G141" s="547" t="s">
        <v>61</v>
      </c>
      <c r="H141" s="547">
        <v>1036395763</v>
      </c>
      <c r="I141" s="547" t="s">
        <v>3146</v>
      </c>
      <c r="J141" s="547" t="s">
        <v>3565</v>
      </c>
      <c r="K141" s="547" t="s">
        <v>3505</v>
      </c>
      <c r="L141" s="547" t="s">
        <v>3516</v>
      </c>
      <c r="M141" s="548">
        <v>33151</v>
      </c>
      <c r="N141" s="547" t="s">
        <v>524</v>
      </c>
      <c r="O141" s="500" t="s">
        <v>3129</v>
      </c>
      <c r="P141" s="475" t="s">
        <v>2524</v>
      </c>
      <c r="Q141" s="475" t="s">
        <v>3633</v>
      </c>
      <c r="R141" s="501" t="s">
        <v>178</v>
      </c>
      <c r="S141" s="470"/>
      <c r="T141" s="439">
        <v>6045432000</v>
      </c>
      <c r="U141" s="470">
        <v>3103231556</v>
      </c>
      <c r="V141" s="444" t="s">
        <v>3566</v>
      </c>
      <c r="W141" s="470" t="s">
        <v>2527</v>
      </c>
      <c r="X141" s="470"/>
      <c r="Y141" s="470" t="s">
        <v>3119</v>
      </c>
      <c r="Z141" s="470"/>
      <c r="AA141" s="440" t="s">
        <v>2527</v>
      </c>
      <c r="AB141" s="533"/>
      <c r="AC141" s="569" t="s">
        <v>489</v>
      </c>
      <c r="AD141" s="562"/>
      <c r="AE141" s="440" t="s">
        <v>551</v>
      </c>
      <c r="AF141" s="440" t="s">
        <v>600</v>
      </c>
      <c r="AG141" s="440" t="s">
        <v>485</v>
      </c>
      <c r="AH141" s="440" t="s">
        <v>492</v>
      </c>
      <c r="AI141" s="493">
        <v>45358</v>
      </c>
      <c r="AJ141" s="493">
        <v>45646</v>
      </c>
      <c r="AK141" s="501">
        <v>9</v>
      </c>
      <c r="AL141" s="445">
        <v>42000000</v>
      </c>
      <c r="AM141" s="448">
        <v>4131148</v>
      </c>
      <c r="AN141" s="530">
        <v>1653000</v>
      </c>
      <c r="AO141" s="470">
        <v>1841201</v>
      </c>
      <c r="AP141" s="633" t="s">
        <v>821</v>
      </c>
      <c r="AQ141" s="533"/>
      <c r="AR141" s="467">
        <v>1</v>
      </c>
      <c r="AS141" s="553" t="s">
        <v>112</v>
      </c>
      <c r="AT141" s="551" t="s">
        <v>112</v>
      </c>
      <c r="AU141" s="551" t="s">
        <v>112</v>
      </c>
      <c r="AV141" s="551" t="s">
        <v>112</v>
      </c>
      <c r="AW141" s="551" t="s">
        <v>112</v>
      </c>
      <c r="AX141" s="467"/>
      <c r="AY141" s="467"/>
      <c r="AZ141" s="467"/>
      <c r="BA141" s="467"/>
      <c r="BB141" s="467"/>
      <c r="BC141" s="467"/>
      <c r="BD141" s="467"/>
      <c r="BE141" s="467"/>
      <c r="BF141" s="467" t="s">
        <v>112</v>
      </c>
      <c r="BG141" s="467" t="s">
        <v>112</v>
      </c>
      <c r="BH141" s="467" t="s">
        <v>112</v>
      </c>
      <c r="BI141" s="467" t="s">
        <v>112</v>
      </c>
      <c r="BJ141" s="467" t="s">
        <v>112</v>
      </c>
      <c r="BK141" s="467" t="s">
        <v>112</v>
      </c>
      <c r="BL141" s="467" t="s">
        <v>3700</v>
      </c>
      <c r="BM141" s="467" t="s">
        <v>112</v>
      </c>
      <c r="BN141" s="467" t="s">
        <v>112</v>
      </c>
      <c r="BO141" s="467" t="s">
        <v>112</v>
      </c>
      <c r="BP141" s="467" t="s">
        <v>112</v>
      </c>
      <c r="BQ141" s="470"/>
      <c r="BR141" s="470"/>
      <c r="BS141" s="470"/>
      <c r="BT141" s="470"/>
      <c r="BU141" s="470"/>
      <c r="BV141" s="470"/>
      <c r="BW141" s="470"/>
      <c r="BX141" s="470">
        <v>1841201</v>
      </c>
      <c r="BY141" s="563" t="s">
        <v>3711</v>
      </c>
      <c r="BZ141" s="470">
        <v>1841201</v>
      </c>
      <c r="CA141" s="470">
        <v>1</v>
      </c>
      <c r="CB141" s="470">
        <v>0.52200000000000002</v>
      </c>
      <c r="CC141" s="555" t="s">
        <v>3833</v>
      </c>
      <c r="CD141" s="555" t="s">
        <v>2524</v>
      </c>
      <c r="CE141" s="555" t="s">
        <v>3641</v>
      </c>
      <c r="CF141" s="555" t="s">
        <v>177</v>
      </c>
      <c r="CG141" s="534">
        <v>6045432000</v>
      </c>
      <c r="CH141" s="534">
        <v>3002500001</v>
      </c>
      <c r="CI141" s="564" t="s">
        <v>3713</v>
      </c>
      <c r="CJ141" s="470"/>
    </row>
    <row r="142" spans="2:88" ht="16.5" customHeight="1" thickBot="1">
      <c r="B142" s="470"/>
      <c r="C142" s="547" t="s">
        <v>474</v>
      </c>
      <c r="D142" s="470"/>
      <c r="E142" s="548">
        <v>45413</v>
      </c>
      <c r="F142" s="748">
        <v>45406</v>
      </c>
      <c r="G142" s="547" t="s">
        <v>61</v>
      </c>
      <c r="H142" s="547">
        <v>98761594</v>
      </c>
      <c r="I142" s="547" t="s">
        <v>3567</v>
      </c>
      <c r="J142" s="547" t="s">
        <v>3121</v>
      </c>
      <c r="K142" s="547" t="s">
        <v>3568</v>
      </c>
      <c r="L142" s="547" t="s">
        <v>3569</v>
      </c>
      <c r="M142" s="548">
        <v>34765</v>
      </c>
      <c r="N142" s="547" t="s">
        <v>4</v>
      </c>
      <c r="O142" s="500" t="s">
        <v>3570</v>
      </c>
      <c r="P142" s="475" t="s">
        <v>2524</v>
      </c>
      <c r="Q142" s="475" t="s">
        <v>3633</v>
      </c>
      <c r="R142" s="501" t="s">
        <v>3118</v>
      </c>
      <c r="S142" s="470"/>
      <c r="T142" s="439">
        <v>6045432000</v>
      </c>
      <c r="U142" s="470">
        <v>3013820647</v>
      </c>
      <c r="V142" s="444" t="s">
        <v>3571</v>
      </c>
      <c r="W142" s="470" t="s">
        <v>2527</v>
      </c>
      <c r="X142" s="470"/>
      <c r="Y142" s="470" t="s">
        <v>2623</v>
      </c>
      <c r="Z142" s="470"/>
      <c r="AA142" s="440" t="s">
        <v>2527</v>
      </c>
      <c r="AB142" s="533"/>
      <c r="AC142" s="569" t="s">
        <v>489</v>
      </c>
      <c r="AD142" s="562"/>
      <c r="AE142" s="440" t="s">
        <v>551</v>
      </c>
      <c r="AF142" s="440" t="s">
        <v>600</v>
      </c>
      <c r="AG142" s="440" t="s">
        <v>485</v>
      </c>
      <c r="AH142" s="440" t="s">
        <v>492</v>
      </c>
      <c r="AI142" s="493">
        <v>45358</v>
      </c>
      <c r="AJ142" s="493">
        <v>45646</v>
      </c>
      <c r="AK142" s="501">
        <v>9</v>
      </c>
      <c r="AL142" s="445">
        <v>21333200</v>
      </c>
      <c r="AM142" s="448">
        <v>2133320</v>
      </c>
      <c r="AN142" s="530">
        <v>1300000</v>
      </c>
      <c r="AO142" s="470">
        <v>1841201</v>
      </c>
      <c r="AP142" s="633" t="s">
        <v>821</v>
      </c>
      <c r="AQ142" s="533"/>
      <c r="AR142" s="467">
        <v>1</v>
      </c>
      <c r="AS142" s="553" t="s">
        <v>112</v>
      </c>
      <c r="AT142" s="551" t="s">
        <v>112</v>
      </c>
      <c r="AU142" s="551" t="s">
        <v>112</v>
      </c>
      <c r="AV142" s="551" t="s">
        <v>112</v>
      </c>
      <c r="AW142" s="551" t="s">
        <v>112</v>
      </c>
      <c r="AX142" s="467"/>
      <c r="AY142" s="467"/>
      <c r="AZ142" s="467"/>
      <c r="BA142" s="467"/>
      <c r="BB142" s="467"/>
      <c r="BC142" s="467"/>
      <c r="BD142" s="467"/>
      <c r="BE142" s="467"/>
      <c r="BF142" s="467" t="s">
        <v>112</v>
      </c>
      <c r="BG142" s="467" t="s">
        <v>112</v>
      </c>
      <c r="BH142" s="467" t="s">
        <v>112</v>
      </c>
      <c r="BI142" s="467" t="s">
        <v>112</v>
      </c>
      <c r="BJ142" s="467" t="s">
        <v>112</v>
      </c>
      <c r="BK142" s="467" t="s">
        <v>112</v>
      </c>
      <c r="BL142" s="467" t="s">
        <v>3700</v>
      </c>
      <c r="BM142" s="467" t="s">
        <v>112</v>
      </c>
      <c r="BN142" s="467" t="s">
        <v>112</v>
      </c>
      <c r="BO142" s="467" t="s">
        <v>112</v>
      </c>
      <c r="BP142" s="467" t="s">
        <v>112</v>
      </c>
      <c r="BQ142" s="470"/>
      <c r="BR142" s="470"/>
      <c r="BS142" s="470"/>
      <c r="BT142" s="470"/>
      <c r="BU142" s="470"/>
      <c r="BV142" s="470"/>
      <c r="BW142" s="470"/>
      <c r="BX142" s="470">
        <v>1841201</v>
      </c>
      <c r="BY142" s="563" t="s">
        <v>3711</v>
      </c>
      <c r="BZ142" s="470">
        <v>1841201</v>
      </c>
      <c r="CA142" s="470">
        <v>1</v>
      </c>
      <c r="CB142" s="470">
        <v>0.52200000000000002</v>
      </c>
      <c r="CC142" s="555" t="s">
        <v>3834</v>
      </c>
      <c r="CD142" s="555" t="s">
        <v>2524</v>
      </c>
      <c r="CE142" s="555" t="s">
        <v>3641</v>
      </c>
      <c r="CF142" s="555" t="s">
        <v>177</v>
      </c>
      <c r="CG142" s="534">
        <v>6045432000</v>
      </c>
      <c r="CH142" s="534">
        <v>3002500001</v>
      </c>
      <c r="CI142" s="564" t="s">
        <v>3713</v>
      </c>
      <c r="CJ142" s="470"/>
    </row>
    <row r="143" spans="2:88" ht="16.5" customHeight="1" thickBot="1">
      <c r="B143" s="470"/>
      <c r="C143" s="547" t="s">
        <v>474</v>
      </c>
      <c r="D143" s="470"/>
      <c r="E143" s="548">
        <v>45413</v>
      </c>
      <c r="F143" s="748">
        <v>45406</v>
      </c>
      <c r="G143" s="547" t="s">
        <v>61</v>
      </c>
      <c r="H143" s="547">
        <v>1036401883</v>
      </c>
      <c r="I143" s="547" t="s">
        <v>3349</v>
      </c>
      <c r="J143" s="547" t="s">
        <v>2655</v>
      </c>
      <c r="K143" s="547" t="s">
        <v>3572</v>
      </c>
      <c r="L143" s="547" t="s">
        <v>2863</v>
      </c>
      <c r="M143" s="548">
        <v>32874</v>
      </c>
      <c r="N143" s="547" t="s">
        <v>524</v>
      </c>
      <c r="O143" s="500" t="s">
        <v>3573</v>
      </c>
      <c r="P143" s="475" t="s">
        <v>2524</v>
      </c>
      <c r="Q143" s="475" t="s">
        <v>3633</v>
      </c>
      <c r="R143" s="501" t="s">
        <v>3118</v>
      </c>
      <c r="S143" s="470"/>
      <c r="T143" s="439">
        <v>6045432000</v>
      </c>
      <c r="U143" s="470">
        <v>3137574506</v>
      </c>
      <c r="V143" s="444" t="s">
        <v>3574</v>
      </c>
      <c r="W143" s="470" t="s">
        <v>2547</v>
      </c>
      <c r="X143" s="470"/>
      <c r="Y143" s="470" t="s">
        <v>2623</v>
      </c>
      <c r="Z143" s="470"/>
      <c r="AA143" s="440" t="s">
        <v>2527</v>
      </c>
      <c r="AB143" s="533"/>
      <c r="AC143" s="569" t="s">
        <v>489</v>
      </c>
      <c r="AD143" s="562"/>
      <c r="AE143" s="440" t="s">
        <v>551</v>
      </c>
      <c r="AF143" s="440" t="s">
        <v>600</v>
      </c>
      <c r="AG143" s="440" t="s">
        <v>485</v>
      </c>
      <c r="AH143" s="440" t="s">
        <v>492</v>
      </c>
      <c r="AI143" s="493">
        <v>45358</v>
      </c>
      <c r="AJ143" s="493">
        <v>45646</v>
      </c>
      <c r="AK143" s="501">
        <v>9</v>
      </c>
      <c r="AL143" s="445">
        <v>20496667</v>
      </c>
      <c r="AM143" s="448">
        <v>2150000</v>
      </c>
      <c r="AN143" s="530">
        <v>1300000</v>
      </c>
      <c r="AO143" s="470">
        <v>1841201</v>
      </c>
      <c r="AP143" s="633" t="s">
        <v>821</v>
      </c>
      <c r="AQ143" s="533"/>
      <c r="AR143" s="467">
        <v>1</v>
      </c>
      <c r="AS143" s="553" t="s">
        <v>112</v>
      </c>
      <c r="AT143" s="551" t="s">
        <v>112</v>
      </c>
      <c r="AU143" s="551" t="s">
        <v>112</v>
      </c>
      <c r="AV143" s="551" t="s">
        <v>112</v>
      </c>
      <c r="AW143" s="551" t="s">
        <v>112</v>
      </c>
      <c r="AX143" s="467"/>
      <c r="AY143" s="467"/>
      <c r="AZ143" s="467"/>
      <c r="BA143" s="467"/>
      <c r="BB143" s="467"/>
      <c r="BC143" s="467"/>
      <c r="BD143" s="467"/>
      <c r="BE143" s="467"/>
      <c r="BF143" s="467" t="s">
        <v>112</v>
      </c>
      <c r="BG143" s="467" t="s">
        <v>112</v>
      </c>
      <c r="BH143" s="467" t="s">
        <v>112</v>
      </c>
      <c r="BI143" s="467" t="s">
        <v>112</v>
      </c>
      <c r="BJ143" s="467" t="s">
        <v>112</v>
      </c>
      <c r="BK143" s="467" t="s">
        <v>112</v>
      </c>
      <c r="BL143" s="467" t="s">
        <v>3700</v>
      </c>
      <c r="BM143" s="467" t="s">
        <v>112</v>
      </c>
      <c r="BN143" s="467" t="s">
        <v>112</v>
      </c>
      <c r="BO143" s="467" t="s">
        <v>112</v>
      </c>
      <c r="BP143" s="467" t="s">
        <v>112</v>
      </c>
      <c r="BQ143" s="470"/>
      <c r="BR143" s="470"/>
      <c r="BS143" s="470"/>
      <c r="BT143" s="470"/>
      <c r="BU143" s="470"/>
      <c r="BV143" s="470"/>
      <c r="BW143" s="470"/>
      <c r="BX143" s="470">
        <v>1841201</v>
      </c>
      <c r="BY143" s="563" t="s">
        <v>3711</v>
      </c>
      <c r="BZ143" s="470">
        <v>1841201</v>
      </c>
      <c r="CA143" s="470">
        <v>1</v>
      </c>
      <c r="CB143" s="470">
        <v>0.52200000000000002</v>
      </c>
      <c r="CC143" s="555" t="s">
        <v>3835</v>
      </c>
      <c r="CD143" s="555" t="s">
        <v>2524</v>
      </c>
      <c r="CE143" s="555" t="s">
        <v>3641</v>
      </c>
      <c r="CF143" s="555" t="s">
        <v>177</v>
      </c>
      <c r="CG143" s="534">
        <v>6045432000</v>
      </c>
      <c r="CH143" s="534">
        <v>3002500001</v>
      </c>
      <c r="CI143" s="564" t="s">
        <v>3713</v>
      </c>
      <c r="CJ143" s="470"/>
    </row>
    <row r="144" spans="2:88" ht="16.5" customHeight="1" thickBot="1">
      <c r="B144" s="470"/>
      <c r="C144" s="547" t="s">
        <v>474</v>
      </c>
      <c r="D144" s="470"/>
      <c r="E144" s="548">
        <v>45413</v>
      </c>
      <c r="F144" s="748">
        <v>45406</v>
      </c>
      <c r="G144" s="547" t="s">
        <v>61</v>
      </c>
      <c r="H144" s="547">
        <v>1036397447</v>
      </c>
      <c r="I144" s="547" t="s">
        <v>3131</v>
      </c>
      <c r="J144" s="547" t="s">
        <v>2733</v>
      </c>
      <c r="K144" s="547" t="s">
        <v>3426</v>
      </c>
      <c r="L144" s="547"/>
      <c r="M144" s="548">
        <v>33785</v>
      </c>
      <c r="N144" s="547" t="s">
        <v>524</v>
      </c>
      <c r="O144" s="500" t="s">
        <v>3575</v>
      </c>
      <c r="P144" s="475" t="s">
        <v>2524</v>
      </c>
      <c r="Q144" s="475" t="s">
        <v>3633</v>
      </c>
      <c r="R144" s="516" t="s">
        <v>178</v>
      </c>
      <c r="S144" s="508"/>
      <c r="T144" s="439">
        <v>6045432000</v>
      </c>
      <c r="U144" s="470">
        <v>3115642402</v>
      </c>
      <c r="V144" s="444" t="s">
        <v>3576</v>
      </c>
      <c r="W144" s="470" t="s">
        <v>2527</v>
      </c>
      <c r="X144" s="470"/>
      <c r="Y144" s="470" t="s">
        <v>3119</v>
      </c>
      <c r="Z144" s="470"/>
      <c r="AA144" s="440" t="s">
        <v>2527</v>
      </c>
      <c r="AB144" s="533"/>
      <c r="AC144" s="569" t="s">
        <v>489</v>
      </c>
      <c r="AD144" s="562"/>
      <c r="AE144" s="440" t="s">
        <v>551</v>
      </c>
      <c r="AF144" s="440" t="s">
        <v>600</v>
      </c>
      <c r="AG144" s="440" t="s">
        <v>485</v>
      </c>
      <c r="AH144" s="440" t="s">
        <v>492</v>
      </c>
      <c r="AI144" s="493">
        <v>45358</v>
      </c>
      <c r="AJ144" s="493">
        <v>45646</v>
      </c>
      <c r="AK144" s="501">
        <v>9</v>
      </c>
      <c r="AL144" s="445">
        <v>20496667</v>
      </c>
      <c r="AM144" s="448">
        <v>2150000</v>
      </c>
      <c r="AN144" s="530">
        <v>1300000</v>
      </c>
      <c r="AO144" s="470">
        <v>1841201</v>
      </c>
      <c r="AP144" s="633" t="s">
        <v>821</v>
      </c>
      <c r="AQ144" s="533"/>
      <c r="AR144" s="467">
        <v>1</v>
      </c>
      <c r="AS144" s="553" t="s">
        <v>112</v>
      </c>
      <c r="AT144" s="551" t="s">
        <v>112</v>
      </c>
      <c r="AU144" s="551" t="s">
        <v>112</v>
      </c>
      <c r="AV144" s="551" t="s">
        <v>112</v>
      </c>
      <c r="AW144" s="551" t="s">
        <v>112</v>
      </c>
      <c r="AX144" s="467"/>
      <c r="AY144" s="467"/>
      <c r="AZ144" s="467"/>
      <c r="BA144" s="467"/>
      <c r="BB144" s="467"/>
      <c r="BC144" s="467"/>
      <c r="BD144" s="467"/>
      <c r="BE144" s="467"/>
      <c r="BF144" s="467" t="s">
        <v>112</v>
      </c>
      <c r="BG144" s="467" t="s">
        <v>112</v>
      </c>
      <c r="BH144" s="467" t="s">
        <v>112</v>
      </c>
      <c r="BI144" s="467" t="s">
        <v>112</v>
      </c>
      <c r="BJ144" s="467" t="s">
        <v>112</v>
      </c>
      <c r="BK144" s="467" t="s">
        <v>112</v>
      </c>
      <c r="BL144" s="467" t="s">
        <v>3700</v>
      </c>
      <c r="BM144" s="467" t="s">
        <v>112</v>
      </c>
      <c r="BN144" s="467" t="s">
        <v>112</v>
      </c>
      <c r="BO144" s="467" t="s">
        <v>112</v>
      </c>
      <c r="BP144" s="467" t="s">
        <v>112</v>
      </c>
      <c r="BQ144" s="470"/>
      <c r="BR144" s="470"/>
      <c r="BS144" s="470"/>
      <c r="BT144" s="470"/>
      <c r="BU144" s="470"/>
      <c r="BV144" s="470"/>
      <c r="BW144" s="470"/>
      <c r="BX144" s="470">
        <v>1841201</v>
      </c>
      <c r="BY144" s="563" t="s">
        <v>3711</v>
      </c>
      <c r="BZ144" s="470">
        <v>1841201</v>
      </c>
      <c r="CA144" s="470">
        <v>1</v>
      </c>
      <c r="CB144" s="470">
        <v>0.52200000000000002</v>
      </c>
      <c r="CC144" s="555" t="s">
        <v>3836</v>
      </c>
      <c r="CD144" s="555" t="s">
        <v>2524</v>
      </c>
      <c r="CE144" s="555" t="s">
        <v>3641</v>
      </c>
      <c r="CF144" s="555" t="s">
        <v>177</v>
      </c>
      <c r="CG144" s="534">
        <v>6045432000</v>
      </c>
      <c r="CH144" s="534">
        <v>3002500001</v>
      </c>
      <c r="CI144" s="564" t="s">
        <v>3713</v>
      </c>
      <c r="CJ144" s="470"/>
    </row>
    <row r="145" spans="2:88" ht="16.5" customHeight="1" thickBot="1">
      <c r="B145" s="470"/>
      <c r="C145" s="547" t="s">
        <v>474</v>
      </c>
      <c r="D145" s="470"/>
      <c r="E145" s="548">
        <v>45413</v>
      </c>
      <c r="F145" s="748">
        <v>45406</v>
      </c>
      <c r="G145" s="547" t="s">
        <v>61</v>
      </c>
      <c r="H145" s="547">
        <v>1076382206</v>
      </c>
      <c r="I145" s="547" t="s">
        <v>3577</v>
      </c>
      <c r="J145" s="547" t="s">
        <v>3086</v>
      </c>
      <c r="K145" s="547" t="s">
        <v>2823</v>
      </c>
      <c r="L145" s="547"/>
      <c r="M145" s="548">
        <v>32098</v>
      </c>
      <c r="N145" s="547" t="s">
        <v>4</v>
      </c>
      <c r="O145" s="503" t="s">
        <v>3578</v>
      </c>
      <c r="P145" s="502" t="s">
        <v>2524</v>
      </c>
      <c r="Q145" s="502" t="s">
        <v>3633</v>
      </c>
      <c r="R145" s="501" t="s">
        <v>3118</v>
      </c>
      <c r="S145" s="470"/>
      <c r="T145" s="439">
        <v>6045432000</v>
      </c>
      <c r="U145" s="470">
        <v>3136910114</v>
      </c>
      <c r="V145" s="442" t="s">
        <v>3579</v>
      </c>
      <c r="W145" s="470" t="s">
        <v>2527</v>
      </c>
      <c r="X145" s="470"/>
      <c r="Y145" s="470" t="s">
        <v>2623</v>
      </c>
      <c r="Z145" s="470"/>
      <c r="AA145" s="440" t="s">
        <v>2527</v>
      </c>
      <c r="AB145" s="533"/>
      <c r="AC145" s="569" t="s">
        <v>489</v>
      </c>
      <c r="AD145" s="562"/>
      <c r="AE145" s="440" t="s">
        <v>551</v>
      </c>
      <c r="AF145" s="440" t="s">
        <v>600</v>
      </c>
      <c r="AG145" s="440" t="s">
        <v>485</v>
      </c>
      <c r="AH145" s="440" t="s">
        <v>492</v>
      </c>
      <c r="AI145" s="493">
        <v>45331</v>
      </c>
      <c r="AJ145" s="493">
        <v>45656</v>
      </c>
      <c r="AK145" s="501">
        <v>9</v>
      </c>
      <c r="AL145" s="449">
        <v>49500000</v>
      </c>
      <c r="AM145" s="449">
        <v>4500000</v>
      </c>
      <c r="AN145" s="531">
        <v>1800000</v>
      </c>
      <c r="AO145" s="470">
        <v>1841201</v>
      </c>
      <c r="AP145" s="633" t="s">
        <v>821</v>
      </c>
      <c r="AQ145" s="533"/>
      <c r="AR145" s="467">
        <v>1</v>
      </c>
      <c r="AS145" s="553" t="s">
        <v>112</v>
      </c>
      <c r="AT145" s="551" t="s">
        <v>112</v>
      </c>
      <c r="AU145" s="551" t="s">
        <v>112</v>
      </c>
      <c r="AV145" s="551" t="s">
        <v>112</v>
      </c>
      <c r="AW145" s="551" t="s">
        <v>112</v>
      </c>
      <c r="AX145" s="467"/>
      <c r="AY145" s="467"/>
      <c r="AZ145" s="467"/>
      <c r="BA145" s="467"/>
      <c r="BB145" s="467"/>
      <c r="BC145" s="467"/>
      <c r="BD145" s="467"/>
      <c r="BE145" s="467"/>
      <c r="BF145" s="467" t="s">
        <v>112</v>
      </c>
      <c r="BG145" s="467" t="s">
        <v>112</v>
      </c>
      <c r="BH145" s="467" t="s">
        <v>112</v>
      </c>
      <c r="BI145" s="467" t="s">
        <v>112</v>
      </c>
      <c r="BJ145" s="467" t="s">
        <v>112</v>
      </c>
      <c r="BK145" s="467" t="s">
        <v>112</v>
      </c>
      <c r="BL145" s="467" t="s">
        <v>3700</v>
      </c>
      <c r="BM145" s="467" t="s">
        <v>112</v>
      </c>
      <c r="BN145" s="467" t="s">
        <v>112</v>
      </c>
      <c r="BO145" s="467" t="s">
        <v>112</v>
      </c>
      <c r="BP145" s="467" t="s">
        <v>112</v>
      </c>
      <c r="BQ145" s="470"/>
      <c r="BR145" s="470"/>
      <c r="BS145" s="470"/>
      <c r="BT145" s="470"/>
      <c r="BU145" s="470"/>
      <c r="BV145" s="470"/>
      <c r="BW145" s="470"/>
      <c r="BX145" s="470">
        <v>1841201</v>
      </c>
      <c r="BY145" s="563" t="s">
        <v>3711</v>
      </c>
      <c r="BZ145" s="470">
        <v>1841201</v>
      </c>
      <c r="CA145" s="470">
        <v>1</v>
      </c>
      <c r="CB145" s="470">
        <v>0.52200000000000002</v>
      </c>
      <c r="CC145" s="555" t="s">
        <v>3837</v>
      </c>
      <c r="CD145" s="555" t="s">
        <v>2524</v>
      </c>
      <c r="CE145" s="555" t="s">
        <v>3641</v>
      </c>
      <c r="CF145" s="555" t="s">
        <v>177</v>
      </c>
      <c r="CG145" s="534">
        <v>6045432000</v>
      </c>
      <c r="CH145" s="534">
        <v>3002500001</v>
      </c>
      <c r="CI145" s="564" t="s">
        <v>3713</v>
      </c>
      <c r="CJ145" s="470"/>
    </row>
    <row r="146" spans="2:88" ht="16.5" customHeight="1" thickBot="1">
      <c r="B146" s="470"/>
      <c r="C146" s="547" t="s">
        <v>474</v>
      </c>
      <c r="D146" s="470"/>
      <c r="E146" s="548">
        <v>45413</v>
      </c>
      <c r="F146" s="748">
        <v>45406</v>
      </c>
      <c r="G146" s="547" t="s">
        <v>61</v>
      </c>
      <c r="H146" s="547">
        <v>1036400697</v>
      </c>
      <c r="I146" s="547" t="s">
        <v>3580</v>
      </c>
      <c r="J146" s="547" t="s">
        <v>3581</v>
      </c>
      <c r="K146" s="547" t="s">
        <v>3426</v>
      </c>
      <c r="L146" s="547" t="s">
        <v>2608</v>
      </c>
      <c r="M146" s="548">
        <v>34907</v>
      </c>
      <c r="N146" s="547" t="s">
        <v>524</v>
      </c>
      <c r="O146" s="503" t="s">
        <v>3582</v>
      </c>
      <c r="P146" s="502" t="s">
        <v>2524</v>
      </c>
      <c r="Q146" s="502" t="s">
        <v>3633</v>
      </c>
      <c r="R146" s="501" t="s">
        <v>3118</v>
      </c>
      <c r="S146" s="470"/>
      <c r="T146" s="439">
        <v>6045432000</v>
      </c>
      <c r="U146" s="470">
        <v>3226583416</v>
      </c>
      <c r="V146" s="444" t="s">
        <v>3583</v>
      </c>
      <c r="W146" s="470" t="s">
        <v>2527</v>
      </c>
      <c r="X146" s="470"/>
      <c r="Y146" s="470" t="s">
        <v>2573</v>
      </c>
      <c r="Z146" s="470"/>
      <c r="AA146" s="440" t="s">
        <v>2527</v>
      </c>
      <c r="AB146" s="533"/>
      <c r="AC146" s="569" t="s">
        <v>489</v>
      </c>
      <c r="AD146" s="562"/>
      <c r="AE146" s="440" t="s">
        <v>551</v>
      </c>
      <c r="AF146" s="440" t="s">
        <v>600</v>
      </c>
      <c r="AG146" s="440" t="s">
        <v>485</v>
      </c>
      <c r="AH146" s="440" t="s">
        <v>492</v>
      </c>
      <c r="AI146" s="493">
        <v>45331</v>
      </c>
      <c r="AJ146" s="493">
        <v>45656</v>
      </c>
      <c r="AK146" s="501">
        <v>9</v>
      </c>
      <c r="AL146" s="445">
        <v>28500000</v>
      </c>
      <c r="AM146" s="445">
        <v>3500000</v>
      </c>
      <c r="AN146" s="530">
        <v>1400000</v>
      </c>
      <c r="AO146" s="470">
        <v>1841201</v>
      </c>
      <c r="AP146" s="633" t="s">
        <v>821</v>
      </c>
      <c r="AQ146" s="533"/>
      <c r="AR146" s="467">
        <v>1</v>
      </c>
      <c r="AS146" s="553" t="s">
        <v>112</v>
      </c>
      <c r="AT146" s="551" t="s">
        <v>112</v>
      </c>
      <c r="AU146" s="551" t="s">
        <v>112</v>
      </c>
      <c r="AV146" s="551" t="s">
        <v>112</v>
      </c>
      <c r="AW146" s="551" t="s">
        <v>112</v>
      </c>
      <c r="AX146" s="467"/>
      <c r="AY146" s="467"/>
      <c r="AZ146" s="467"/>
      <c r="BA146" s="467"/>
      <c r="BB146" s="467"/>
      <c r="BC146" s="467"/>
      <c r="BD146" s="467"/>
      <c r="BE146" s="467"/>
      <c r="BF146" s="467" t="s">
        <v>112</v>
      </c>
      <c r="BG146" s="467" t="s">
        <v>112</v>
      </c>
      <c r="BH146" s="467" t="s">
        <v>112</v>
      </c>
      <c r="BI146" s="467" t="s">
        <v>112</v>
      </c>
      <c r="BJ146" s="467" t="s">
        <v>112</v>
      </c>
      <c r="BK146" s="467" t="s">
        <v>112</v>
      </c>
      <c r="BL146" s="467" t="s">
        <v>3700</v>
      </c>
      <c r="BM146" s="467" t="s">
        <v>112</v>
      </c>
      <c r="BN146" s="467" t="s">
        <v>112</v>
      </c>
      <c r="BO146" s="467" t="s">
        <v>112</v>
      </c>
      <c r="BP146" s="467" t="s">
        <v>112</v>
      </c>
      <c r="BQ146" s="470"/>
      <c r="BR146" s="470"/>
      <c r="BS146" s="470"/>
      <c r="BT146" s="470"/>
      <c r="BU146" s="470"/>
      <c r="BV146" s="470"/>
      <c r="BW146" s="470"/>
      <c r="BX146" s="470">
        <v>1841201</v>
      </c>
      <c r="BY146" s="563" t="s">
        <v>3711</v>
      </c>
      <c r="BZ146" s="470">
        <v>1841201</v>
      </c>
      <c r="CA146" s="470">
        <v>1</v>
      </c>
      <c r="CB146" s="470">
        <v>0.52200000000000002</v>
      </c>
      <c r="CC146" s="555" t="s">
        <v>3838</v>
      </c>
      <c r="CD146" s="555" t="s">
        <v>2524</v>
      </c>
      <c r="CE146" s="555" t="s">
        <v>3641</v>
      </c>
      <c r="CF146" s="555" t="s">
        <v>177</v>
      </c>
      <c r="CG146" s="534">
        <v>6045432000</v>
      </c>
      <c r="CH146" s="534">
        <v>3002500001</v>
      </c>
      <c r="CI146" s="564" t="s">
        <v>3713</v>
      </c>
      <c r="CJ146" s="470"/>
    </row>
    <row r="147" spans="2:88" ht="16.5" customHeight="1" thickBot="1">
      <c r="B147" s="470"/>
      <c r="C147" s="547" t="s">
        <v>474</v>
      </c>
      <c r="D147" s="470"/>
      <c r="E147" s="548">
        <v>45413</v>
      </c>
      <c r="F147" s="748">
        <v>45406</v>
      </c>
      <c r="G147" s="547" t="s">
        <v>61</v>
      </c>
      <c r="H147" s="547">
        <v>1001635803</v>
      </c>
      <c r="I147" s="547" t="s">
        <v>3180</v>
      </c>
      <c r="J147" s="547" t="s">
        <v>2706</v>
      </c>
      <c r="K147" s="547" t="s">
        <v>3381</v>
      </c>
      <c r="L147" s="547" t="s">
        <v>3584</v>
      </c>
      <c r="M147" s="548">
        <v>36611</v>
      </c>
      <c r="N147" s="547" t="s">
        <v>4</v>
      </c>
      <c r="O147" s="503" t="s">
        <v>3585</v>
      </c>
      <c r="P147" s="509" t="s">
        <v>2524</v>
      </c>
      <c r="Q147" s="509" t="s">
        <v>3633</v>
      </c>
      <c r="R147" s="517" t="s">
        <v>3118</v>
      </c>
      <c r="S147" s="510"/>
      <c r="T147" s="439">
        <v>6045432000</v>
      </c>
      <c r="U147" s="470">
        <v>3128040927</v>
      </c>
      <c r="V147" s="444" t="s">
        <v>3586</v>
      </c>
      <c r="W147" s="496" t="s">
        <v>2841</v>
      </c>
      <c r="X147" s="470"/>
      <c r="Y147" s="496" t="s">
        <v>2548</v>
      </c>
      <c r="Z147" s="470"/>
      <c r="AA147" s="440" t="s">
        <v>2527</v>
      </c>
      <c r="AB147" s="533"/>
      <c r="AC147" s="569" t="s">
        <v>489</v>
      </c>
      <c r="AD147" s="562"/>
      <c r="AE147" s="440" t="s">
        <v>551</v>
      </c>
      <c r="AF147" s="440" t="s">
        <v>600</v>
      </c>
      <c r="AG147" s="440" t="s">
        <v>485</v>
      </c>
      <c r="AH147" s="440" t="s">
        <v>492</v>
      </c>
      <c r="AI147" s="493">
        <v>45370</v>
      </c>
      <c r="AJ147" s="493">
        <v>45584</v>
      </c>
      <c r="AK147" s="501">
        <v>7</v>
      </c>
      <c r="AL147" s="445">
        <v>14000000</v>
      </c>
      <c r="AM147" s="445">
        <v>2000000</v>
      </c>
      <c r="AN147" s="532">
        <v>1300000</v>
      </c>
      <c r="AO147" s="470">
        <v>2855201</v>
      </c>
      <c r="AP147" s="637" t="s">
        <v>846</v>
      </c>
      <c r="AQ147" s="533"/>
      <c r="AR147" s="501">
        <v>2</v>
      </c>
      <c r="AS147" s="553" t="s">
        <v>112</v>
      </c>
      <c r="AT147" s="551" t="s">
        <v>112</v>
      </c>
      <c r="AU147" s="551" t="s">
        <v>112</v>
      </c>
      <c r="AV147" s="551" t="s">
        <v>112</v>
      </c>
      <c r="AW147" s="551" t="s">
        <v>112</v>
      </c>
      <c r="AX147" s="467"/>
      <c r="AY147" s="467"/>
      <c r="AZ147" s="467"/>
      <c r="BA147" s="467"/>
      <c r="BB147" s="467"/>
      <c r="BC147" s="467"/>
      <c r="BD147" s="467"/>
      <c r="BE147" s="467"/>
      <c r="BF147" s="467" t="s">
        <v>112</v>
      </c>
      <c r="BG147" s="467" t="s">
        <v>112</v>
      </c>
      <c r="BH147" s="467" t="s">
        <v>112</v>
      </c>
      <c r="BI147" s="467" t="s">
        <v>112</v>
      </c>
      <c r="BJ147" s="467" t="s">
        <v>112</v>
      </c>
      <c r="BK147" s="467" t="s">
        <v>112</v>
      </c>
      <c r="BL147" s="467" t="s">
        <v>3700</v>
      </c>
      <c r="BM147" s="467" t="s">
        <v>112</v>
      </c>
      <c r="BN147" s="467" t="s">
        <v>112</v>
      </c>
      <c r="BO147" s="467" t="s">
        <v>112</v>
      </c>
      <c r="BP147" s="467" t="s">
        <v>112</v>
      </c>
      <c r="BQ147" s="470"/>
      <c r="BR147" s="470"/>
      <c r="BS147" s="470"/>
      <c r="BT147" s="470"/>
      <c r="BU147" s="470"/>
      <c r="BV147" s="470"/>
      <c r="BW147" s="470"/>
      <c r="BX147" s="470">
        <v>2855201</v>
      </c>
      <c r="BY147" s="470" t="s">
        <v>2533</v>
      </c>
      <c r="BZ147" s="470">
        <v>2855201</v>
      </c>
      <c r="CA147" s="470">
        <v>2</v>
      </c>
      <c r="CB147" s="470">
        <v>1.044</v>
      </c>
      <c r="CC147" s="555" t="s">
        <v>3839</v>
      </c>
      <c r="CD147" s="555" t="s">
        <v>2524</v>
      </c>
      <c r="CE147" s="555" t="s">
        <v>3641</v>
      </c>
      <c r="CF147" s="555" t="s">
        <v>177</v>
      </c>
      <c r="CG147" s="534">
        <v>6045432000</v>
      </c>
      <c r="CH147" s="534">
        <v>3002500001</v>
      </c>
      <c r="CI147" s="564" t="s">
        <v>3713</v>
      </c>
      <c r="CJ147" s="470"/>
    </row>
    <row r="148" spans="2:88" ht="16.5" customHeight="1" thickBot="1">
      <c r="B148" s="470"/>
      <c r="C148" s="547" t="s">
        <v>474</v>
      </c>
      <c r="D148" s="470"/>
      <c r="E148" s="548">
        <v>45413</v>
      </c>
      <c r="F148" s="748">
        <v>45406</v>
      </c>
      <c r="G148" s="547" t="s">
        <v>61</v>
      </c>
      <c r="H148" s="547">
        <v>1036396173</v>
      </c>
      <c r="I148" s="547" t="s">
        <v>3338</v>
      </c>
      <c r="J148" s="547" t="s">
        <v>3587</v>
      </c>
      <c r="K148" s="547" t="s">
        <v>2844</v>
      </c>
      <c r="L148" s="547" t="s">
        <v>3133</v>
      </c>
      <c r="M148" s="548">
        <v>33300</v>
      </c>
      <c r="N148" s="547" t="s">
        <v>4</v>
      </c>
      <c r="O148" s="503" t="s">
        <v>3182</v>
      </c>
      <c r="P148" s="475" t="s">
        <v>2524</v>
      </c>
      <c r="Q148" s="475" t="s">
        <v>3633</v>
      </c>
      <c r="R148" s="501" t="s">
        <v>3118</v>
      </c>
      <c r="S148" s="470"/>
      <c r="T148" s="439">
        <v>6045432000</v>
      </c>
      <c r="U148" s="470">
        <v>3116121403</v>
      </c>
      <c r="V148" s="444" t="s">
        <v>3588</v>
      </c>
      <c r="W148" s="496" t="s">
        <v>2547</v>
      </c>
      <c r="X148" s="470"/>
      <c r="Y148" s="496" t="s">
        <v>2548</v>
      </c>
      <c r="Z148" s="470"/>
      <c r="AA148" s="440" t="s">
        <v>2527</v>
      </c>
      <c r="AB148" s="533"/>
      <c r="AC148" s="569" t="s">
        <v>489</v>
      </c>
      <c r="AD148" s="562"/>
      <c r="AE148" s="440" t="s">
        <v>551</v>
      </c>
      <c r="AF148" s="440" t="s">
        <v>600</v>
      </c>
      <c r="AG148" s="440" t="s">
        <v>485</v>
      </c>
      <c r="AH148" s="440" t="s">
        <v>492</v>
      </c>
      <c r="AI148" s="493">
        <v>45370</v>
      </c>
      <c r="AJ148" s="493">
        <v>45554</v>
      </c>
      <c r="AK148" s="501">
        <v>6</v>
      </c>
      <c r="AL148" s="445">
        <v>16800000</v>
      </c>
      <c r="AM148" s="445">
        <v>2400000</v>
      </c>
      <c r="AN148" s="530">
        <v>1300000</v>
      </c>
      <c r="AO148" s="470">
        <v>2855201</v>
      </c>
      <c r="AP148" s="637" t="s">
        <v>846</v>
      </c>
      <c r="AQ148" s="533"/>
      <c r="AR148" s="501">
        <v>2</v>
      </c>
      <c r="AS148" s="553" t="s">
        <v>112</v>
      </c>
      <c r="AT148" s="551" t="s">
        <v>112</v>
      </c>
      <c r="AU148" s="551" t="s">
        <v>112</v>
      </c>
      <c r="AV148" s="551" t="s">
        <v>112</v>
      </c>
      <c r="AW148" s="551" t="s">
        <v>112</v>
      </c>
      <c r="AX148" s="467"/>
      <c r="AY148" s="467"/>
      <c r="AZ148" s="467"/>
      <c r="BA148" s="467"/>
      <c r="BB148" s="467"/>
      <c r="BC148" s="467"/>
      <c r="BD148" s="467"/>
      <c r="BE148" s="467"/>
      <c r="BF148" s="467" t="s">
        <v>112</v>
      </c>
      <c r="BG148" s="467" t="s">
        <v>112</v>
      </c>
      <c r="BH148" s="467" t="s">
        <v>112</v>
      </c>
      <c r="BI148" s="467" t="s">
        <v>112</v>
      </c>
      <c r="BJ148" s="467" t="s">
        <v>112</v>
      </c>
      <c r="BK148" s="467" t="s">
        <v>112</v>
      </c>
      <c r="BL148" s="467" t="s">
        <v>3700</v>
      </c>
      <c r="BM148" s="467" t="s">
        <v>112</v>
      </c>
      <c r="BN148" s="467" t="s">
        <v>112</v>
      </c>
      <c r="BO148" s="467" t="s">
        <v>112</v>
      </c>
      <c r="BP148" s="467" t="s">
        <v>112</v>
      </c>
      <c r="BQ148" s="470"/>
      <c r="BR148" s="470"/>
      <c r="BS148" s="470"/>
      <c r="BT148" s="470"/>
      <c r="BU148" s="470"/>
      <c r="BV148" s="470"/>
      <c r="BW148" s="470"/>
      <c r="BX148" s="470">
        <v>2855201</v>
      </c>
      <c r="BY148" s="470" t="s">
        <v>2533</v>
      </c>
      <c r="BZ148" s="470">
        <v>2855201</v>
      </c>
      <c r="CA148" s="470">
        <v>2</v>
      </c>
      <c r="CB148" s="470">
        <v>1.044</v>
      </c>
      <c r="CC148" s="555" t="s">
        <v>3840</v>
      </c>
      <c r="CD148" s="555" t="s">
        <v>2524</v>
      </c>
      <c r="CE148" s="555" t="s">
        <v>3641</v>
      </c>
      <c r="CF148" s="555" t="s">
        <v>177</v>
      </c>
      <c r="CG148" s="534">
        <v>6045432000</v>
      </c>
      <c r="CH148" s="534">
        <v>3002500001</v>
      </c>
      <c r="CI148" s="564" t="s">
        <v>3713</v>
      </c>
      <c r="CJ148" s="470"/>
    </row>
    <row r="149" spans="2:88" ht="16.5" customHeight="1" thickBot="1">
      <c r="B149" s="470"/>
      <c r="C149" s="547" t="s">
        <v>474</v>
      </c>
      <c r="D149" s="470"/>
      <c r="E149" s="548">
        <v>45413</v>
      </c>
      <c r="F149" s="748">
        <v>45406</v>
      </c>
      <c r="G149" s="547" t="s">
        <v>61</v>
      </c>
      <c r="H149" s="547">
        <v>70906033</v>
      </c>
      <c r="I149" s="547" t="s">
        <v>3589</v>
      </c>
      <c r="J149" s="547" t="s">
        <v>3590</v>
      </c>
      <c r="K149" s="547" t="s">
        <v>2526</v>
      </c>
      <c r="L149" s="547" t="s">
        <v>2910</v>
      </c>
      <c r="M149" s="548">
        <v>27981</v>
      </c>
      <c r="N149" s="547" t="s">
        <v>4</v>
      </c>
      <c r="O149" s="503" t="s">
        <v>3591</v>
      </c>
      <c r="P149" s="475" t="s">
        <v>2524</v>
      </c>
      <c r="Q149" s="475" t="s">
        <v>3633</v>
      </c>
      <c r="R149" s="501" t="s">
        <v>3118</v>
      </c>
      <c r="S149" s="470"/>
      <c r="T149" s="439">
        <v>6045432000</v>
      </c>
      <c r="U149" s="470">
        <v>3146295669</v>
      </c>
      <c r="V149" s="444" t="s">
        <v>3592</v>
      </c>
      <c r="W149" s="496" t="s">
        <v>2527</v>
      </c>
      <c r="X149" s="470"/>
      <c r="Y149" s="496" t="s">
        <v>3119</v>
      </c>
      <c r="Z149" s="470"/>
      <c r="AA149" s="440" t="s">
        <v>2527</v>
      </c>
      <c r="AB149" s="533"/>
      <c r="AC149" s="569" t="s">
        <v>489</v>
      </c>
      <c r="AD149" s="562"/>
      <c r="AE149" s="440" t="s">
        <v>551</v>
      </c>
      <c r="AF149" s="440" t="s">
        <v>600</v>
      </c>
      <c r="AG149" s="440" t="s">
        <v>485</v>
      </c>
      <c r="AH149" s="440" t="s">
        <v>492</v>
      </c>
      <c r="AI149" s="493">
        <v>45370</v>
      </c>
      <c r="AJ149" s="493">
        <v>45554</v>
      </c>
      <c r="AK149" s="501">
        <v>6</v>
      </c>
      <c r="AL149" s="445">
        <v>14700000</v>
      </c>
      <c r="AM149" s="445">
        <v>2100000</v>
      </c>
      <c r="AN149" s="530">
        <v>1300000</v>
      </c>
      <c r="AO149" s="470">
        <v>2855201</v>
      </c>
      <c r="AP149" s="637" t="s">
        <v>846</v>
      </c>
      <c r="AQ149" s="533"/>
      <c r="AR149" s="501">
        <v>2</v>
      </c>
      <c r="AS149" s="553" t="s">
        <v>112</v>
      </c>
      <c r="AT149" s="551" t="s">
        <v>112</v>
      </c>
      <c r="AU149" s="551" t="s">
        <v>112</v>
      </c>
      <c r="AV149" s="551" t="s">
        <v>112</v>
      </c>
      <c r="AW149" s="551" t="s">
        <v>112</v>
      </c>
      <c r="AX149" s="467"/>
      <c r="AY149" s="467"/>
      <c r="AZ149" s="467"/>
      <c r="BA149" s="467"/>
      <c r="BB149" s="467"/>
      <c r="BC149" s="467"/>
      <c r="BD149" s="467"/>
      <c r="BE149" s="467"/>
      <c r="BF149" s="467" t="s">
        <v>112</v>
      </c>
      <c r="BG149" s="467" t="s">
        <v>112</v>
      </c>
      <c r="BH149" s="467" t="s">
        <v>112</v>
      </c>
      <c r="BI149" s="467" t="s">
        <v>112</v>
      </c>
      <c r="BJ149" s="467" t="s">
        <v>112</v>
      </c>
      <c r="BK149" s="467" t="s">
        <v>112</v>
      </c>
      <c r="BL149" s="467" t="s">
        <v>3700</v>
      </c>
      <c r="BM149" s="467" t="s">
        <v>112</v>
      </c>
      <c r="BN149" s="467" t="s">
        <v>112</v>
      </c>
      <c r="BO149" s="467" t="s">
        <v>112</v>
      </c>
      <c r="BP149" s="467" t="s">
        <v>112</v>
      </c>
      <c r="BQ149" s="470"/>
      <c r="BR149" s="470"/>
      <c r="BS149" s="470"/>
      <c r="BT149" s="470"/>
      <c r="BU149" s="470"/>
      <c r="BV149" s="470"/>
      <c r="BW149" s="470"/>
      <c r="BX149" s="470">
        <v>2855201</v>
      </c>
      <c r="BY149" s="470" t="s">
        <v>2533</v>
      </c>
      <c r="BZ149" s="470">
        <v>2855201</v>
      </c>
      <c r="CA149" s="470">
        <v>2</v>
      </c>
      <c r="CB149" s="470">
        <v>1.044</v>
      </c>
      <c r="CC149" s="555" t="s">
        <v>3841</v>
      </c>
      <c r="CD149" s="555" t="s">
        <v>2524</v>
      </c>
      <c r="CE149" s="555" t="s">
        <v>3641</v>
      </c>
      <c r="CF149" s="555" t="s">
        <v>177</v>
      </c>
      <c r="CG149" s="534">
        <v>6045432000</v>
      </c>
      <c r="CH149" s="534">
        <v>3002500001</v>
      </c>
      <c r="CI149" s="564" t="s">
        <v>3713</v>
      </c>
      <c r="CJ149" s="470"/>
    </row>
    <row r="150" spans="2:88" ht="16.5" customHeight="1" thickBot="1">
      <c r="B150" s="470"/>
      <c r="C150" s="547" t="s">
        <v>474</v>
      </c>
      <c r="D150" s="470"/>
      <c r="E150" s="548">
        <v>45413</v>
      </c>
      <c r="F150" s="748">
        <v>45406</v>
      </c>
      <c r="G150" s="547" t="s">
        <v>61</v>
      </c>
      <c r="H150" s="547">
        <v>1001386443</v>
      </c>
      <c r="I150" s="547" t="s">
        <v>3593</v>
      </c>
      <c r="J150" s="547" t="s">
        <v>2803</v>
      </c>
      <c r="K150" s="547" t="s">
        <v>2572</v>
      </c>
      <c r="L150" s="547"/>
      <c r="M150" s="548">
        <v>33166</v>
      </c>
      <c r="N150" s="547" t="s">
        <v>524</v>
      </c>
      <c r="O150" s="503" t="s">
        <v>3591</v>
      </c>
      <c r="P150" s="475" t="s">
        <v>2524</v>
      </c>
      <c r="Q150" s="475" t="s">
        <v>3633</v>
      </c>
      <c r="R150" s="501" t="s">
        <v>3118</v>
      </c>
      <c r="S150" s="470"/>
      <c r="T150" s="439">
        <v>6045432000</v>
      </c>
      <c r="U150" s="470">
        <v>3138053800</v>
      </c>
      <c r="V150" s="450" t="s">
        <v>3594</v>
      </c>
      <c r="W150" s="496" t="s">
        <v>3139</v>
      </c>
      <c r="X150" s="470"/>
      <c r="Y150" s="496" t="s">
        <v>3119</v>
      </c>
      <c r="Z150" s="470"/>
      <c r="AA150" s="440" t="s">
        <v>2527</v>
      </c>
      <c r="AB150" s="533"/>
      <c r="AC150" s="569" t="s">
        <v>489</v>
      </c>
      <c r="AD150" s="562"/>
      <c r="AE150" s="440" t="s">
        <v>551</v>
      </c>
      <c r="AF150" s="440" t="s">
        <v>600</v>
      </c>
      <c r="AG150" s="440" t="s">
        <v>485</v>
      </c>
      <c r="AH150" s="440" t="s">
        <v>492</v>
      </c>
      <c r="AI150" s="493">
        <v>45370</v>
      </c>
      <c r="AJ150" s="493">
        <v>45584</v>
      </c>
      <c r="AK150" s="501">
        <v>7</v>
      </c>
      <c r="AL150" s="445">
        <v>26019000</v>
      </c>
      <c r="AM150" s="445">
        <v>3717000</v>
      </c>
      <c r="AN150" s="530">
        <v>1486800</v>
      </c>
      <c r="AO150" s="470">
        <v>1841201</v>
      </c>
      <c r="AP150" s="633" t="s">
        <v>821</v>
      </c>
      <c r="AQ150" s="533"/>
      <c r="AR150" s="467">
        <v>1</v>
      </c>
      <c r="AS150" s="553" t="s">
        <v>112</v>
      </c>
      <c r="AT150" s="551" t="s">
        <v>112</v>
      </c>
      <c r="AU150" s="551" t="s">
        <v>112</v>
      </c>
      <c r="AV150" s="551" t="s">
        <v>112</v>
      </c>
      <c r="AW150" s="551" t="s">
        <v>112</v>
      </c>
      <c r="AX150" s="467"/>
      <c r="AY150" s="467"/>
      <c r="AZ150" s="467"/>
      <c r="BA150" s="467"/>
      <c r="BB150" s="467"/>
      <c r="BC150" s="467"/>
      <c r="BD150" s="467"/>
      <c r="BE150" s="467"/>
      <c r="BF150" s="467" t="s">
        <v>112</v>
      </c>
      <c r="BG150" s="467" t="s">
        <v>112</v>
      </c>
      <c r="BH150" s="467" t="s">
        <v>112</v>
      </c>
      <c r="BI150" s="467" t="s">
        <v>112</v>
      </c>
      <c r="BJ150" s="467" t="s">
        <v>112</v>
      </c>
      <c r="BK150" s="467" t="s">
        <v>112</v>
      </c>
      <c r="BL150" s="467" t="s">
        <v>3700</v>
      </c>
      <c r="BM150" s="467" t="s">
        <v>112</v>
      </c>
      <c r="BN150" s="467" t="s">
        <v>112</v>
      </c>
      <c r="BO150" s="467" t="s">
        <v>112</v>
      </c>
      <c r="BP150" s="467" t="s">
        <v>112</v>
      </c>
      <c r="BQ150" s="470"/>
      <c r="BR150" s="470"/>
      <c r="BS150" s="470"/>
      <c r="BT150" s="470"/>
      <c r="BU150" s="470"/>
      <c r="BV150" s="470"/>
      <c r="BW150" s="470"/>
      <c r="BX150" s="470">
        <v>1841201</v>
      </c>
      <c r="BY150" s="470" t="s">
        <v>3711</v>
      </c>
      <c r="BZ150" s="470">
        <v>1841201</v>
      </c>
      <c r="CA150" s="470">
        <v>1</v>
      </c>
      <c r="CB150" s="470">
        <v>0.52200000000000002</v>
      </c>
      <c r="CC150" s="555" t="s">
        <v>3842</v>
      </c>
      <c r="CD150" s="555" t="s">
        <v>2524</v>
      </c>
      <c r="CE150" s="555" t="s">
        <v>3641</v>
      </c>
      <c r="CF150" s="555" t="s">
        <v>177</v>
      </c>
      <c r="CG150" s="534">
        <v>6045432000</v>
      </c>
      <c r="CH150" s="534">
        <v>3002500001</v>
      </c>
      <c r="CI150" s="564" t="s">
        <v>3713</v>
      </c>
      <c r="CJ150" s="470"/>
    </row>
    <row r="151" spans="2:88" ht="16.5" customHeight="1" thickBot="1">
      <c r="B151" s="470"/>
      <c r="C151" s="547" t="s">
        <v>474</v>
      </c>
      <c r="D151" s="470"/>
      <c r="E151" s="548">
        <v>45413</v>
      </c>
      <c r="F151" s="748">
        <v>45406</v>
      </c>
      <c r="G151" s="547" t="s">
        <v>61</v>
      </c>
      <c r="H151" s="547">
        <v>21628271</v>
      </c>
      <c r="I151" s="547" t="s">
        <v>3595</v>
      </c>
      <c r="J151" s="547" t="s">
        <v>2617</v>
      </c>
      <c r="K151" s="547" t="s">
        <v>3141</v>
      </c>
      <c r="L151" s="547" t="s">
        <v>2608</v>
      </c>
      <c r="M151" s="548">
        <v>31018</v>
      </c>
      <c r="N151" s="547" t="s">
        <v>524</v>
      </c>
      <c r="O151" s="503" t="s">
        <v>3591</v>
      </c>
      <c r="P151" s="475" t="s">
        <v>2524</v>
      </c>
      <c r="Q151" s="475" t="s">
        <v>3633</v>
      </c>
      <c r="R151" s="501" t="s">
        <v>3118</v>
      </c>
      <c r="S151" s="470"/>
      <c r="T151" s="439">
        <v>6045432000</v>
      </c>
      <c r="U151" s="470">
        <v>3234868470</v>
      </c>
      <c r="V151" s="450" t="s">
        <v>3596</v>
      </c>
      <c r="W151" s="496" t="s">
        <v>2527</v>
      </c>
      <c r="X151" s="470"/>
      <c r="Y151" s="496" t="s">
        <v>2623</v>
      </c>
      <c r="Z151" s="470"/>
      <c r="AA151" s="440" t="s">
        <v>2527</v>
      </c>
      <c r="AB151" s="533"/>
      <c r="AC151" s="569" t="s">
        <v>489</v>
      </c>
      <c r="AD151" s="562"/>
      <c r="AE151" s="440" t="s">
        <v>551</v>
      </c>
      <c r="AF151" s="440" t="s">
        <v>600</v>
      </c>
      <c r="AG151" s="440" t="s">
        <v>485</v>
      </c>
      <c r="AH151" s="440" t="s">
        <v>492</v>
      </c>
      <c r="AI151" s="493">
        <v>45371</v>
      </c>
      <c r="AJ151" s="493">
        <v>45585</v>
      </c>
      <c r="AK151" s="501">
        <v>7</v>
      </c>
      <c r="AL151" s="445">
        <v>19572000</v>
      </c>
      <c r="AM151" s="445">
        <v>2790000</v>
      </c>
      <c r="AN151" s="530">
        <v>1300000</v>
      </c>
      <c r="AO151" s="470">
        <v>1841201</v>
      </c>
      <c r="AP151" s="633" t="s">
        <v>821</v>
      </c>
      <c r="AQ151" s="533"/>
      <c r="AR151" s="467">
        <v>1</v>
      </c>
      <c r="AS151" s="553" t="s">
        <v>112</v>
      </c>
      <c r="AT151" s="551" t="s">
        <v>112</v>
      </c>
      <c r="AU151" s="551" t="s">
        <v>112</v>
      </c>
      <c r="AV151" s="551" t="s">
        <v>112</v>
      </c>
      <c r="AW151" s="551" t="s">
        <v>112</v>
      </c>
      <c r="AX151" s="467"/>
      <c r="AY151" s="467"/>
      <c r="AZ151" s="467"/>
      <c r="BA151" s="467"/>
      <c r="BB151" s="467"/>
      <c r="BC151" s="467"/>
      <c r="BD151" s="467"/>
      <c r="BE151" s="467"/>
      <c r="BF151" s="467" t="s">
        <v>112</v>
      </c>
      <c r="BG151" s="467" t="s">
        <v>112</v>
      </c>
      <c r="BH151" s="467" t="s">
        <v>112</v>
      </c>
      <c r="BI151" s="467" t="s">
        <v>112</v>
      </c>
      <c r="BJ151" s="467" t="s">
        <v>112</v>
      </c>
      <c r="BK151" s="467" t="s">
        <v>112</v>
      </c>
      <c r="BL151" s="467" t="s">
        <v>3700</v>
      </c>
      <c r="BM151" s="467" t="s">
        <v>112</v>
      </c>
      <c r="BN151" s="467" t="s">
        <v>112</v>
      </c>
      <c r="BO151" s="467" t="s">
        <v>112</v>
      </c>
      <c r="BP151" s="467" t="s">
        <v>112</v>
      </c>
      <c r="BQ151" s="470"/>
      <c r="BR151" s="470"/>
      <c r="BS151" s="470"/>
      <c r="BT151" s="470"/>
      <c r="BU151" s="470"/>
      <c r="BV151" s="470"/>
      <c r="BW151" s="470"/>
      <c r="BX151" s="470">
        <v>1841201</v>
      </c>
      <c r="BY151" s="470" t="s">
        <v>3711</v>
      </c>
      <c r="BZ151" s="470">
        <v>1841201</v>
      </c>
      <c r="CA151" s="470">
        <v>1</v>
      </c>
      <c r="CB151" s="470">
        <v>0.52200000000000002</v>
      </c>
      <c r="CC151" s="555" t="s">
        <v>3843</v>
      </c>
      <c r="CD151" s="555" t="s">
        <v>2524</v>
      </c>
      <c r="CE151" s="555" t="s">
        <v>3641</v>
      </c>
      <c r="CF151" s="555" t="s">
        <v>177</v>
      </c>
      <c r="CG151" s="534">
        <v>6045432000</v>
      </c>
      <c r="CH151" s="534">
        <v>3002500001</v>
      </c>
      <c r="CI151" s="564" t="s">
        <v>3713</v>
      </c>
      <c r="CJ151" s="470"/>
    </row>
    <row r="152" spans="2:88" ht="16.5" customHeight="1" thickBot="1">
      <c r="B152" s="470"/>
      <c r="C152" s="547" t="s">
        <v>474</v>
      </c>
      <c r="D152" s="470"/>
      <c r="E152" s="548">
        <v>45413</v>
      </c>
      <c r="F152" s="748">
        <v>45406</v>
      </c>
      <c r="G152" s="547" t="s">
        <v>61</v>
      </c>
      <c r="H152" s="547">
        <v>71118580</v>
      </c>
      <c r="I152" s="547" t="s">
        <v>3597</v>
      </c>
      <c r="J152" s="547" t="s">
        <v>2620</v>
      </c>
      <c r="K152" s="547" t="s">
        <v>2792</v>
      </c>
      <c r="L152" s="547" t="s">
        <v>3598</v>
      </c>
      <c r="M152" s="548">
        <v>30742</v>
      </c>
      <c r="N152" s="547" t="s">
        <v>4</v>
      </c>
      <c r="O152" s="503" t="s">
        <v>3591</v>
      </c>
      <c r="P152" s="475" t="s">
        <v>2524</v>
      </c>
      <c r="Q152" s="475" t="s">
        <v>3633</v>
      </c>
      <c r="R152" s="501" t="s">
        <v>3118</v>
      </c>
      <c r="S152" s="470"/>
      <c r="T152" s="439">
        <v>6045432000</v>
      </c>
      <c r="U152" s="470">
        <v>3015025537</v>
      </c>
      <c r="V152" s="444" t="s">
        <v>3599</v>
      </c>
      <c r="W152" s="470" t="s">
        <v>2547</v>
      </c>
      <c r="X152" s="470"/>
      <c r="Y152" s="470" t="s">
        <v>2623</v>
      </c>
      <c r="Z152" s="470"/>
      <c r="AA152" s="440" t="s">
        <v>2527</v>
      </c>
      <c r="AB152" s="533"/>
      <c r="AC152" s="569" t="s">
        <v>489</v>
      </c>
      <c r="AD152" s="562"/>
      <c r="AE152" s="440" t="s">
        <v>551</v>
      </c>
      <c r="AF152" s="440" t="s">
        <v>600</v>
      </c>
      <c r="AG152" s="440" t="s">
        <v>499</v>
      </c>
      <c r="AH152" s="440" t="s">
        <v>492</v>
      </c>
      <c r="AI152" s="493">
        <v>45329</v>
      </c>
      <c r="AJ152" s="493">
        <v>47118</v>
      </c>
      <c r="AK152" s="501">
        <v>48</v>
      </c>
      <c r="AL152" s="445">
        <v>66962044</v>
      </c>
      <c r="AM152" s="445">
        <v>5246837</v>
      </c>
      <c r="AN152" s="532">
        <v>2098735</v>
      </c>
      <c r="AO152" s="470">
        <v>1841201</v>
      </c>
      <c r="AP152" s="633" t="s">
        <v>821</v>
      </c>
      <c r="AQ152" s="533"/>
      <c r="AR152" s="467">
        <v>1</v>
      </c>
      <c r="AS152" s="553" t="s">
        <v>112</v>
      </c>
      <c r="AT152" s="551" t="s">
        <v>112</v>
      </c>
      <c r="AU152" s="551" t="s">
        <v>112</v>
      </c>
      <c r="AV152" s="551" t="s">
        <v>112</v>
      </c>
      <c r="AW152" s="551" t="s">
        <v>112</v>
      </c>
      <c r="AX152" s="467"/>
      <c r="AY152" s="467"/>
      <c r="AZ152" s="467"/>
      <c r="BA152" s="467"/>
      <c r="BB152" s="467"/>
      <c r="BC152" s="467"/>
      <c r="BD152" s="467"/>
      <c r="BE152" s="467"/>
      <c r="BF152" s="467" t="s">
        <v>112</v>
      </c>
      <c r="BG152" s="467" t="s">
        <v>112</v>
      </c>
      <c r="BH152" s="467" t="s">
        <v>112</v>
      </c>
      <c r="BI152" s="467" t="s">
        <v>112</v>
      </c>
      <c r="BJ152" s="467" t="s">
        <v>112</v>
      </c>
      <c r="BK152" s="467" t="s">
        <v>112</v>
      </c>
      <c r="BL152" s="467" t="s">
        <v>3700</v>
      </c>
      <c r="BM152" s="467" t="s">
        <v>112</v>
      </c>
      <c r="BN152" s="467" t="s">
        <v>112</v>
      </c>
      <c r="BO152" s="467" t="s">
        <v>112</v>
      </c>
      <c r="BP152" s="467" t="s">
        <v>112</v>
      </c>
      <c r="BQ152" s="470"/>
      <c r="BR152" s="470"/>
      <c r="BS152" s="470"/>
      <c r="BT152" s="470"/>
      <c r="BU152" s="470"/>
      <c r="BV152" s="470"/>
      <c r="BW152" s="470"/>
      <c r="BX152" s="470">
        <v>1841201</v>
      </c>
      <c r="BY152" s="470" t="s">
        <v>3711</v>
      </c>
      <c r="BZ152" s="470">
        <v>1841201</v>
      </c>
      <c r="CA152" s="470">
        <v>1</v>
      </c>
      <c r="CB152" s="470">
        <v>0.52200000000000002</v>
      </c>
      <c r="CC152" s="555" t="s">
        <v>3844</v>
      </c>
      <c r="CD152" s="555" t="s">
        <v>2524</v>
      </c>
      <c r="CE152" s="555" t="s">
        <v>3641</v>
      </c>
      <c r="CF152" s="555" t="s">
        <v>177</v>
      </c>
      <c r="CG152" s="534">
        <v>6045432000</v>
      </c>
      <c r="CH152" s="534">
        <v>3002500001</v>
      </c>
      <c r="CI152" s="564" t="s">
        <v>3713</v>
      </c>
      <c r="CJ152" s="470"/>
    </row>
    <row r="153" spans="2:88" ht="16.5" customHeight="1" thickBot="1">
      <c r="B153" s="470"/>
      <c r="C153" s="547" t="s">
        <v>474</v>
      </c>
      <c r="D153" s="470"/>
      <c r="E153" s="548">
        <v>45413</v>
      </c>
      <c r="F153" s="748">
        <v>45406</v>
      </c>
      <c r="G153" s="547" t="s">
        <v>61</v>
      </c>
      <c r="H153" s="547">
        <v>1036397113</v>
      </c>
      <c r="I153" s="547" t="s">
        <v>3600</v>
      </c>
      <c r="J153" s="547" t="s">
        <v>3390</v>
      </c>
      <c r="K153" s="547" t="s">
        <v>3601</v>
      </c>
      <c r="L153" s="547"/>
      <c r="M153" s="548">
        <v>33696</v>
      </c>
      <c r="N153" s="547" t="s">
        <v>4</v>
      </c>
      <c r="O153" s="503" t="s">
        <v>3591</v>
      </c>
      <c r="P153" s="475" t="s">
        <v>2524</v>
      </c>
      <c r="Q153" s="475" t="s">
        <v>3633</v>
      </c>
      <c r="R153" s="501" t="s">
        <v>3118</v>
      </c>
      <c r="S153" s="470"/>
      <c r="T153" s="439">
        <v>6045432000</v>
      </c>
      <c r="U153" s="470">
        <v>3506895458</v>
      </c>
      <c r="V153" s="444" t="s">
        <v>3602</v>
      </c>
      <c r="W153" s="470" t="s">
        <v>2547</v>
      </c>
      <c r="X153" s="470"/>
      <c r="Y153" s="470" t="s">
        <v>2623</v>
      </c>
      <c r="Z153" s="470"/>
      <c r="AA153" s="440" t="s">
        <v>2527</v>
      </c>
      <c r="AB153" s="533"/>
      <c r="AC153" s="569" t="s">
        <v>489</v>
      </c>
      <c r="AD153" s="562"/>
      <c r="AE153" s="440" t="s">
        <v>551</v>
      </c>
      <c r="AF153" s="440" t="s">
        <v>600</v>
      </c>
      <c r="AG153" s="440" t="s">
        <v>499</v>
      </c>
      <c r="AH153" s="440" t="s">
        <v>492</v>
      </c>
      <c r="AI153" s="493">
        <v>45329</v>
      </c>
      <c r="AJ153" s="493">
        <v>47118</v>
      </c>
      <c r="AK153" s="501">
        <v>48</v>
      </c>
      <c r="AL153" s="445">
        <v>66962044</v>
      </c>
      <c r="AM153" s="445">
        <v>5246837</v>
      </c>
      <c r="AN153" s="532">
        <v>2098735</v>
      </c>
      <c r="AO153" s="470">
        <v>1841201</v>
      </c>
      <c r="AP153" s="633" t="s">
        <v>821</v>
      </c>
      <c r="AQ153" s="533"/>
      <c r="AR153" s="467">
        <v>1</v>
      </c>
      <c r="AS153" s="553" t="s">
        <v>112</v>
      </c>
      <c r="AT153" s="551" t="s">
        <v>112</v>
      </c>
      <c r="AU153" s="551" t="s">
        <v>112</v>
      </c>
      <c r="AV153" s="551" t="s">
        <v>112</v>
      </c>
      <c r="AW153" s="551" t="s">
        <v>112</v>
      </c>
      <c r="AX153" s="467"/>
      <c r="AY153" s="467"/>
      <c r="AZ153" s="467"/>
      <c r="BA153" s="467"/>
      <c r="BB153" s="467"/>
      <c r="BC153" s="467"/>
      <c r="BD153" s="467"/>
      <c r="BE153" s="467"/>
      <c r="BF153" s="467" t="s">
        <v>112</v>
      </c>
      <c r="BG153" s="467" t="s">
        <v>112</v>
      </c>
      <c r="BH153" s="467" t="s">
        <v>112</v>
      </c>
      <c r="BI153" s="467" t="s">
        <v>112</v>
      </c>
      <c r="BJ153" s="467" t="s">
        <v>112</v>
      </c>
      <c r="BK153" s="467" t="s">
        <v>112</v>
      </c>
      <c r="BL153" s="467" t="s">
        <v>3700</v>
      </c>
      <c r="BM153" s="467" t="s">
        <v>112</v>
      </c>
      <c r="BN153" s="467" t="s">
        <v>112</v>
      </c>
      <c r="BO153" s="467" t="s">
        <v>112</v>
      </c>
      <c r="BP153" s="467" t="s">
        <v>112</v>
      </c>
      <c r="BQ153" s="470"/>
      <c r="BR153" s="470"/>
      <c r="BS153" s="470"/>
      <c r="BT153" s="470"/>
      <c r="BU153" s="470"/>
      <c r="BV153" s="470"/>
      <c r="BW153" s="470"/>
      <c r="BX153" s="470">
        <v>1841201</v>
      </c>
      <c r="BY153" s="470" t="s">
        <v>3711</v>
      </c>
      <c r="BZ153" s="470">
        <v>1841201</v>
      </c>
      <c r="CA153" s="470">
        <v>1</v>
      </c>
      <c r="CB153" s="470">
        <v>0.52200000000000002</v>
      </c>
      <c r="CC153" s="555" t="s">
        <v>3845</v>
      </c>
      <c r="CD153" s="555" t="s">
        <v>2524</v>
      </c>
      <c r="CE153" s="555" t="s">
        <v>3641</v>
      </c>
      <c r="CF153" s="555" t="s">
        <v>177</v>
      </c>
      <c r="CG153" s="534">
        <v>6045432000</v>
      </c>
      <c r="CH153" s="534">
        <v>3002500001</v>
      </c>
      <c r="CI153" s="564" t="s">
        <v>3713</v>
      </c>
      <c r="CJ153" s="470"/>
    </row>
    <row r="154" spans="2:88" ht="16.5" customHeight="1" thickBot="1">
      <c r="B154" s="470"/>
      <c r="C154" s="547" t="s">
        <v>474</v>
      </c>
      <c r="D154" s="470"/>
      <c r="E154" s="548">
        <v>45413</v>
      </c>
      <c r="F154" s="748">
        <v>45406</v>
      </c>
      <c r="G154" s="547" t="s">
        <v>61</v>
      </c>
      <c r="H154" s="547">
        <v>1036397195</v>
      </c>
      <c r="I154" s="547" t="s">
        <v>2575</v>
      </c>
      <c r="J154" s="547" t="s">
        <v>3147</v>
      </c>
      <c r="K154" s="547" t="s">
        <v>3217</v>
      </c>
      <c r="L154" s="547" t="s">
        <v>3603</v>
      </c>
      <c r="M154" s="548">
        <v>33709</v>
      </c>
      <c r="N154" s="547" t="s">
        <v>4</v>
      </c>
      <c r="O154" s="503" t="s">
        <v>3591</v>
      </c>
      <c r="P154" s="475" t="s">
        <v>2524</v>
      </c>
      <c r="Q154" s="475" t="s">
        <v>3633</v>
      </c>
      <c r="R154" s="501" t="s">
        <v>3118</v>
      </c>
      <c r="S154" s="470"/>
      <c r="T154" s="439">
        <v>6045432000</v>
      </c>
      <c r="U154" s="470">
        <v>3128849041</v>
      </c>
      <c r="V154" s="444" t="s">
        <v>3604</v>
      </c>
      <c r="W154" s="470" t="s">
        <v>2527</v>
      </c>
      <c r="X154" s="470"/>
      <c r="Y154" s="470" t="s">
        <v>3119</v>
      </c>
      <c r="Z154" s="470"/>
      <c r="AA154" s="440" t="s">
        <v>2527</v>
      </c>
      <c r="AB154" s="533"/>
      <c r="AC154" s="569" t="s">
        <v>489</v>
      </c>
      <c r="AD154" s="562"/>
      <c r="AE154" s="440" t="s">
        <v>551</v>
      </c>
      <c r="AF154" s="440" t="s">
        <v>600</v>
      </c>
      <c r="AG154" s="440" t="s">
        <v>499</v>
      </c>
      <c r="AH154" s="440" t="s">
        <v>492</v>
      </c>
      <c r="AI154" s="493">
        <v>45329</v>
      </c>
      <c r="AJ154" s="493">
        <v>47118</v>
      </c>
      <c r="AK154" s="501">
        <v>48</v>
      </c>
      <c r="AL154" s="445">
        <v>66962044</v>
      </c>
      <c r="AM154" s="445">
        <v>5246837</v>
      </c>
      <c r="AN154" s="532">
        <v>2098735</v>
      </c>
      <c r="AO154" s="470">
        <v>1841201</v>
      </c>
      <c r="AP154" s="633" t="s">
        <v>821</v>
      </c>
      <c r="AQ154" s="533"/>
      <c r="AR154" s="467">
        <v>1</v>
      </c>
      <c r="AS154" s="553" t="s">
        <v>112</v>
      </c>
      <c r="AT154" s="551" t="s">
        <v>112</v>
      </c>
      <c r="AU154" s="551" t="s">
        <v>112</v>
      </c>
      <c r="AV154" s="551" t="s">
        <v>112</v>
      </c>
      <c r="AW154" s="551" t="s">
        <v>112</v>
      </c>
      <c r="AX154" s="467"/>
      <c r="AY154" s="467"/>
      <c r="AZ154" s="467"/>
      <c r="BA154" s="467"/>
      <c r="BB154" s="467"/>
      <c r="BC154" s="467"/>
      <c r="BD154" s="467"/>
      <c r="BE154" s="467"/>
      <c r="BF154" s="467" t="s">
        <v>112</v>
      </c>
      <c r="BG154" s="467" t="s">
        <v>112</v>
      </c>
      <c r="BH154" s="467" t="s">
        <v>112</v>
      </c>
      <c r="BI154" s="467" t="s">
        <v>112</v>
      </c>
      <c r="BJ154" s="467" t="s">
        <v>112</v>
      </c>
      <c r="BK154" s="467" t="s">
        <v>112</v>
      </c>
      <c r="BL154" s="467" t="s">
        <v>3700</v>
      </c>
      <c r="BM154" s="467" t="s">
        <v>112</v>
      </c>
      <c r="BN154" s="467" t="s">
        <v>112</v>
      </c>
      <c r="BO154" s="467" t="s">
        <v>112</v>
      </c>
      <c r="BP154" s="467" t="s">
        <v>112</v>
      </c>
      <c r="BQ154" s="470"/>
      <c r="BR154" s="470"/>
      <c r="BS154" s="470"/>
      <c r="BT154" s="470"/>
      <c r="BU154" s="470"/>
      <c r="BV154" s="470"/>
      <c r="BW154" s="470"/>
      <c r="BX154" s="470">
        <v>1841201</v>
      </c>
      <c r="BY154" s="470" t="s">
        <v>3711</v>
      </c>
      <c r="BZ154" s="470">
        <v>1841201</v>
      </c>
      <c r="CA154" s="470">
        <v>1</v>
      </c>
      <c r="CB154" s="470">
        <v>0.52200000000000002</v>
      </c>
      <c r="CC154" s="555" t="s">
        <v>3846</v>
      </c>
      <c r="CD154" s="555" t="s">
        <v>2524</v>
      </c>
      <c r="CE154" s="555" t="s">
        <v>3641</v>
      </c>
      <c r="CF154" s="555" t="s">
        <v>177</v>
      </c>
      <c r="CG154" s="534">
        <v>6045432000</v>
      </c>
      <c r="CH154" s="534">
        <v>3002500001</v>
      </c>
      <c r="CI154" s="564" t="s">
        <v>3713</v>
      </c>
      <c r="CJ154" s="470"/>
    </row>
    <row r="155" spans="2:88" ht="16.5" customHeight="1" thickBot="1">
      <c r="B155" s="470"/>
      <c r="C155" s="547" t="s">
        <v>474</v>
      </c>
      <c r="D155" s="470"/>
      <c r="E155" s="548">
        <v>45413</v>
      </c>
      <c r="F155" s="748">
        <v>45406</v>
      </c>
      <c r="G155" s="547" t="s">
        <v>61</v>
      </c>
      <c r="H155" s="547">
        <v>71110874</v>
      </c>
      <c r="I155" s="547" t="s">
        <v>2898</v>
      </c>
      <c r="J155" s="547" t="s">
        <v>3189</v>
      </c>
      <c r="K155" s="547" t="s">
        <v>3296</v>
      </c>
      <c r="L155" s="547" t="s">
        <v>3433</v>
      </c>
      <c r="M155" s="548">
        <v>22267</v>
      </c>
      <c r="N155" s="547" t="s">
        <v>4</v>
      </c>
      <c r="O155" s="503" t="s">
        <v>3591</v>
      </c>
      <c r="P155" s="475" t="s">
        <v>2524</v>
      </c>
      <c r="Q155" s="475" t="s">
        <v>3633</v>
      </c>
      <c r="R155" s="501" t="s">
        <v>3118</v>
      </c>
      <c r="S155" s="470"/>
      <c r="T155" s="439">
        <v>6045432000</v>
      </c>
      <c r="U155" s="470">
        <v>3117188200</v>
      </c>
      <c r="V155" s="444" t="s">
        <v>3605</v>
      </c>
      <c r="W155" s="470" t="s">
        <v>2547</v>
      </c>
      <c r="X155" s="470"/>
      <c r="Y155" s="470" t="s">
        <v>2623</v>
      </c>
      <c r="Z155" s="470"/>
      <c r="AA155" s="440" t="s">
        <v>2527</v>
      </c>
      <c r="AB155" s="533"/>
      <c r="AC155" s="569" t="s">
        <v>489</v>
      </c>
      <c r="AD155" s="562"/>
      <c r="AE155" s="440" t="s">
        <v>551</v>
      </c>
      <c r="AF155" s="440" t="s">
        <v>600</v>
      </c>
      <c r="AG155" s="440" t="s">
        <v>499</v>
      </c>
      <c r="AH155" s="440" t="s">
        <v>492</v>
      </c>
      <c r="AI155" s="493">
        <v>45329</v>
      </c>
      <c r="AJ155" s="493">
        <v>47118</v>
      </c>
      <c r="AK155" s="501">
        <v>48</v>
      </c>
      <c r="AL155" s="445">
        <v>66962044</v>
      </c>
      <c r="AM155" s="445">
        <v>5246837</v>
      </c>
      <c r="AN155" s="532">
        <v>2098735</v>
      </c>
      <c r="AO155" s="470">
        <v>1841201</v>
      </c>
      <c r="AP155" s="633" t="s">
        <v>821</v>
      </c>
      <c r="AQ155" s="533"/>
      <c r="AR155" s="467">
        <v>1</v>
      </c>
      <c r="AS155" s="553" t="s">
        <v>112</v>
      </c>
      <c r="AT155" s="551" t="s">
        <v>112</v>
      </c>
      <c r="AU155" s="551" t="s">
        <v>112</v>
      </c>
      <c r="AV155" s="551" t="s">
        <v>112</v>
      </c>
      <c r="AW155" s="551" t="s">
        <v>112</v>
      </c>
      <c r="AX155" s="467"/>
      <c r="AY155" s="467"/>
      <c r="AZ155" s="467"/>
      <c r="BA155" s="467"/>
      <c r="BB155" s="467"/>
      <c r="BC155" s="467"/>
      <c r="BD155" s="467"/>
      <c r="BE155" s="467"/>
      <c r="BF155" s="467" t="s">
        <v>112</v>
      </c>
      <c r="BG155" s="467" t="s">
        <v>112</v>
      </c>
      <c r="BH155" s="467" t="s">
        <v>112</v>
      </c>
      <c r="BI155" s="467" t="s">
        <v>112</v>
      </c>
      <c r="BJ155" s="467" t="s">
        <v>112</v>
      </c>
      <c r="BK155" s="467" t="s">
        <v>112</v>
      </c>
      <c r="BL155" s="467" t="s">
        <v>3700</v>
      </c>
      <c r="BM155" s="467" t="s">
        <v>112</v>
      </c>
      <c r="BN155" s="467" t="s">
        <v>112</v>
      </c>
      <c r="BO155" s="467" t="s">
        <v>112</v>
      </c>
      <c r="BP155" s="467" t="s">
        <v>112</v>
      </c>
      <c r="BQ155" s="470"/>
      <c r="BR155" s="470"/>
      <c r="BS155" s="470"/>
      <c r="BT155" s="470"/>
      <c r="BU155" s="470"/>
      <c r="BV155" s="470"/>
      <c r="BW155" s="470"/>
      <c r="BX155" s="470">
        <v>1841201</v>
      </c>
      <c r="BY155" s="470" t="s">
        <v>3711</v>
      </c>
      <c r="BZ155" s="470">
        <v>1841201</v>
      </c>
      <c r="CA155" s="470">
        <v>1</v>
      </c>
      <c r="CB155" s="470">
        <v>0.52200000000000002</v>
      </c>
      <c r="CC155" s="555" t="s">
        <v>3847</v>
      </c>
      <c r="CD155" s="555" t="s">
        <v>2524</v>
      </c>
      <c r="CE155" s="555" t="s">
        <v>3641</v>
      </c>
      <c r="CF155" s="555" t="s">
        <v>177</v>
      </c>
      <c r="CG155" s="534">
        <v>6045432000</v>
      </c>
      <c r="CH155" s="534">
        <v>3002500001</v>
      </c>
      <c r="CI155" s="564" t="s">
        <v>3713</v>
      </c>
      <c r="CJ155" s="470"/>
    </row>
    <row r="156" spans="2:88" ht="16.5" customHeight="1" thickBot="1">
      <c r="B156" s="470"/>
      <c r="C156" s="547" t="s">
        <v>474</v>
      </c>
      <c r="D156" s="470"/>
      <c r="E156" s="548">
        <v>45413</v>
      </c>
      <c r="F156" s="748">
        <v>45406</v>
      </c>
      <c r="G156" s="547" t="s">
        <v>61</v>
      </c>
      <c r="H156" s="547">
        <v>1152683862</v>
      </c>
      <c r="I156" s="547" t="s">
        <v>3508</v>
      </c>
      <c r="J156" s="547" t="s">
        <v>3606</v>
      </c>
      <c r="K156" s="547" t="s">
        <v>2525</v>
      </c>
      <c r="L156" s="547" t="s">
        <v>3607</v>
      </c>
      <c r="M156" s="548">
        <v>33501</v>
      </c>
      <c r="N156" s="547" t="s">
        <v>4</v>
      </c>
      <c r="O156" s="503" t="s">
        <v>3591</v>
      </c>
      <c r="P156" s="475" t="s">
        <v>2524</v>
      </c>
      <c r="Q156" s="475" t="s">
        <v>3633</v>
      </c>
      <c r="R156" s="501" t="s">
        <v>3118</v>
      </c>
      <c r="S156" s="470"/>
      <c r="T156" s="439">
        <v>6045432000</v>
      </c>
      <c r="U156" s="470">
        <v>3137159071</v>
      </c>
      <c r="V156" s="444" t="s">
        <v>3608</v>
      </c>
      <c r="W156" s="470" t="s">
        <v>2527</v>
      </c>
      <c r="X156" s="470"/>
      <c r="Y156" s="470" t="s">
        <v>3119</v>
      </c>
      <c r="Z156" s="470"/>
      <c r="AA156" s="440" t="s">
        <v>2527</v>
      </c>
      <c r="AB156" s="533"/>
      <c r="AC156" s="569" t="s">
        <v>489</v>
      </c>
      <c r="AD156" s="562"/>
      <c r="AE156" s="440" t="s">
        <v>551</v>
      </c>
      <c r="AF156" s="440" t="s">
        <v>600</v>
      </c>
      <c r="AG156" s="440" t="s">
        <v>499</v>
      </c>
      <c r="AH156" s="440" t="s">
        <v>492</v>
      </c>
      <c r="AI156" s="493">
        <v>45329</v>
      </c>
      <c r="AJ156" s="493">
        <v>47118</v>
      </c>
      <c r="AK156" s="501">
        <v>48</v>
      </c>
      <c r="AL156" s="445">
        <v>66962044</v>
      </c>
      <c r="AM156" s="445">
        <v>5246837</v>
      </c>
      <c r="AN156" s="532">
        <v>2098735</v>
      </c>
      <c r="AO156" s="470">
        <v>1841201</v>
      </c>
      <c r="AP156" s="633" t="s">
        <v>821</v>
      </c>
      <c r="AQ156" s="533"/>
      <c r="AR156" s="467">
        <v>1</v>
      </c>
      <c r="AS156" s="553" t="s">
        <v>112</v>
      </c>
      <c r="AT156" s="551" t="s">
        <v>112</v>
      </c>
      <c r="AU156" s="551" t="s">
        <v>112</v>
      </c>
      <c r="AV156" s="551" t="s">
        <v>112</v>
      </c>
      <c r="AW156" s="551" t="s">
        <v>112</v>
      </c>
      <c r="AX156" s="467"/>
      <c r="AY156" s="467"/>
      <c r="AZ156" s="467"/>
      <c r="BA156" s="467"/>
      <c r="BB156" s="467"/>
      <c r="BC156" s="467"/>
      <c r="BD156" s="467"/>
      <c r="BE156" s="467"/>
      <c r="BF156" s="467" t="s">
        <v>112</v>
      </c>
      <c r="BG156" s="467" t="s">
        <v>112</v>
      </c>
      <c r="BH156" s="467" t="s">
        <v>112</v>
      </c>
      <c r="BI156" s="467" t="s">
        <v>112</v>
      </c>
      <c r="BJ156" s="467" t="s">
        <v>112</v>
      </c>
      <c r="BK156" s="467" t="s">
        <v>112</v>
      </c>
      <c r="BL156" s="467" t="s">
        <v>3700</v>
      </c>
      <c r="BM156" s="467" t="s">
        <v>112</v>
      </c>
      <c r="BN156" s="467" t="s">
        <v>112</v>
      </c>
      <c r="BO156" s="467" t="s">
        <v>112</v>
      </c>
      <c r="BP156" s="467" t="s">
        <v>112</v>
      </c>
      <c r="BQ156" s="470"/>
      <c r="BR156" s="470"/>
      <c r="BS156" s="470"/>
      <c r="BT156" s="470"/>
      <c r="BU156" s="470"/>
      <c r="BV156" s="470"/>
      <c r="BW156" s="470"/>
      <c r="BX156" s="470">
        <v>1841201</v>
      </c>
      <c r="BY156" s="470" t="s">
        <v>3711</v>
      </c>
      <c r="BZ156" s="470">
        <v>1841201</v>
      </c>
      <c r="CA156" s="470">
        <v>1</v>
      </c>
      <c r="CB156" s="470">
        <v>0.52200000000000002</v>
      </c>
      <c r="CC156" s="555" t="s">
        <v>3848</v>
      </c>
      <c r="CD156" s="555" t="s">
        <v>2524</v>
      </c>
      <c r="CE156" s="555" t="s">
        <v>3641</v>
      </c>
      <c r="CF156" s="555" t="s">
        <v>177</v>
      </c>
      <c r="CG156" s="534">
        <v>6045432000</v>
      </c>
      <c r="CH156" s="534">
        <v>3002500001</v>
      </c>
      <c r="CI156" s="564" t="s">
        <v>3713</v>
      </c>
      <c r="CJ156" s="470"/>
    </row>
    <row r="157" spans="2:88" ht="16.5" customHeight="1" thickBot="1">
      <c r="B157" s="470"/>
      <c r="C157" s="547" t="s">
        <v>474</v>
      </c>
      <c r="D157" s="470"/>
      <c r="E157" s="548">
        <v>45413</v>
      </c>
      <c r="F157" s="748">
        <v>45406</v>
      </c>
      <c r="G157" s="547" t="s">
        <v>61</v>
      </c>
      <c r="H157" s="547">
        <v>1036395579</v>
      </c>
      <c r="I157" s="547" t="s">
        <v>3609</v>
      </c>
      <c r="J157" s="547" t="s">
        <v>2967</v>
      </c>
      <c r="K157" s="547" t="s">
        <v>2820</v>
      </c>
      <c r="L157" s="547" t="s">
        <v>3610</v>
      </c>
      <c r="M157" s="548">
        <v>33080</v>
      </c>
      <c r="N157" s="547" t="s">
        <v>4</v>
      </c>
      <c r="O157" s="503" t="s">
        <v>3591</v>
      </c>
      <c r="P157" s="475" t="s">
        <v>2524</v>
      </c>
      <c r="Q157" s="475" t="s">
        <v>3633</v>
      </c>
      <c r="R157" s="501" t="s">
        <v>3118</v>
      </c>
      <c r="S157" s="470"/>
      <c r="T157" s="439">
        <v>6045432000</v>
      </c>
      <c r="U157" s="470">
        <v>3205292378</v>
      </c>
      <c r="V157" s="444" t="s">
        <v>3611</v>
      </c>
      <c r="W157" s="470" t="s">
        <v>2527</v>
      </c>
      <c r="X157" s="470"/>
      <c r="Y157" s="470" t="s">
        <v>3119</v>
      </c>
      <c r="Z157" s="470"/>
      <c r="AA157" s="440" t="s">
        <v>2527</v>
      </c>
      <c r="AB157" s="533"/>
      <c r="AC157" s="569" t="s">
        <v>489</v>
      </c>
      <c r="AD157" s="562"/>
      <c r="AE157" s="440" t="s">
        <v>551</v>
      </c>
      <c r="AF157" s="440" t="s">
        <v>600</v>
      </c>
      <c r="AG157" s="440" t="s">
        <v>499</v>
      </c>
      <c r="AH157" s="440" t="s">
        <v>492</v>
      </c>
      <c r="AI157" s="493">
        <v>45329</v>
      </c>
      <c r="AJ157" s="493">
        <v>47118</v>
      </c>
      <c r="AK157" s="501">
        <v>48</v>
      </c>
      <c r="AL157" s="445">
        <v>66962044</v>
      </c>
      <c r="AM157" s="445">
        <v>5246837</v>
      </c>
      <c r="AN157" s="532">
        <v>2098735</v>
      </c>
      <c r="AO157" s="470">
        <v>1841201</v>
      </c>
      <c r="AP157" s="633" t="s">
        <v>821</v>
      </c>
      <c r="AQ157" s="533"/>
      <c r="AR157" s="467">
        <v>1</v>
      </c>
      <c r="AS157" s="553" t="s">
        <v>112</v>
      </c>
      <c r="AT157" s="551" t="s">
        <v>112</v>
      </c>
      <c r="AU157" s="551" t="s">
        <v>112</v>
      </c>
      <c r="AV157" s="551" t="s">
        <v>112</v>
      </c>
      <c r="AW157" s="551" t="s">
        <v>112</v>
      </c>
      <c r="AX157" s="467"/>
      <c r="AY157" s="467"/>
      <c r="AZ157" s="467"/>
      <c r="BA157" s="467"/>
      <c r="BB157" s="467"/>
      <c r="BC157" s="467"/>
      <c r="BD157" s="467"/>
      <c r="BE157" s="467"/>
      <c r="BF157" s="467" t="s">
        <v>112</v>
      </c>
      <c r="BG157" s="467" t="s">
        <v>112</v>
      </c>
      <c r="BH157" s="467" t="s">
        <v>112</v>
      </c>
      <c r="BI157" s="467" t="s">
        <v>112</v>
      </c>
      <c r="BJ157" s="467" t="s">
        <v>112</v>
      </c>
      <c r="BK157" s="467" t="s">
        <v>112</v>
      </c>
      <c r="BL157" s="467" t="s">
        <v>3700</v>
      </c>
      <c r="BM157" s="467" t="s">
        <v>112</v>
      </c>
      <c r="BN157" s="467" t="s">
        <v>112</v>
      </c>
      <c r="BO157" s="467" t="s">
        <v>112</v>
      </c>
      <c r="BP157" s="467" t="s">
        <v>112</v>
      </c>
      <c r="BQ157" s="470"/>
      <c r="BR157" s="470"/>
      <c r="BS157" s="470"/>
      <c r="BT157" s="470"/>
      <c r="BU157" s="470"/>
      <c r="BV157" s="470"/>
      <c r="BW157" s="470"/>
      <c r="BX157" s="470">
        <v>1841201</v>
      </c>
      <c r="BY157" s="470" t="s">
        <v>3711</v>
      </c>
      <c r="BZ157" s="470">
        <v>1841201</v>
      </c>
      <c r="CA157" s="470">
        <v>1</v>
      </c>
      <c r="CB157" s="470">
        <v>0.52200000000000002</v>
      </c>
      <c r="CC157" s="555" t="s">
        <v>3849</v>
      </c>
      <c r="CD157" s="555" t="s">
        <v>2524</v>
      </c>
      <c r="CE157" s="555" t="s">
        <v>3641</v>
      </c>
      <c r="CF157" s="555" t="s">
        <v>177</v>
      </c>
      <c r="CG157" s="534">
        <v>6045432000</v>
      </c>
      <c r="CH157" s="534">
        <v>3002500001</v>
      </c>
      <c r="CI157" s="564" t="s">
        <v>3713</v>
      </c>
      <c r="CJ157" s="470"/>
    </row>
    <row r="158" spans="2:88" ht="16.5" customHeight="1" thickBot="1">
      <c r="B158" s="470"/>
      <c r="C158" s="547" t="s">
        <v>474</v>
      </c>
      <c r="D158" s="470"/>
      <c r="E158" s="548">
        <v>45413</v>
      </c>
      <c r="F158" s="748">
        <v>45406</v>
      </c>
      <c r="G158" s="547" t="s">
        <v>61</v>
      </c>
      <c r="H158" s="547">
        <v>1036402967</v>
      </c>
      <c r="I158" s="547" t="s">
        <v>3180</v>
      </c>
      <c r="J158" s="547" t="s">
        <v>3169</v>
      </c>
      <c r="K158" s="547" t="s">
        <v>3387</v>
      </c>
      <c r="L158" s="547"/>
      <c r="M158" s="548">
        <v>35804</v>
      </c>
      <c r="N158" s="547" t="s">
        <v>4</v>
      </c>
      <c r="O158" s="503" t="s">
        <v>3591</v>
      </c>
      <c r="P158" s="475" t="s">
        <v>2524</v>
      </c>
      <c r="Q158" s="475" t="s">
        <v>3633</v>
      </c>
      <c r="R158" s="501" t="s">
        <v>3118</v>
      </c>
      <c r="S158" s="470"/>
      <c r="T158" s="439">
        <v>6045432000</v>
      </c>
      <c r="U158" s="470">
        <v>3104903212</v>
      </c>
      <c r="V158" s="444" t="s">
        <v>3612</v>
      </c>
      <c r="W158" s="470" t="s">
        <v>2527</v>
      </c>
      <c r="X158" s="470"/>
      <c r="Y158" s="470" t="s">
        <v>3119</v>
      </c>
      <c r="Z158" s="470"/>
      <c r="AA158" s="440" t="s">
        <v>2527</v>
      </c>
      <c r="AB158" s="533"/>
      <c r="AC158" s="569" t="s">
        <v>489</v>
      </c>
      <c r="AD158" s="562"/>
      <c r="AE158" s="440" t="s">
        <v>551</v>
      </c>
      <c r="AF158" s="440" t="s">
        <v>600</v>
      </c>
      <c r="AG158" s="440" t="s">
        <v>499</v>
      </c>
      <c r="AH158" s="440" t="s">
        <v>492</v>
      </c>
      <c r="AI158" s="493">
        <v>45329</v>
      </c>
      <c r="AJ158" s="493">
        <v>47118</v>
      </c>
      <c r="AK158" s="501">
        <v>48</v>
      </c>
      <c r="AL158" s="445">
        <v>66962044</v>
      </c>
      <c r="AM158" s="445">
        <v>5246837</v>
      </c>
      <c r="AN158" s="532">
        <v>2098735</v>
      </c>
      <c r="AO158" s="470">
        <v>1841201</v>
      </c>
      <c r="AP158" s="633" t="s">
        <v>821</v>
      </c>
      <c r="AQ158" s="533"/>
      <c r="AR158" s="467">
        <v>1</v>
      </c>
      <c r="AS158" s="553" t="s">
        <v>112</v>
      </c>
      <c r="AT158" s="551" t="s">
        <v>112</v>
      </c>
      <c r="AU158" s="551" t="s">
        <v>112</v>
      </c>
      <c r="AV158" s="551" t="s">
        <v>112</v>
      </c>
      <c r="AW158" s="551" t="s">
        <v>112</v>
      </c>
      <c r="AX158" s="467"/>
      <c r="AY158" s="467"/>
      <c r="AZ158" s="467"/>
      <c r="BA158" s="467"/>
      <c r="BB158" s="467"/>
      <c r="BC158" s="467"/>
      <c r="BD158" s="467"/>
      <c r="BE158" s="467"/>
      <c r="BF158" s="467" t="s">
        <v>112</v>
      </c>
      <c r="BG158" s="467" t="s">
        <v>112</v>
      </c>
      <c r="BH158" s="467" t="s">
        <v>112</v>
      </c>
      <c r="BI158" s="467" t="s">
        <v>112</v>
      </c>
      <c r="BJ158" s="467" t="s">
        <v>112</v>
      </c>
      <c r="BK158" s="467" t="s">
        <v>112</v>
      </c>
      <c r="BL158" s="467" t="s">
        <v>3700</v>
      </c>
      <c r="BM158" s="467" t="s">
        <v>112</v>
      </c>
      <c r="BN158" s="467" t="s">
        <v>112</v>
      </c>
      <c r="BO158" s="467" t="s">
        <v>112</v>
      </c>
      <c r="BP158" s="467" t="s">
        <v>112</v>
      </c>
      <c r="BQ158" s="470"/>
      <c r="BR158" s="470"/>
      <c r="BS158" s="470"/>
      <c r="BT158" s="470"/>
      <c r="BU158" s="470"/>
      <c r="BV158" s="470"/>
      <c r="BW158" s="470"/>
      <c r="BX158" s="470">
        <v>1841201</v>
      </c>
      <c r="BY158" s="470" t="s">
        <v>3711</v>
      </c>
      <c r="BZ158" s="470">
        <v>1841201</v>
      </c>
      <c r="CA158" s="470">
        <v>1</v>
      </c>
      <c r="CB158" s="470">
        <v>0.52200000000000002</v>
      </c>
      <c r="CC158" s="555" t="s">
        <v>3850</v>
      </c>
      <c r="CD158" s="555" t="s">
        <v>2524</v>
      </c>
      <c r="CE158" s="555" t="s">
        <v>3641</v>
      </c>
      <c r="CF158" s="555" t="s">
        <v>177</v>
      </c>
      <c r="CG158" s="534">
        <v>6045432000</v>
      </c>
      <c r="CH158" s="534">
        <v>3002500001</v>
      </c>
      <c r="CI158" s="564" t="s">
        <v>3713</v>
      </c>
      <c r="CJ158" s="470"/>
    </row>
    <row r="159" spans="2:88" ht="16.5" customHeight="1" thickBot="1">
      <c r="B159" s="470"/>
      <c r="C159" s="547" t="s">
        <v>474</v>
      </c>
      <c r="D159" s="470"/>
      <c r="E159" s="548">
        <v>45413</v>
      </c>
      <c r="F159" s="748">
        <v>45406</v>
      </c>
      <c r="G159" s="547" t="s">
        <v>61</v>
      </c>
      <c r="H159" s="547">
        <v>1036393232</v>
      </c>
      <c r="I159" s="547" t="s">
        <v>3613</v>
      </c>
      <c r="J159" s="547" t="s">
        <v>3614</v>
      </c>
      <c r="K159" s="547" t="s">
        <v>3615</v>
      </c>
      <c r="L159" s="547" t="s">
        <v>2677</v>
      </c>
      <c r="M159" s="548">
        <v>32107</v>
      </c>
      <c r="N159" s="547" t="s">
        <v>4</v>
      </c>
      <c r="O159" s="503" t="s">
        <v>3591</v>
      </c>
      <c r="P159" s="475" t="s">
        <v>2524</v>
      </c>
      <c r="Q159" s="475" t="s">
        <v>3633</v>
      </c>
      <c r="R159" s="501" t="s">
        <v>3118</v>
      </c>
      <c r="S159" s="470"/>
      <c r="T159" s="439">
        <v>6045432000</v>
      </c>
      <c r="U159" s="470">
        <v>3127473298</v>
      </c>
      <c r="V159" s="444" t="s">
        <v>3616</v>
      </c>
      <c r="W159" s="470" t="s">
        <v>2527</v>
      </c>
      <c r="X159" s="470"/>
      <c r="Y159" s="470" t="s">
        <v>2548</v>
      </c>
      <c r="Z159" s="470"/>
      <c r="AA159" s="440" t="s">
        <v>2527</v>
      </c>
      <c r="AB159" s="533"/>
      <c r="AC159" s="569" t="s">
        <v>489</v>
      </c>
      <c r="AD159" s="562"/>
      <c r="AE159" s="440" t="s">
        <v>551</v>
      </c>
      <c r="AF159" s="440" t="s">
        <v>600</v>
      </c>
      <c r="AG159" s="440" t="s">
        <v>499</v>
      </c>
      <c r="AH159" s="440" t="s">
        <v>492</v>
      </c>
      <c r="AI159" s="493">
        <v>45329</v>
      </c>
      <c r="AJ159" s="493">
        <v>47118</v>
      </c>
      <c r="AK159" s="501">
        <v>48</v>
      </c>
      <c r="AL159" s="445">
        <v>66962044</v>
      </c>
      <c r="AM159" s="445">
        <v>5246837</v>
      </c>
      <c r="AN159" s="532">
        <v>2098735</v>
      </c>
      <c r="AO159" s="470">
        <v>1841201</v>
      </c>
      <c r="AP159" s="633" t="s">
        <v>821</v>
      </c>
      <c r="AQ159" s="533"/>
      <c r="AR159" s="467">
        <v>1</v>
      </c>
      <c r="AS159" s="553" t="s">
        <v>112</v>
      </c>
      <c r="AT159" s="551" t="s">
        <v>112</v>
      </c>
      <c r="AU159" s="551" t="s">
        <v>112</v>
      </c>
      <c r="AV159" s="551" t="s">
        <v>112</v>
      </c>
      <c r="AW159" s="551" t="s">
        <v>112</v>
      </c>
      <c r="AX159" s="467"/>
      <c r="AY159" s="467"/>
      <c r="AZ159" s="467"/>
      <c r="BA159" s="467"/>
      <c r="BB159" s="467"/>
      <c r="BC159" s="467"/>
      <c r="BD159" s="467"/>
      <c r="BE159" s="467"/>
      <c r="BF159" s="467" t="s">
        <v>112</v>
      </c>
      <c r="BG159" s="467" t="s">
        <v>112</v>
      </c>
      <c r="BH159" s="467" t="s">
        <v>112</v>
      </c>
      <c r="BI159" s="467" t="s">
        <v>112</v>
      </c>
      <c r="BJ159" s="467" t="s">
        <v>112</v>
      </c>
      <c r="BK159" s="467" t="s">
        <v>112</v>
      </c>
      <c r="BL159" s="467" t="s">
        <v>3700</v>
      </c>
      <c r="BM159" s="467" t="s">
        <v>112</v>
      </c>
      <c r="BN159" s="467" t="s">
        <v>112</v>
      </c>
      <c r="BO159" s="467" t="s">
        <v>112</v>
      </c>
      <c r="BP159" s="467" t="s">
        <v>112</v>
      </c>
      <c r="BQ159" s="470"/>
      <c r="BR159" s="470"/>
      <c r="BS159" s="470"/>
      <c r="BT159" s="470"/>
      <c r="BU159" s="470"/>
      <c r="BV159" s="470"/>
      <c r="BW159" s="470"/>
      <c r="BX159" s="470">
        <v>1841201</v>
      </c>
      <c r="BY159" s="470" t="s">
        <v>3711</v>
      </c>
      <c r="BZ159" s="470">
        <v>1841201</v>
      </c>
      <c r="CA159" s="470">
        <v>1</v>
      </c>
      <c r="CB159" s="470">
        <v>0.52200000000000002</v>
      </c>
      <c r="CC159" s="555" t="s">
        <v>3851</v>
      </c>
      <c r="CD159" s="555" t="s">
        <v>2524</v>
      </c>
      <c r="CE159" s="555" t="s">
        <v>3641</v>
      </c>
      <c r="CF159" s="555" t="s">
        <v>177</v>
      </c>
      <c r="CG159" s="534">
        <v>6045432000</v>
      </c>
      <c r="CH159" s="534">
        <v>3002500001</v>
      </c>
      <c r="CI159" s="564" t="s">
        <v>3713</v>
      </c>
      <c r="CJ159" s="470"/>
    </row>
    <row r="160" spans="2:88" ht="16.5" customHeight="1" thickBot="1">
      <c r="B160" s="470"/>
      <c r="C160" s="547" t="s">
        <v>474</v>
      </c>
      <c r="D160" s="470"/>
      <c r="E160" s="548">
        <v>45413</v>
      </c>
      <c r="F160" s="748">
        <v>45406</v>
      </c>
      <c r="G160" s="547" t="s">
        <v>61</v>
      </c>
      <c r="H160" s="547">
        <v>71113856</v>
      </c>
      <c r="I160" s="547" t="s">
        <v>3227</v>
      </c>
      <c r="J160" s="547" t="s">
        <v>2576</v>
      </c>
      <c r="K160" s="547" t="s">
        <v>3217</v>
      </c>
      <c r="L160" s="547" t="s">
        <v>2565</v>
      </c>
      <c r="M160" s="548">
        <v>25793</v>
      </c>
      <c r="N160" s="547" t="s">
        <v>4</v>
      </c>
      <c r="O160" s="503" t="s">
        <v>3591</v>
      </c>
      <c r="P160" s="475" t="s">
        <v>2524</v>
      </c>
      <c r="Q160" s="475" t="s">
        <v>3633</v>
      </c>
      <c r="R160" s="501" t="s">
        <v>3118</v>
      </c>
      <c r="S160" s="470"/>
      <c r="T160" s="439">
        <v>6045432000</v>
      </c>
      <c r="U160" s="470">
        <v>3147646862</v>
      </c>
      <c r="V160" s="444" t="s">
        <v>3617</v>
      </c>
      <c r="W160" s="470" t="s">
        <v>2527</v>
      </c>
      <c r="X160" s="470"/>
      <c r="Y160" s="470" t="s">
        <v>2548</v>
      </c>
      <c r="Z160" s="470"/>
      <c r="AA160" s="440" t="s">
        <v>2527</v>
      </c>
      <c r="AB160" s="533"/>
      <c r="AC160" s="569" t="s">
        <v>489</v>
      </c>
      <c r="AD160" s="562"/>
      <c r="AE160" s="440" t="s">
        <v>551</v>
      </c>
      <c r="AF160" s="440" t="s">
        <v>600</v>
      </c>
      <c r="AG160" s="440" t="s">
        <v>499</v>
      </c>
      <c r="AH160" s="440" t="s">
        <v>492</v>
      </c>
      <c r="AI160" s="493">
        <v>45329</v>
      </c>
      <c r="AJ160" s="493">
        <v>47118</v>
      </c>
      <c r="AK160" s="501">
        <v>48</v>
      </c>
      <c r="AL160" s="445">
        <v>66962044</v>
      </c>
      <c r="AM160" s="445">
        <v>5246837</v>
      </c>
      <c r="AN160" s="532">
        <v>2098735</v>
      </c>
      <c r="AO160" s="470">
        <v>1841201</v>
      </c>
      <c r="AP160" s="633" t="s">
        <v>821</v>
      </c>
      <c r="AQ160" s="533"/>
      <c r="AR160" s="467">
        <v>1</v>
      </c>
      <c r="AS160" s="553" t="s">
        <v>112</v>
      </c>
      <c r="AT160" s="551" t="s">
        <v>112</v>
      </c>
      <c r="AU160" s="551" t="s">
        <v>112</v>
      </c>
      <c r="AV160" s="551" t="s">
        <v>112</v>
      </c>
      <c r="AW160" s="551" t="s">
        <v>112</v>
      </c>
      <c r="AX160" s="467"/>
      <c r="AY160" s="467"/>
      <c r="AZ160" s="467"/>
      <c r="BA160" s="467"/>
      <c r="BB160" s="467"/>
      <c r="BC160" s="467"/>
      <c r="BD160" s="467"/>
      <c r="BE160" s="467"/>
      <c r="BF160" s="467" t="s">
        <v>112</v>
      </c>
      <c r="BG160" s="467" t="s">
        <v>112</v>
      </c>
      <c r="BH160" s="467" t="s">
        <v>112</v>
      </c>
      <c r="BI160" s="467" t="s">
        <v>112</v>
      </c>
      <c r="BJ160" s="467" t="s">
        <v>112</v>
      </c>
      <c r="BK160" s="467" t="s">
        <v>112</v>
      </c>
      <c r="BL160" s="467" t="s">
        <v>3700</v>
      </c>
      <c r="BM160" s="467" t="s">
        <v>112</v>
      </c>
      <c r="BN160" s="467" t="s">
        <v>112</v>
      </c>
      <c r="BO160" s="467" t="s">
        <v>112</v>
      </c>
      <c r="BP160" s="467" t="s">
        <v>112</v>
      </c>
      <c r="BQ160" s="470"/>
      <c r="BR160" s="470"/>
      <c r="BS160" s="470"/>
      <c r="BT160" s="470"/>
      <c r="BU160" s="470"/>
      <c r="BV160" s="470"/>
      <c r="BW160" s="470"/>
      <c r="BX160" s="470">
        <v>1841201</v>
      </c>
      <c r="BY160" s="470" t="s">
        <v>3711</v>
      </c>
      <c r="BZ160" s="470">
        <v>1841201</v>
      </c>
      <c r="CA160" s="470">
        <v>1</v>
      </c>
      <c r="CB160" s="470">
        <v>0.52200000000000002</v>
      </c>
      <c r="CC160" s="555" t="s">
        <v>3852</v>
      </c>
      <c r="CD160" s="555" t="s">
        <v>2524</v>
      </c>
      <c r="CE160" s="555" t="s">
        <v>3641</v>
      </c>
      <c r="CF160" s="555" t="s">
        <v>177</v>
      </c>
      <c r="CG160" s="534">
        <v>6045432000</v>
      </c>
      <c r="CH160" s="534">
        <v>3002500001</v>
      </c>
      <c r="CI160" s="564" t="s">
        <v>3713</v>
      </c>
      <c r="CJ160" s="470"/>
    </row>
    <row r="161" spans="2:88" ht="16.5" customHeight="1" thickBot="1">
      <c r="B161" s="470"/>
      <c r="C161" s="547" t="s">
        <v>474</v>
      </c>
      <c r="D161" s="470"/>
      <c r="E161" s="548">
        <v>45413</v>
      </c>
      <c r="F161" s="748">
        <v>45406</v>
      </c>
      <c r="G161" s="547" t="s">
        <v>61</v>
      </c>
      <c r="H161" s="547">
        <v>15446973</v>
      </c>
      <c r="I161" s="547" t="s">
        <v>3618</v>
      </c>
      <c r="J161" s="547" t="s">
        <v>2655</v>
      </c>
      <c r="K161" s="547" t="s">
        <v>3619</v>
      </c>
      <c r="L161" s="547" t="s">
        <v>3543</v>
      </c>
      <c r="M161" s="548">
        <v>30786</v>
      </c>
      <c r="N161" s="547" t="s">
        <v>4</v>
      </c>
      <c r="O161" s="503" t="s">
        <v>3591</v>
      </c>
      <c r="P161" s="475" t="s">
        <v>2524</v>
      </c>
      <c r="Q161" s="475" t="s">
        <v>3633</v>
      </c>
      <c r="R161" s="501" t="s">
        <v>3118</v>
      </c>
      <c r="S161" s="470"/>
      <c r="T161" s="439">
        <v>6045432000</v>
      </c>
      <c r="U161" s="470">
        <v>3116019839</v>
      </c>
      <c r="V161" s="444" t="s">
        <v>3620</v>
      </c>
      <c r="W161" s="470" t="s">
        <v>2527</v>
      </c>
      <c r="X161" s="470"/>
      <c r="Y161" s="470" t="s">
        <v>2573</v>
      </c>
      <c r="Z161" s="470"/>
      <c r="AA161" s="440" t="s">
        <v>2527</v>
      </c>
      <c r="AB161" s="533"/>
      <c r="AC161" s="569" t="s">
        <v>489</v>
      </c>
      <c r="AD161" s="562"/>
      <c r="AE161" s="440" t="s">
        <v>551</v>
      </c>
      <c r="AF161" s="440" t="s">
        <v>600</v>
      </c>
      <c r="AG161" s="440" t="s">
        <v>499</v>
      </c>
      <c r="AH161" s="440" t="s">
        <v>492</v>
      </c>
      <c r="AI161" s="493">
        <v>45329</v>
      </c>
      <c r="AJ161" s="493">
        <v>47118</v>
      </c>
      <c r="AK161" s="501">
        <v>48</v>
      </c>
      <c r="AL161" s="445">
        <v>66962044</v>
      </c>
      <c r="AM161" s="445">
        <v>5246837</v>
      </c>
      <c r="AN161" s="532">
        <v>2098735</v>
      </c>
      <c r="AO161" s="470">
        <v>1841201</v>
      </c>
      <c r="AP161" s="633" t="s">
        <v>821</v>
      </c>
      <c r="AQ161" s="533"/>
      <c r="AR161" s="467">
        <v>1</v>
      </c>
      <c r="AS161" s="553" t="s">
        <v>112</v>
      </c>
      <c r="AT161" s="551" t="s">
        <v>112</v>
      </c>
      <c r="AU161" s="551" t="s">
        <v>112</v>
      </c>
      <c r="AV161" s="551" t="s">
        <v>112</v>
      </c>
      <c r="AW161" s="551" t="s">
        <v>112</v>
      </c>
      <c r="AX161" s="467"/>
      <c r="AY161" s="467"/>
      <c r="AZ161" s="467"/>
      <c r="BA161" s="467"/>
      <c r="BB161" s="467"/>
      <c r="BC161" s="467"/>
      <c r="BD161" s="467"/>
      <c r="BE161" s="467"/>
      <c r="BF161" s="467" t="s">
        <v>112</v>
      </c>
      <c r="BG161" s="467" t="s">
        <v>112</v>
      </c>
      <c r="BH161" s="467" t="s">
        <v>112</v>
      </c>
      <c r="BI161" s="467" t="s">
        <v>112</v>
      </c>
      <c r="BJ161" s="467" t="s">
        <v>112</v>
      </c>
      <c r="BK161" s="467" t="s">
        <v>112</v>
      </c>
      <c r="BL161" s="467" t="s">
        <v>3700</v>
      </c>
      <c r="BM161" s="467" t="s">
        <v>112</v>
      </c>
      <c r="BN161" s="467" t="s">
        <v>112</v>
      </c>
      <c r="BO161" s="467" t="s">
        <v>112</v>
      </c>
      <c r="BP161" s="467" t="s">
        <v>112</v>
      </c>
      <c r="BQ161" s="470"/>
      <c r="BR161" s="470"/>
      <c r="BS161" s="470"/>
      <c r="BT161" s="470"/>
      <c r="BU161" s="470"/>
      <c r="BV161" s="470"/>
      <c r="BW161" s="470"/>
      <c r="BX161" s="470">
        <v>1841201</v>
      </c>
      <c r="BY161" s="470" t="s">
        <v>3711</v>
      </c>
      <c r="BZ161" s="470">
        <v>1841201</v>
      </c>
      <c r="CA161" s="470">
        <v>1</v>
      </c>
      <c r="CB161" s="470">
        <v>0.52200000000000002</v>
      </c>
      <c r="CC161" s="555" t="s">
        <v>3853</v>
      </c>
      <c r="CD161" s="555" t="s">
        <v>2524</v>
      </c>
      <c r="CE161" s="555" t="s">
        <v>3641</v>
      </c>
      <c r="CF161" s="555" t="s">
        <v>177</v>
      </c>
      <c r="CG161" s="534">
        <v>6045432000</v>
      </c>
      <c r="CH161" s="534">
        <v>3002500001</v>
      </c>
      <c r="CI161" s="564" t="s">
        <v>3713</v>
      </c>
      <c r="CJ161" s="470"/>
    </row>
    <row r="162" spans="2:88" ht="16.5" customHeight="1" thickBot="1">
      <c r="B162" s="470"/>
      <c r="C162" s="547" t="s">
        <v>474</v>
      </c>
      <c r="D162" s="470"/>
      <c r="E162" s="548">
        <v>45413</v>
      </c>
      <c r="F162" s="748">
        <v>45406</v>
      </c>
      <c r="G162" s="547" t="s">
        <v>61</v>
      </c>
      <c r="H162" s="547">
        <v>71114644</v>
      </c>
      <c r="I162" s="609" t="s">
        <v>3621</v>
      </c>
      <c r="J162" s="547" t="s">
        <v>3614</v>
      </c>
      <c r="K162" s="547" t="s">
        <v>3622</v>
      </c>
      <c r="L162" s="547" t="s">
        <v>2785</v>
      </c>
      <c r="M162" s="548">
        <v>26929</v>
      </c>
      <c r="N162" s="547" t="s">
        <v>4</v>
      </c>
      <c r="O162" s="503" t="s">
        <v>3591</v>
      </c>
      <c r="P162" s="475" t="s">
        <v>2524</v>
      </c>
      <c r="Q162" s="475" t="s">
        <v>3633</v>
      </c>
      <c r="R162" s="501" t="s">
        <v>3118</v>
      </c>
      <c r="S162" s="470"/>
      <c r="T162" s="439">
        <v>6045432000</v>
      </c>
      <c r="U162" s="470">
        <v>3165646332</v>
      </c>
      <c r="V162" s="444" t="s">
        <v>3623</v>
      </c>
      <c r="W162" s="470" t="s">
        <v>2527</v>
      </c>
      <c r="X162" s="470"/>
      <c r="Y162" s="470" t="s">
        <v>2548</v>
      </c>
      <c r="Z162" s="470"/>
      <c r="AA162" s="440" t="s">
        <v>2527</v>
      </c>
      <c r="AB162" s="533"/>
      <c r="AC162" s="569" t="s">
        <v>489</v>
      </c>
      <c r="AD162" s="562"/>
      <c r="AE162" s="440" t="s">
        <v>551</v>
      </c>
      <c r="AF162" s="440" t="s">
        <v>600</v>
      </c>
      <c r="AG162" s="440" t="s">
        <v>499</v>
      </c>
      <c r="AH162" s="440" t="s">
        <v>492</v>
      </c>
      <c r="AI162" s="493">
        <v>45329</v>
      </c>
      <c r="AJ162" s="493">
        <v>47118</v>
      </c>
      <c r="AK162" s="501">
        <v>48</v>
      </c>
      <c r="AL162" s="445">
        <v>66962044</v>
      </c>
      <c r="AM162" s="445">
        <v>5246837</v>
      </c>
      <c r="AN162" s="532">
        <v>2098735</v>
      </c>
      <c r="AO162" s="470">
        <v>1841201</v>
      </c>
      <c r="AP162" s="633" t="s">
        <v>821</v>
      </c>
      <c r="AQ162" s="533"/>
      <c r="AR162" s="467">
        <v>1</v>
      </c>
      <c r="AS162" s="553" t="s">
        <v>112</v>
      </c>
      <c r="AT162" s="551" t="s">
        <v>112</v>
      </c>
      <c r="AU162" s="551" t="s">
        <v>112</v>
      </c>
      <c r="AV162" s="551" t="s">
        <v>112</v>
      </c>
      <c r="AW162" s="551" t="s">
        <v>112</v>
      </c>
      <c r="AX162" s="467"/>
      <c r="AY162" s="467"/>
      <c r="AZ162" s="467"/>
      <c r="BA162" s="467"/>
      <c r="BB162" s="467"/>
      <c r="BC162" s="467"/>
      <c r="BD162" s="467"/>
      <c r="BE162" s="467"/>
      <c r="BF162" s="467" t="s">
        <v>112</v>
      </c>
      <c r="BG162" s="467" t="s">
        <v>112</v>
      </c>
      <c r="BH162" s="467" t="s">
        <v>112</v>
      </c>
      <c r="BI162" s="467" t="s">
        <v>112</v>
      </c>
      <c r="BJ162" s="467" t="s">
        <v>112</v>
      </c>
      <c r="BK162" s="467" t="s">
        <v>112</v>
      </c>
      <c r="BL162" s="467" t="s">
        <v>3700</v>
      </c>
      <c r="BM162" s="467" t="s">
        <v>112</v>
      </c>
      <c r="BN162" s="467" t="s">
        <v>112</v>
      </c>
      <c r="BO162" s="467" t="s">
        <v>112</v>
      </c>
      <c r="BP162" s="467" t="s">
        <v>112</v>
      </c>
      <c r="BQ162" s="470"/>
      <c r="BR162" s="470"/>
      <c r="BS162" s="470"/>
      <c r="BT162" s="470"/>
      <c r="BU162" s="470"/>
      <c r="BV162" s="470"/>
      <c r="BW162" s="470"/>
      <c r="BX162" s="470">
        <v>1841201</v>
      </c>
      <c r="BY162" s="470" t="s">
        <v>3711</v>
      </c>
      <c r="BZ162" s="470">
        <v>1841201</v>
      </c>
      <c r="CA162" s="470">
        <v>1</v>
      </c>
      <c r="CB162" s="470">
        <v>0.52200000000000002</v>
      </c>
      <c r="CC162" s="555" t="s">
        <v>3854</v>
      </c>
      <c r="CD162" s="555" t="s">
        <v>2524</v>
      </c>
      <c r="CE162" s="555" t="s">
        <v>3641</v>
      </c>
      <c r="CF162" s="555" t="s">
        <v>177</v>
      </c>
      <c r="CG162" s="534">
        <v>6045432000</v>
      </c>
      <c r="CH162" s="534">
        <v>3002500001</v>
      </c>
      <c r="CI162" s="564" t="s">
        <v>3713</v>
      </c>
      <c r="CJ162" s="470"/>
    </row>
    <row r="163" spans="2:88" ht="16.5" customHeight="1" thickBot="1">
      <c r="B163" s="470"/>
      <c r="C163" s="547" t="s">
        <v>474</v>
      </c>
      <c r="D163" s="470"/>
      <c r="E163" s="548">
        <v>45413</v>
      </c>
      <c r="F163" s="748">
        <v>45406</v>
      </c>
      <c r="G163" s="547" t="s">
        <v>61</v>
      </c>
      <c r="H163" s="547">
        <v>71114203</v>
      </c>
      <c r="I163" s="547" t="s">
        <v>3624</v>
      </c>
      <c r="J163" s="547" t="s">
        <v>2576</v>
      </c>
      <c r="K163" s="547" t="s">
        <v>3217</v>
      </c>
      <c r="L163" s="547" t="s">
        <v>2911</v>
      </c>
      <c r="M163" s="548">
        <v>26404</v>
      </c>
      <c r="N163" s="547" t="s">
        <v>4</v>
      </c>
      <c r="O163" s="503" t="s">
        <v>3591</v>
      </c>
      <c r="P163" s="475" t="s">
        <v>2524</v>
      </c>
      <c r="Q163" s="475" t="s">
        <v>3633</v>
      </c>
      <c r="R163" s="501" t="s">
        <v>3118</v>
      </c>
      <c r="S163" s="470"/>
      <c r="T163" s="439">
        <v>6045432000</v>
      </c>
      <c r="U163" s="470">
        <v>3127473298</v>
      </c>
      <c r="V163" s="444" t="s">
        <v>3625</v>
      </c>
      <c r="W163" s="470" t="s">
        <v>2527</v>
      </c>
      <c r="X163" s="470"/>
      <c r="Y163" s="470" t="s">
        <v>3119</v>
      </c>
      <c r="Z163" s="470"/>
      <c r="AA163" s="440" t="s">
        <v>2527</v>
      </c>
      <c r="AB163" s="533"/>
      <c r="AC163" s="569" t="s">
        <v>489</v>
      </c>
      <c r="AD163" s="562"/>
      <c r="AE163" s="440" t="s">
        <v>551</v>
      </c>
      <c r="AF163" s="440" t="s">
        <v>600</v>
      </c>
      <c r="AG163" s="440" t="s">
        <v>499</v>
      </c>
      <c r="AH163" s="440" t="s">
        <v>492</v>
      </c>
      <c r="AI163" s="493">
        <v>45329</v>
      </c>
      <c r="AJ163" s="493">
        <v>47118</v>
      </c>
      <c r="AK163" s="501">
        <v>48</v>
      </c>
      <c r="AL163" s="445">
        <v>66962044</v>
      </c>
      <c r="AM163" s="445">
        <v>5246837</v>
      </c>
      <c r="AN163" s="532">
        <v>2098735</v>
      </c>
      <c r="AO163" s="470">
        <v>1841201</v>
      </c>
      <c r="AP163" s="633" t="s">
        <v>821</v>
      </c>
      <c r="AQ163" s="533"/>
      <c r="AR163" s="467">
        <v>1</v>
      </c>
      <c r="AS163" s="553" t="s">
        <v>112</v>
      </c>
      <c r="AT163" s="551" t="s">
        <v>112</v>
      </c>
      <c r="AU163" s="551" t="s">
        <v>112</v>
      </c>
      <c r="AV163" s="551" t="s">
        <v>112</v>
      </c>
      <c r="AW163" s="551" t="s">
        <v>112</v>
      </c>
      <c r="AX163" s="467"/>
      <c r="AY163" s="467"/>
      <c r="AZ163" s="467"/>
      <c r="BA163" s="467"/>
      <c r="BB163" s="467"/>
      <c r="BC163" s="467"/>
      <c r="BD163" s="467"/>
      <c r="BE163" s="467"/>
      <c r="BF163" s="467" t="s">
        <v>112</v>
      </c>
      <c r="BG163" s="467" t="s">
        <v>112</v>
      </c>
      <c r="BH163" s="467" t="s">
        <v>112</v>
      </c>
      <c r="BI163" s="467" t="s">
        <v>112</v>
      </c>
      <c r="BJ163" s="467" t="s">
        <v>112</v>
      </c>
      <c r="BK163" s="467" t="s">
        <v>112</v>
      </c>
      <c r="BL163" s="467" t="s">
        <v>3700</v>
      </c>
      <c r="BM163" s="467" t="s">
        <v>112</v>
      </c>
      <c r="BN163" s="467" t="s">
        <v>112</v>
      </c>
      <c r="BO163" s="467" t="s">
        <v>112</v>
      </c>
      <c r="BP163" s="467" t="s">
        <v>112</v>
      </c>
      <c r="BQ163" s="470"/>
      <c r="BR163" s="470"/>
      <c r="BS163" s="470"/>
      <c r="BT163" s="470"/>
      <c r="BU163" s="470"/>
      <c r="BV163" s="470"/>
      <c r="BW163" s="470"/>
      <c r="BX163" s="470">
        <v>1841201</v>
      </c>
      <c r="BY163" s="470" t="s">
        <v>3711</v>
      </c>
      <c r="BZ163" s="470">
        <v>1841201</v>
      </c>
      <c r="CA163" s="470">
        <v>1</v>
      </c>
      <c r="CB163" s="470">
        <v>0.52200000000000002</v>
      </c>
      <c r="CC163" s="555" t="s">
        <v>3855</v>
      </c>
      <c r="CD163" s="555" t="s">
        <v>2524</v>
      </c>
      <c r="CE163" s="555" t="s">
        <v>3641</v>
      </c>
      <c r="CF163" s="555" t="s">
        <v>177</v>
      </c>
      <c r="CG163" s="534">
        <v>6045432000</v>
      </c>
      <c r="CH163" s="534">
        <v>3002500001</v>
      </c>
      <c r="CI163" s="564" t="s">
        <v>3713</v>
      </c>
      <c r="CJ163" s="470"/>
    </row>
    <row r="164" spans="2:88" ht="16.149999999999999" customHeight="1" thickBot="1">
      <c r="B164" s="470"/>
      <c r="C164" s="547" t="s">
        <v>474</v>
      </c>
      <c r="D164" s="470"/>
      <c r="E164" s="548">
        <v>45413</v>
      </c>
      <c r="F164" s="748">
        <v>45406</v>
      </c>
      <c r="G164" s="547" t="s">
        <v>61</v>
      </c>
      <c r="H164" s="547">
        <v>1036400495</v>
      </c>
      <c r="I164" s="547" t="s">
        <v>3320</v>
      </c>
      <c r="J164" s="547" t="s">
        <v>3400</v>
      </c>
      <c r="K164" s="547" t="s">
        <v>3626</v>
      </c>
      <c r="L164" s="547" t="s">
        <v>3627</v>
      </c>
      <c r="M164" s="548">
        <v>34815</v>
      </c>
      <c r="N164" s="547" t="s">
        <v>4</v>
      </c>
      <c r="O164" s="503" t="s">
        <v>3591</v>
      </c>
      <c r="P164" s="475" t="s">
        <v>2524</v>
      </c>
      <c r="Q164" s="475" t="s">
        <v>3633</v>
      </c>
      <c r="R164" s="501" t="s">
        <v>3118</v>
      </c>
      <c r="S164" s="470"/>
      <c r="T164" s="439">
        <v>6045432000</v>
      </c>
      <c r="U164" s="470">
        <v>3137788612</v>
      </c>
      <c r="V164" s="444" t="s">
        <v>3628</v>
      </c>
      <c r="W164" s="470" t="s">
        <v>3139</v>
      </c>
      <c r="X164" s="470"/>
      <c r="Y164" s="470" t="s">
        <v>3119</v>
      </c>
      <c r="Z164" s="470"/>
      <c r="AA164" s="440" t="s">
        <v>2527</v>
      </c>
      <c r="AB164" s="533"/>
      <c r="AC164" s="569" t="s">
        <v>489</v>
      </c>
      <c r="AD164" s="562"/>
      <c r="AE164" s="440" t="s">
        <v>551</v>
      </c>
      <c r="AF164" s="440" t="s">
        <v>600</v>
      </c>
      <c r="AG164" s="440" t="s">
        <v>499</v>
      </c>
      <c r="AH164" s="440" t="s">
        <v>492</v>
      </c>
      <c r="AI164" s="493">
        <v>45329</v>
      </c>
      <c r="AJ164" s="493">
        <v>47118</v>
      </c>
      <c r="AK164" s="501">
        <v>48</v>
      </c>
      <c r="AL164" s="445">
        <v>66962044</v>
      </c>
      <c r="AM164" s="445">
        <v>5246837</v>
      </c>
      <c r="AN164" s="532">
        <v>2098735</v>
      </c>
      <c r="AO164" s="470">
        <v>1841201</v>
      </c>
      <c r="AP164" s="633" t="s">
        <v>821</v>
      </c>
      <c r="AQ164" s="533"/>
      <c r="AR164" s="467">
        <v>1</v>
      </c>
      <c r="AS164" s="553" t="s">
        <v>112</v>
      </c>
      <c r="AT164" s="551" t="s">
        <v>112</v>
      </c>
      <c r="AU164" s="551" t="s">
        <v>112</v>
      </c>
      <c r="AV164" s="551" t="s">
        <v>112</v>
      </c>
      <c r="AW164" s="551" t="s">
        <v>112</v>
      </c>
      <c r="AX164" s="467"/>
      <c r="AY164" s="467"/>
      <c r="AZ164" s="467"/>
      <c r="BA164" s="467"/>
      <c r="BB164" s="467"/>
      <c r="BC164" s="467"/>
      <c r="BD164" s="467"/>
      <c r="BE164" s="467"/>
      <c r="BF164" s="467" t="s">
        <v>112</v>
      </c>
      <c r="BG164" s="467" t="s">
        <v>112</v>
      </c>
      <c r="BH164" s="467" t="s">
        <v>112</v>
      </c>
      <c r="BI164" s="467" t="s">
        <v>112</v>
      </c>
      <c r="BJ164" s="467" t="s">
        <v>112</v>
      </c>
      <c r="BK164" s="467" t="s">
        <v>112</v>
      </c>
      <c r="BL164" s="467" t="s">
        <v>3700</v>
      </c>
      <c r="BM164" s="467" t="s">
        <v>112</v>
      </c>
      <c r="BN164" s="467" t="s">
        <v>112</v>
      </c>
      <c r="BO164" s="467" t="s">
        <v>112</v>
      </c>
      <c r="BP164" s="467" t="s">
        <v>112</v>
      </c>
      <c r="BQ164" s="470"/>
      <c r="BR164" s="470"/>
      <c r="BS164" s="470"/>
      <c r="BT164" s="470"/>
      <c r="BU164" s="470"/>
      <c r="BV164" s="470"/>
      <c r="BW164" s="470"/>
      <c r="BX164" s="470">
        <v>1841201</v>
      </c>
      <c r="BY164" s="470" t="s">
        <v>3711</v>
      </c>
      <c r="BZ164" s="470">
        <v>1841201</v>
      </c>
      <c r="CA164" s="470">
        <v>1</v>
      </c>
      <c r="CB164" s="470">
        <v>0.52200000000000002</v>
      </c>
      <c r="CC164" s="555" t="s">
        <v>3856</v>
      </c>
      <c r="CD164" s="555" t="s">
        <v>2524</v>
      </c>
      <c r="CE164" s="555" t="s">
        <v>3641</v>
      </c>
      <c r="CF164" s="555" t="s">
        <v>177</v>
      </c>
      <c r="CG164" s="534">
        <v>6045432000</v>
      </c>
      <c r="CH164" s="534">
        <v>3002500001</v>
      </c>
      <c r="CI164" s="564" t="s">
        <v>3713</v>
      </c>
      <c r="CJ164" s="470"/>
    </row>
    <row r="165" spans="2:88" ht="16.149999999999999" customHeight="1" thickBot="1">
      <c r="B165" s="470"/>
      <c r="C165" s="547" t="s">
        <v>474</v>
      </c>
      <c r="D165" s="470"/>
      <c r="E165" s="548">
        <v>45413</v>
      </c>
      <c r="F165" s="748">
        <v>45406</v>
      </c>
      <c r="G165" s="547" t="s">
        <v>61</v>
      </c>
      <c r="H165" s="547">
        <v>1214721651</v>
      </c>
      <c r="I165" s="547" t="s">
        <v>2655</v>
      </c>
      <c r="J165" s="547" t="s">
        <v>3079</v>
      </c>
      <c r="K165" s="547" t="s">
        <v>3863</v>
      </c>
      <c r="L165" s="547" t="s">
        <v>2872</v>
      </c>
      <c r="M165" s="548">
        <v>34338</v>
      </c>
      <c r="N165" s="501" t="s">
        <v>4</v>
      </c>
      <c r="O165" s="503" t="s">
        <v>3866</v>
      </c>
      <c r="P165" s="475" t="s">
        <v>2524</v>
      </c>
      <c r="Q165" s="475" t="s">
        <v>3633</v>
      </c>
      <c r="R165" s="501" t="s">
        <v>178</v>
      </c>
      <c r="S165" s="470"/>
      <c r="T165" s="439">
        <v>6045432000</v>
      </c>
      <c r="U165" s="470">
        <v>3226800877</v>
      </c>
      <c r="V165" s="586" t="s">
        <v>3874</v>
      </c>
      <c r="W165" s="496" t="s">
        <v>2547</v>
      </c>
      <c r="X165" s="470"/>
      <c r="Y165" s="496" t="s">
        <v>2623</v>
      </c>
      <c r="Z165" s="470"/>
      <c r="AA165" s="440" t="s">
        <v>2527</v>
      </c>
      <c r="AB165" s="533"/>
      <c r="AC165" s="569" t="s">
        <v>489</v>
      </c>
      <c r="AD165" s="562"/>
      <c r="AE165" s="440" t="s">
        <v>551</v>
      </c>
      <c r="AF165" s="440" t="s">
        <v>600</v>
      </c>
      <c r="AG165" s="440" t="s">
        <v>485</v>
      </c>
      <c r="AH165" s="440" t="s">
        <v>492</v>
      </c>
      <c r="AI165" s="493">
        <v>45372</v>
      </c>
      <c r="AJ165" s="493">
        <v>45586</v>
      </c>
      <c r="AK165" s="501">
        <v>7</v>
      </c>
      <c r="AL165" s="445">
        <v>23800000</v>
      </c>
      <c r="AM165" s="445">
        <v>3400000</v>
      </c>
      <c r="AN165" s="445">
        <v>1360000</v>
      </c>
      <c r="AO165" s="470">
        <v>2855201</v>
      </c>
      <c r="AP165" s="637" t="s">
        <v>846</v>
      </c>
      <c r="AQ165" s="533"/>
      <c r="AR165" s="467">
        <v>2</v>
      </c>
      <c r="AS165" s="553" t="s">
        <v>112</v>
      </c>
      <c r="AT165" s="551" t="s">
        <v>112</v>
      </c>
      <c r="AU165" s="551" t="s">
        <v>112</v>
      </c>
      <c r="AV165" s="551" t="s">
        <v>112</v>
      </c>
      <c r="AW165" s="551" t="s">
        <v>112</v>
      </c>
      <c r="AX165" s="467"/>
      <c r="AY165" s="467"/>
      <c r="AZ165" s="467"/>
      <c r="BA165" s="467"/>
      <c r="BB165" s="467"/>
      <c r="BC165" s="467"/>
      <c r="BD165" s="467"/>
      <c r="BE165" s="467"/>
      <c r="BF165" s="467" t="s">
        <v>112</v>
      </c>
      <c r="BG165" s="467" t="s">
        <v>112</v>
      </c>
      <c r="BH165" s="467" t="s">
        <v>112</v>
      </c>
      <c r="BI165" s="467" t="s">
        <v>112</v>
      </c>
      <c r="BJ165" s="467" t="s">
        <v>112</v>
      </c>
      <c r="BK165" s="467" t="s">
        <v>112</v>
      </c>
      <c r="BL165" s="467" t="s">
        <v>3700</v>
      </c>
      <c r="BM165" s="467" t="s">
        <v>112</v>
      </c>
      <c r="BN165" s="467" t="s">
        <v>112</v>
      </c>
      <c r="BO165" s="467" t="s">
        <v>112</v>
      </c>
      <c r="BP165" s="467" t="s">
        <v>112</v>
      </c>
      <c r="BQ165" s="470"/>
      <c r="BR165" s="470"/>
      <c r="BS165" s="470"/>
      <c r="BT165" s="470"/>
      <c r="BU165" s="470"/>
      <c r="BV165" s="470"/>
      <c r="BW165" s="470"/>
      <c r="BX165" s="470">
        <v>1841201</v>
      </c>
      <c r="BY165" s="470" t="s">
        <v>3711</v>
      </c>
      <c r="BZ165" s="470">
        <v>1841201</v>
      </c>
      <c r="CA165" s="470">
        <v>1</v>
      </c>
      <c r="CB165" s="470">
        <v>0.52200000000000002</v>
      </c>
      <c r="CC165" s="555" t="s">
        <v>3856</v>
      </c>
      <c r="CD165" s="555" t="s">
        <v>2524</v>
      </c>
      <c r="CE165" s="555" t="s">
        <v>3641</v>
      </c>
      <c r="CF165" s="555" t="s">
        <v>177</v>
      </c>
      <c r="CG165" s="534">
        <v>6045432000</v>
      </c>
      <c r="CH165" s="534">
        <v>3002500001</v>
      </c>
      <c r="CI165" s="564" t="s">
        <v>3713</v>
      </c>
      <c r="CJ165" s="470"/>
    </row>
    <row r="166" spans="2:88" ht="16.149999999999999" customHeight="1" thickBot="1">
      <c r="B166" s="470"/>
      <c r="C166" s="547" t="s">
        <v>474</v>
      </c>
      <c r="D166" s="470"/>
      <c r="E166" s="548">
        <v>45413</v>
      </c>
      <c r="F166" s="748">
        <v>45406</v>
      </c>
      <c r="G166" s="547" t="s">
        <v>61</v>
      </c>
      <c r="H166" s="547">
        <v>1036936214</v>
      </c>
      <c r="I166" s="547" t="s">
        <v>2632</v>
      </c>
      <c r="J166" s="547" t="s">
        <v>3864</v>
      </c>
      <c r="K166" s="547" t="s">
        <v>3249</v>
      </c>
      <c r="L166" s="547" t="s">
        <v>2595</v>
      </c>
      <c r="M166" s="548">
        <v>32833</v>
      </c>
      <c r="N166" s="501" t="s">
        <v>524</v>
      </c>
      <c r="O166" s="503" t="s">
        <v>3867</v>
      </c>
      <c r="P166" s="475" t="s">
        <v>2524</v>
      </c>
      <c r="Q166" s="475" t="s">
        <v>3633</v>
      </c>
      <c r="R166" s="501" t="s">
        <v>3118</v>
      </c>
      <c r="S166" s="470"/>
      <c r="T166" s="439">
        <v>6045432000</v>
      </c>
      <c r="U166" s="470">
        <v>3206325889</v>
      </c>
      <c r="V166" s="586" t="s">
        <v>3875</v>
      </c>
      <c r="W166" s="496" t="s">
        <v>2527</v>
      </c>
      <c r="X166" s="470"/>
      <c r="Y166" s="496" t="s">
        <v>2623</v>
      </c>
      <c r="Z166" s="470"/>
      <c r="AA166" s="440" t="s">
        <v>2527</v>
      </c>
      <c r="AB166" s="533"/>
      <c r="AC166" s="569" t="s">
        <v>489</v>
      </c>
      <c r="AD166" s="562"/>
      <c r="AE166" s="440" t="s">
        <v>551</v>
      </c>
      <c r="AF166" s="440" t="s">
        <v>600</v>
      </c>
      <c r="AG166" s="440" t="s">
        <v>485</v>
      </c>
      <c r="AH166" s="440" t="s">
        <v>492</v>
      </c>
      <c r="AI166" s="493">
        <v>45359</v>
      </c>
      <c r="AJ166" s="493">
        <v>45575</v>
      </c>
      <c r="AK166" s="501">
        <v>7</v>
      </c>
      <c r="AL166" s="449">
        <v>35000000</v>
      </c>
      <c r="AM166" s="445">
        <v>5000000</v>
      </c>
      <c r="AN166" s="449">
        <v>2000000</v>
      </c>
      <c r="AO166" s="470">
        <v>1841201</v>
      </c>
      <c r="AP166" s="633" t="s">
        <v>821</v>
      </c>
      <c r="AQ166" s="533"/>
      <c r="AR166" s="467">
        <v>1</v>
      </c>
      <c r="AS166" s="553" t="s">
        <v>112</v>
      </c>
      <c r="AT166" s="551" t="s">
        <v>112</v>
      </c>
      <c r="AU166" s="551" t="s">
        <v>112</v>
      </c>
      <c r="AV166" s="551" t="s">
        <v>112</v>
      </c>
      <c r="AW166" s="551" t="s">
        <v>112</v>
      </c>
      <c r="AX166" s="467"/>
      <c r="AY166" s="467"/>
      <c r="AZ166" s="467"/>
      <c r="BA166" s="467"/>
      <c r="BB166" s="467"/>
      <c r="BC166" s="467"/>
      <c r="BD166" s="467"/>
      <c r="BE166" s="467"/>
      <c r="BF166" s="467" t="s">
        <v>112</v>
      </c>
      <c r="BG166" s="467" t="s">
        <v>112</v>
      </c>
      <c r="BH166" s="467" t="s">
        <v>112</v>
      </c>
      <c r="BI166" s="467" t="s">
        <v>112</v>
      </c>
      <c r="BJ166" s="467" t="s">
        <v>112</v>
      </c>
      <c r="BK166" s="467" t="s">
        <v>112</v>
      </c>
      <c r="BL166" s="467" t="s">
        <v>3700</v>
      </c>
      <c r="BM166" s="467" t="s">
        <v>112</v>
      </c>
      <c r="BN166" s="467" t="s">
        <v>112</v>
      </c>
      <c r="BO166" s="467" t="s">
        <v>112</v>
      </c>
      <c r="BP166" s="467" t="s">
        <v>112</v>
      </c>
      <c r="BQ166" s="470"/>
      <c r="BR166" s="470"/>
      <c r="BS166" s="470"/>
      <c r="BT166" s="470"/>
      <c r="BU166" s="470"/>
      <c r="BV166" s="470"/>
      <c r="BW166" s="470"/>
      <c r="BX166" s="470">
        <v>2855201</v>
      </c>
      <c r="BY166" s="470" t="s">
        <v>2533</v>
      </c>
      <c r="BZ166" s="470">
        <v>2855201</v>
      </c>
      <c r="CA166" s="470">
        <v>2</v>
      </c>
      <c r="CB166" s="470">
        <v>1.044</v>
      </c>
      <c r="CC166" s="555" t="s">
        <v>3856</v>
      </c>
      <c r="CD166" s="555" t="s">
        <v>2524</v>
      </c>
      <c r="CE166" s="555" t="s">
        <v>3641</v>
      </c>
      <c r="CF166" s="555" t="s">
        <v>177</v>
      </c>
      <c r="CG166" s="534">
        <v>6045432000</v>
      </c>
      <c r="CH166" s="534">
        <v>3002500001</v>
      </c>
      <c r="CI166" s="564" t="s">
        <v>3713</v>
      </c>
      <c r="CJ166" s="470"/>
    </row>
    <row r="167" spans="2:88" s="646" customFormat="1" ht="16.149999999999999" customHeight="1" thickBot="1">
      <c r="B167" s="593"/>
      <c r="C167" s="649" t="s">
        <v>474</v>
      </c>
      <c r="D167" s="593"/>
      <c r="E167" s="648">
        <v>45413</v>
      </c>
      <c r="F167" s="748">
        <v>45406</v>
      </c>
      <c r="G167" s="649" t="s">
        <v>61</v>
      </c>
      <c r="H167" s="649">
        <v>1036401066</v>
      </c>
      <c r="I167" s="649" t="s">
        <v>2636</v>
      </c>
      <c r="J167" s="649" t="s">
        <v>2620</v>
      </c>
      <c r="K167" s="649" t="s">
        <v>3387</v>
      </c>
      <c r="L167" s="649"/>
      <c r="M167" s="648">
        <v>35069</v>
      </c>
      <c r="N167" s="726" t="s">
        <v>4</v>
      </c>
      <c r="O167" s="727" t="s">
        <v>3868</v>
      </c>
      <c r="P167" s="475" t="s">
        <v>2524</v>
      </c>
      <c r="Q167" s="475" t="s">
        <v>3633</v>
      </c>
      <c r="R167" s="726" t="s">
        <v>3118</v>
      </c>
      <c r="S167" s="593"/>
      <c r="T167" s="653">
        <v>6045432000</v>
      </c>
      <c r="U167" s="593">
        <v>3105148190</v>
      </c>
      <c r="V167" s="654" t="s">
        <v>3876</v>
      </c>
      <c r="W167" s="728" t="s">
        <v>2547</v>
      </c>
      <c r="X167" s="593"/>
      <c r="Y167" s="728" t="s">
        <v>2623</v>
      </c>
      <c r="Z167" s="593"/>
      <c r="AA167" s="655" t="s">
        <v>2527</v>
      </c>
      <c r="AB167" s="656"/>
      <c r="AC167" s="569" t="s">
        <v>489</v>
      </c>
      <c r="AD167" s="657"/>
      <c r="AE167" s="655" t="s">
        <v>551</v>
      </c>
      <c r="AF167" s="655" t="s">
        <v>600</v>
      </c>
      <c r="AG167" s="655" t="s">
        <v>485</v>
      </c>
      <c r="AH167" s="655" t="s">
        <v>492</v>
      </c>
      <c r="AI167" s="601">
        <v>45373</v>
      </c>
      <c r="AJ167" s="601">
        <v>45557</v>
      </c>
      <c r="AK167" s="650">
        <v>6</v>
      </c>
      <c r="AL167" s="658">
        <v>13398000</v>
      </c>
      <c r="AM167" s="658">
        <v>2233000</v>
      </c>
      <c r="AN167" s="658">
        <v>1300000</v>
      </c>
      <c r="AO167" s="593">
        <v>5711001</v>
      </c>
      <c r="AP167" s="659" t="s">
        <v>777</v>
      </c>
      <c r="AQ167" s="656"/>
      <c r="AR167" s="660">
        <v>5</v>
      </c>
      <c r="AS167" s="661" t="s">
        <v>112</v>
      </c>
      <c r="AT167" s="662" t="s">
        <v>112</v>
      </c>
      <c r="AU167" s="662" t="s">
        <v>112</v>
      </c>
      <c r="AV167" s="662" t="s">
        <v>112</v>
      </c>
      <c r="AW167" s="662" t="s">
        <v>112</v>
      </c>
      <c r="AX167" s="660"/>
      <c r="AY167" s="660"/>
      <c r="AZ167" s="660"/>
      <c r="BA167" s="660"/>
      <c r="BB167" s="660"/>
      <c r="BC167" s="660"/>
      <c r="BD167" s="660"/>
      <c r="BE167" s="660"/>
      <c r="BF167" s="660" t="s">
        <v>112</v>
      </c>
      <c r="BG167" s="660" t="s">
        <v>112</v>
      </c>
      <c r="BH167" s="660" t="s">
        <v>112</v>
      </c>
      <c r="BI167" s="660" t="s">
        <v>112</v>
      </c>
      <c r="BJ167" s="660" t="s">
        <v>112</v>
      </c>
      <c r="BK167" s="660" t="s">
        <v>112</v>
      </c>
      <c r="BL167" s="660" t="s">
        <v>3700</v>
      </c>
      <c r="BM167" s="660" t="s">
        <v>112</v>
      </c>
      <c r="BN167" s="660" t="s">
        <v>112</v>
      </c>
      <c r="BO167" s="660" t="s">
        <v>112</v>
      </c>
      <c r="BP167" s="660" t="s">
        <v>112</v>
      </c>
      <c r="BQ167" s="593"/>
      <c r="BR167" s="593"/>
      <c r="BS167" s="593"/>
      <c r="BT167" s="593"/>
      <c r="BU167" s="593"/>
      <c r="BV167" s="593"/>
      <c r="BW167" s="593"/>
      <c r="BX167" s="593">
        <v>1841201</v>
      </c>
      <c r="BY167" s="593" t="s">
        <v>3711</v>
      </c>
      <c r="BZ167" s="593">
        <v>1841201</v>
      </c>
      <c r="CA167" s="593">
        <v>1</v>
      </c>
      <c r="CB167" s="593">
        <v>0.52200000000000002</v>
      </c>
      <c r="CC167" s="555" t="s">
        <v>3856</v>
      </c>
      <c r="CD167" s="555" t="s">
        <v>2524</v>
      </c>
      <c r="CE167" s="555" t="s">
        <v>3641</v>
      </c>
      <c r="CF167" s="555" t="s">
        <v>177</v>
      </c>
      <c r="CG167" s="534">
        <v>6045432000</v>
      </c>
      <c r="CH167" s="534">
        <v>3002500001</v>
      </c>
      <c r="CI167" s="564" t="s">
        <v>3713</v>
      </c>
      <c r="CJ167" s="470"/>
    </row>
    <row r="168" spans="2:88" ht="16.149999999999999" customHeight="1" thickBot="1">
      <c r="B168" s="470"/>
      <c r="C168" s="585" t="s">
        <v>474</v>
      </c>
      <c r="D168" s="470"/>
      <c r="E168" s="548">
        <v>45413</v>
      </c>
      <c r="F168" s="748">
        <v>45406</v>
      </c>
      <c r="G168" s="547" t="s">
        <v>61</v>
      </c>
      <c r="H168" s="547">
        <v>43615983</v>
      </c>
      <c r="I168" s="547" t="s">
        <v>3894</v>
      </c>
      <c r="J168" s="547" t="s">
        <v>3474</v>
      </c>
      <c r="K168" s="649" t="s">
        <v>3881</v>
      </c>
      <c r="L168" s="547" t="s">
        <v>3882</v>
      </c>
      <c r="M168" s="548">
        <v>28186</v>
      </c>
      <c r="N168" s="501" t="s">
        <v>524</v>
      </c>
      <c r="O168" s="503" t="s">
        <v>3591</v>
      </c>
      <c r="P168" s="475" t="s">
        <v>2524</v>
      </c>
      <c r="Q168" s="475" t="s">
        <v>3633</v>
      </c>
      <c r="R168" s="501" t="s">
        <v>3118</v>
      </c>
      <c r="S168" s="470"/>
      <c r="T168" s="439">
        <v>6045432000</v>
      </c>
      <c r="U168" s="593">
        <v>3147496955</v>
      </c>
      <c r="V168" s="603" t="s">
        <v>3908</v>
      </c>
      <c r="W168" s="593" t="s">
        <v>2527</v>
      </c>
      <c r="X168" s="593"/>
      <c r="Y168" s="593" t="s">
        <v>3119</v>
      </c>
      <c r="Z168" s="470"/>
      <c r="AA168" s="440" t="s">
        <v>2527</v>
      </c>
      <c r="AB168" s="533"/>
      <c r="AC168" s="606" t="s">
        <v>489</v>
      </c>
      <c r="AD168" s="562"/>
      <c r="AE168" s="440" t="s">
        <v>551</v>
      </c>
      <c r="AF168" s="440" t="s">
        <v>600</v>
      </c>
      <c r="AG168" s="440" t="s">
        <v>485</v>
      </c>
      <c r="AH168" s="440" t="s">
        <v>492</v>
      </c>
      <c r="AI168" s="601">
        <v>45397</v>
      </c>
      <c r="AJ168" s="601">
        <v>45641</v>
      </c>
      <c r="AK168" s="501">
        <v>8</v>
      </c>
      <c r="AL168" s="608">
        <v>29736000</v>
      </c>
      <c r="AM168" s="608">
        <v>3717000</v>
      </c>
      <c r="AN168" s="608">
        <v>1486800</v>
      </c>
      <c r="AO168" s="470">
        <v>1841201</v>
      </c>
      <c r="AP168" s="633" t="s">
        <v>821</v>
      </c>
      <c r="AQ168" s="533"/>
      <c r="AR168" s="467">
        <v>1</v>
      </c>
      <c r="AS168" s="553" t="s">
        <v>112</v>
      </c>
      <c r="AT168" s="551" t="s">
        <v>112</v>
      </c>
      <c r="AU168" s="551" t="s">
        <v>112</v>
      </c>
      <c r="AV168" s="551" t="s">
        <v>112</v>
      </c>
      <c r="AW168" s="551" t="s">
        <v>112</v>
      </c>
      <c r="AX168" s="467"/>
      <c r="AY168" s="467"/>
      <c r="AZ168" s="467"/>
      <c r="BA168" s="467"/>
      <c r="BB168" s="467"/>
      <c r="BC168" s="467"/>
      <c r="BD168" s="467"/>
      <c r="BE168" s="467"/>
      <c r="BF168" s="467" t="s">
        <v>112</v>
      </c>
      <c r="BG168" s="467" t="s">
        <v>112</v>
      </c>
      <c r="BH168" s="467" t="s">
        <v>112</v>
      </c>
      <c r="BI168" s="467" t="s">
        <v>112</v>
      </c>
      <c r="BJ168" s="467" t="s">
        <v>112</v>
      </c>
      <c r="BK168" s="467" t="s">
        <v>112</v>
      </c>
      <c r="BL168" s="467" t="s">
        <v>3700</v>
      </c>
      <c r="BM168" s="467" t="s">
        <v>112</v>
      </c>
      <c r="BN168" s="467" t="s">
        <v>112</v>
      </c>
      <c r="BO168" s="467" t="s">
        <v>112</v>
      </c>
      <c r="BP168" s="467" t="s">
        <v>112</v>
      </c>
      <c r="BQ168" s="470"/>
      <c r="BR168" s="470"/>
      <c r="BS168" s="470"/>
      <c r="BT168" s="470"/>
      <c r="BU168" s="470"/>
      <c r="BV168" s="470"/>
      <c r="BW168" s="470"/>
      <c r="BX168" s="470">
        <v>1841201</v>
      </c>
      <c r="BY168" s="470" t="s">
        <v>3711</v>
      </c>
      <c r="BZ168" s="470">
        <v>1841201</v>
      </c>
      <c r="CA168" s="470">
        <v>1</v>
      </c>
      <c r="CB168" s="470">
        <v>0.52200000000000002</v>
      </c>
      <c r="CC168" s="555" t="s">
        <v>3856</v>
      </c>
      <c r="CD168" s="555" t="s">
        <v>2524</v>
      </c>
      <c r="CE168" s="555" t="s">
        <v>3641</v>
      </c>
      <c r="CF168" s="555" t="s">
        <v>177</v>
      </c>
      <c r="CG168" s="534">
        <v>6045432000</v>
      </c>
      <c r="CH168" s="534">
        <v>3002500001</v>
      </c>
      <c r="CI168" s="564" t="s">
        <v>3713</v>
      </c>
      <c r="CJ168" s="470"/>
    </row>
    <row r="169" spans="2:88" ht="16.149999999999999" customHeight="1" thickBot="1">
      <c r="B169" s="470"/>
      <c r="C169" s="585" t="s">
        <v>474</v>
      </c>
      <c r="D169" s="470"/>
      <c r="E169" s="548">
        <v>45413</v>
      </c>
      <c r="F169" s="748">
        <v>45406</v>
      </c>
      <c r="G169" s="547" t="s">
        <v>61</v>
      </c>
      <c r="H169" s="547">
        <v>43473552</v>
      </c>
      <c r="I169" s="547" t="s">
        <v>3227</v>
      </c>
      <c r="J169" s="547" t="s">
        <v>3390</v>
      </c>
      <c r="K169" s="609" t="s">
        <v>3879</v>
      </c>
      <c r="L169" s="547"/>
      <c r="M169" s="548">
        <v>27564</v>
      </c>
      <c r="N169" s="501" t="s">
        <v>524</v>
      </c>
      <c r="O169" s="503" t="s">
        <v>3591</v>
      </c>
      <c r="P169" s="475" t="s">
        <v>2524</v>
      </c>
      <c r="Q169" s="475" t="s">
        <v>3633</v>
      </c>
      <c r="R169" s="501" t="s">
        <v>3118</v>
      </c>
      <c r="S169" s="470"/>
      <c r="T169" s="439">
        <v>6045432000</v>
      </c>
      <c r="U169" s="470">
        <v>3137015932</v>
      </c>
      <c r="V169" s="604" t="s">
        <v>3909</v>
      </c>
      <c r="W169" s="470" t="s">
        <v>3139</v>
      </c>
      <c r="X169" s="470"/>
      <c r="Y169" s="470" t="s">
        <v>2623</v>
      </c>
      <c r="Z169" s="470"/>
      <c r="AA169" s="440" t="s">
        <v>2527</v>
      </c>
      <c r="AB169" s="533"/>
      <c r="AC169" s="606" t="s">
        <v>489</v>
      </c>
      <c r="AD169" s="562"/>
      <c r="AE169" s="440" t="s">
        <v>551</v>
      </c>
      <c r="AF169" s="440" t="s">
        <v>600</v>
      </c>
      <c r="AG169" s="440" t="s">
        <v>485</v>
      </c>
      <c r="AH169" s="440" t="s">
        <v>492</v>
      </c>
      <c r="AI169" s="493">
        <v>45392</v>
      </c>
      <c r="AJ169" s="493">
        <v>45577</v>
      </c>
      <c r="AK169" s="501">
        <v>6</v>
      </c>
      <c r="AL169" s="592">
        <v>15631000</v>
      </c>
      <c r="AM169" s="592">
        <v>1951250</v>
      </c>
      <c r="AN169" s="592">
        <v>1300000</v>
      </c>
      <c r="AO169" s="470">
        <v>2016101</v>
      </c>
      <c r="AP169" s="636" t="s">
        <v>935</v>
      </c>
      <c r="AQ169" s="533"/>
      <c r="AR169" s="467">
        <v>2</v>
      </c>
      <c r="AS169" s="553" t="s">
        <v>112</v>
      </c>
      <c r="AT169" s="551" t="s">
        <v>112</v>
      </c>
      <c r="AU169" s="551" t="s">
        <v>112</v>
      </c>
      <c r="AV169" s="551" t="s">
        <v>112</v>
      </c>
      <c r="AW169" s="551" t="s">
        <v>112</v>
      </c>
      <c r="AX169" s="467"/>
      <c r="AY169" s="467"/>
      <c r="AZ169" s="467"/>
      <c r="BA169" s="467"/>
      <c r="BB169" s="467"/>
      <c r="BC169" s="467"/>
      <c r="BD169" s="467"/>
      <c r="BE169" s="467"/>
      <c r="BF169" s="467" t="s">
        <v>112</v>
      </c>
      <c r="BG169" s="467" t="s">
        <v>112</v>
      </c>
      <c r="BH169" s="467" t="s">
        <v>112</v>
      </c>
      <c r="BI169" s="467" t="s">
        <v>112</v>
      </c>
      <c r="BJ169" s="467" t="s">
        <v>112</v>
      </c>
      <c r="BK169" s="467" t="s">
        <v>112</v>
      </c>
      <c r="BL169" s="467" t="s">
        <v>3700</v>
      </c>
      <c r="BM169" s="467" t="s">
        <v>112</v>
      </c>
      <c r="BN169" s="467" t="s">
        <v>112</v>
      </c>
      <c r="BO169" s="467" t="s">
        <v>112</v>
      </c>
      <c r="BP169" s="467" t="s">
        <v>112</v>
      </c>
      <c r="BQ169" s="470"/>
      <c r="BR169" s="470"/>
      <c r="BS169" s="470"/>
      <c r="BT169" s="470"/>
      <c r="BU169" s="470"/>
      <c r="BV169" s="470"/>
      <c r="BW169" s="470"/>
      <c r="BX169" s="470">
        <v>1841201</v>
      </c>
      <c r="BY169" s="470" t="s">
        <v>3711</v>
      </c>
      <c r="BZ169" s="470">
        <v>1841201</v>
      </c>
      <c r="CA169" s="470">
        <v>1</v>
      </c>
      <c r="CB169" s="470">
        <v>0.52200000000000002</v>
      </c>
      <c r="CC169" s="555" t="s">
        <v>3856</v>
      </c>
      <c r="CD169" s="555" t="s">
        <v>2524</v>
      </c>
      <c r="CE169" s="555" t="s">
        <v>3641</v>
      </c>
      <c r="CF169" s="555" t="s">
        <v>177</v>
      </c>
      <c r="CG169" s="534">
        <v>6045432000</v>
      </c>
      <c r="CH169" s="534">
        <v>3002500001</v>
      </c>
      <c r="CI169" s="564" t="s">
        <v>3713</v>
      </c>
      <c r="CJ169" s="470"/>
    </row>
    <row r="170" spans="2:88" ht="16.149999999999999" customHeight="1" thickBot="1">
      <c r="B170" s="470"/>
      <c r="C170" s="585" t="s">
        <v>474</v>
      </c>
      <c r="D170" s="470"/>
      <c r="E170" s="548">
        <v>45413</v>
      </c>
      <c r="F170" s="748">
        <v>45406</v>
      </c>
      <c r="G170" s="547" t="s">
        <v>61</v>
      </c>
      <c r="H170" s="547">
        <v>1040148012</v>
      </c>
      <c r="I170" s="547" t="s">
        <v>3895</v>
      </c>
      <c r="J170" s="547" t="s">
        <v>3896</v>
      </c>
      <c r="K170" s="547" t="s">
        <v>2608</v>
      </c>
      <c r="L170" s="547"/>
      <c r="M170" s="548">
        <v>31580</v>
      </c>
      <c r="N170" s="501" t="s">
        <v>524</v>
      </c>
      <c r="O170" s="503" t="s">
        <v>3591</v>
      </c>
      <c r="P170" s="475" t="s">
        <v>2524</v>
      </c>
      <c r="Q170" s="475" t="s">
        <v>3633</v>
      </c>
      <c r="R170" s="501" t="s">
        <v>3118</v>
      </c>
      <c r="S170" s="470"/>
      <c r="T170" s="439">
        <v>6045432000</v>
      </c>
      <c r="U170" s="470">
        <v>3154011535</v>
      </c>
      <c r="V170" s="605" t="s">
        <v>3910</v>
      </c>
      <c r="W170" s="470" t="s">
        <v>2527</v>
      </c>
      <c r="X170" s="470"/>
      <c r="Y170" s="470" t="s">
        <v>2623</v>
      </c>
      <c r="Z170" s="470"/>
      <c r="AA170" s="440" t="s">
        <v>2527</v>
      </c>
      <c r="AB170" s="533"/>
      <c r="AC170" s="606" t="s">
        <v>489</v>
      </c>
      <c r="AD170" s="562"/>
      <c r="AE170" s="440" t="s">
        <v>551</v>
      </c>
      <c r="AF170" s="440" t="s">
        <v>600</v>
      </c>
      <c r="AG170" s="440" t="s">
        <v>485</v>
      </c>
      <c r="AH170" s="440" t="s">
        <v>492</v>
      </c>
      <c r="AI170" s="493">
        <v>45390</v>
      </c>
      <c r="AJ170" s="493">
        <v>45603</v>
      </c>
      <c r="AK170" s="501">
        <v>7</v>
      </c>
      <c r="AL170" s="592">
        <v>26019000</v>
      </c>
      <c r="AM170" s="592">
        <v>3717000</v>
      </c>
      <c r="AN170" s="611">
        <v>1486800</v>
      </c>
      <c r="AO170" s="470">
        <v>2016101</v>
      </c>
      <c r="AP170" s="636" t="s">
        <v>935</v>
      </c>
      <c r="AQ170" s="533"/>
      <c r="AR170" s="467">
        <v>2</v>
      </c>
      <c r="AS170" s="553" t="s">
        <v>112</v>
      </c>
      <c r="AT170" s="551" t="s">
        <v>112</v>
      </c>
      <c r="AU170" s="551" t="s">
        <v>112</v>
      </c>
      <c r="AV170" s="551" t="s">
        <v>112</v>
      </c>
      <c r="AW170" s="551" t="s">
        <v>112</v>
      </c>
      <c r="AX170" s="467"/>
      <c r="AY170" s="467"/>
      <c r="AZ170" s="467"/>
      <c r="BA170" s="467"/>
      <c r="BB170" s="467"/>
      <c r="BC170" s="467"/>
      <c r="BD170" s="467"/>
      <c r="BE170" s="467"/>
      <c r="BF170" s="467" t="s">
        <v>112</v>
      </c>
      <c r="BG170" s="467" t="s">
        <v>112</v>
      </c>
      <c r="BH170" s="467" t="s">
        <v>112</v>
      </c>
      <c r="BI170" s="467" t="s">
        <v>112</v>
      </c>
      <c r="BJ170" s="467" t="s">
        <v>112</v>
      </c>
      <c r="BK170" s="467" t="s">
        <v>112</v>
      </c>
      <c r="BL170" s="467" t="s">
        <v>3700</v>
      </c>
      <c r="BM170" s="467" t="s">
        <v>112</v>
      </c>
      <c r="BN170" s="467" t="s">
        <v>112</v>
      </c>
      <c r="BO170" s="467" t="s">
        <v>112</v>
      </c>
      <c r="BP170" s="467" t="s">
        <v>112</v>
      </c>
      <c r="BQ170" s="470"/>
      <c r="BR170" s="470"/>
      <c r="BS170" s="470"/>
      <c r="BT170" s="470"/>
      <c r="BU170" s="470"/>
      <c r="BV170" s="470"/>
      <c r="BW170" s="470"/>
      <c r="BX170" s="470">
        <v>2016101</v>
      </c>
      <c r="BY170" s="470" t="s">
        <v>2539</v>
      </c>
      <c r="BZ170" s="470">
        <v>2016101</v>
      </c>
      <c r="CA170" s="470">
        <v>2</v>
      </c>
      <c r="CB170" s="470">
        <v>1.044</v>
      </c>
      <c r="CC170" s="555" t="s">
        <v>3856</v>
      </c>
      <c r="CD170" s="555" t="s">
        <v>2524</v>
      </c>
      <c r="CE170" s="555" t="s">
        <v>3641</v>
      </c>
      <c r="CF170" s="555" t="s">
        <v>177</v>
      </c>
      <c r="CG170" s="534">
        <v>6045432000</v>
      </c>
      <c r="CH170" s="534">
        <v>3002500001</v>
      </c>
      <c r="CI170" s="564" t="s">
        <v>3713</v>
      </c>
      <c r="CJ170" s="470"/>
    </row>
    <row r="171" spans="2:88" ht="16.149999999999999" customHeight="1" thickBot="1">
      <c r="B171" s="470"/>
      <c r="C171" s="585" t="s">
        <v>474</v>
      </c>
      <c r="D171" s="470"/>
      <c r="E171" s="548">
        <v>45413</v>
      </c>
      <c r="F171" s="748">
        <v>45406</v>
      </c>
      <c r="G171" s="547" t="s">
        <v>61</v>
      </c>
      <c r="H171" s="547">
        <v>1036957679</v>
      </c>
      <c r="I171" s="547" t="s">
        <v>3897</v>
      </c>
      <c r="J171" s="547" t="s">
        <v>2651</v>
      </c>
      <c r="K171" s="547" t="s">
        <v>3362</v>
      </c>
      <c r="L171" s="547" t="s">
        <v>3269</v>
      </c>
      <c r="M171" s="548">
        <v>35307</v>
      </c>
      <c r="N171" s="501" t="s">
        <v>4</v>
      </c>
      <c r="O171" s="503" t="s">
        <v>3591</v>
      </c>
      <c r="P171" s="475" t="s">
        <v>2524</v>
      </c>
      <c r="Q171" s="475" t="s">
        <v>3633</v>
      </c>
      <c r="R171" s="501" t="s">
        <v>3118</v>
      </c>
      <c r="S171" s="470"/>
      <c r="T171" s="439">
        <v>6045432000</v>
      </c>
      <c r="U171" s="470">
        <v>3117752384</v>
      </c>
      <c r="V171" s="604" t="s">
        <v>3911</v>
      </c>
      <c r="W171" s="470" t="s">
        <v>2527</v>
      </c>
      <c r="X171" s="470"/>
      <c r="Y171" s="470" t="s">
        <v>3119</v>
      </c>
      <c r="Z171" s="470"/>
      <c r="AA171" s="440" t="s">
        <v>2527</v>
      </c>
      <c r="AB171" s="533"/>
      <c r="AC171" s="606" t="s">
        <v>489</v>
      </c>
      <c r="AD171" s="562"/>
      <c r="AE171" s="440" t="s">
        <v>551</v>
      </c>
      <c r="AF171" s="440" t="s">
        <v>600</v>
      </c>
      <c r="AG171" s="440" t="s">
        <v>485</v>
      </c>
      <c r="AH171" s="440" t="s">
        <v>492</v>
      </c>
      <c r="AI171" s="493">
        <v>45387</v>
      </c>
      <c r="AJ171" s="493">
        <v>45599</v>
      </c>
      <c r="AK171" s="501">
        <v>7</v>
      </c>
      <c r="AL171" s="592">
        <v>14700000</v>
      </c>
      <c r="AM171" s="592">
        <v>2100000</v>
      </c>
      <c r="AN171" s="611">
        <v>1300000</v>
      </c>
      <c r="AO171" s="470">
        <v>2855201</v>
      </c>
      <c r="AP171" s="637" t="s">
        <v>846</v>
      </c>
      <c r="AQ171" s="533"/>
      <c r="AR171" s="467">
        <v>2</v>
      </c>
      <c r="AS171" s="553" t="s">
        <v>112</v>
      </c>
      <c r="AT171" s="551" t="s">
        <v>112</v>
      </c>
      <c r="AU171" s="551" t="s">
        <v>112</v>
      </c>
      <c r="AV171" s="551" t="s">
        <v>112</v>
      </c>
      <c r="AW171" s="551" t="s">
        <v>112</v>
      </c>
      <c r="AX171" s="467"/>
      <c r="AY171" s="467"/>
      <c r="AZ171" s="467"/>
      <c r="BA171" s="467"/>
      <c r="BB171" s="467"/>
      <c r="BC171" s="467"/>
      <c r="BD171" s="467"/>
      <c r="BE171" s="467"/>
      <c r="BF171" s="467" t="s">
        <v>112</v>
      </c>
      <c r="BG171" s="467" t="s">
        <v>112</v>
      </c>
      <c r="BH171" s="467" t="s">
        <v>112</v>
      </c>
      <c r="BI171" s="467" t="s">
        <v>112</v>
      </c>
      <c r="BJ171" s="467" t="s">
        <v>112</v>
      </c>
      <c r="BK171" s="467" t="s">
        <v>112</v>
      </c>
      <c r="BL171" s="467" t="s">
        <v>3700</v>
      </c>
      <c r="BM171" s="467" t="s">
        <v>112</v>
      </c>
      <c r="BN171" s="467" t="s">
        <v>112</v>
      </c>
      <c r="BO171" s="467" t="s">
        <v>112</v>
      </c>
      <c r="BP171" s="467" t="s">
        <v>112</v>
      </c>
      <c r="BQ171" s="470"/>
      <c r="BR171" s="470"/>
      <c r="BS171" s="470"/>
      <c r="BT171" s="470"/>
      <c r="BU171" s="470"/>
      <c r="BV171" s="470"/>
      <c r="BW171" s="470"/>
      <c r="BX171" s="470">
        <v>2016101</v>
      </c>
      <c r="BY171" s="470" t="s">
        <v>2539</v>
      </c>
      <c r="BZ171" s="470">
        <v>2016101</v>
      </c>
      <c r="CA171" s="470">
        <v>2</v>
      </c>
      <c r="CB171" s="470">
        <v>1.044</v>
      </c>
      <c r="CC171" s="555" t="s">
        <v>3856</v>
      </c>
      <c r="CD171" s="555" t="s">
        <v>2524</v>
      </c>
      <c r="CE171" s="555" t="s">
        <v>3641</v>
      </c>
      <c r="CF171" s="555" t="s">
        <v>177</v>
      </c>
      <c r="CG171" s="534">
        <v>6045432000</v>
      </c>
      <c r="CH171" s="534">
        <v>3002500001</v>
      </c>
      <c r="CI171" s="564" t="s">
        <v>3713</v>
      </c>
      <c r="CJ171" s="470"/>
    </row>
    <row r="172" spans="2:88" ht="16.149999999999999" customHeight="1" thickBot="1">
      <c r="B172" s="470"/>
      <c r="C172" s="585" t="s">
        <v>474</v>
      </c>
      <c r="D172" s="470"/>
      <c r="E172" s="548">
        <v>45413</v>
      </c>
      <c r="F172" s="748">
        <v>45406</v>
      </c>
      <c r="G172" s="547" t="s">
        <v>61</v>
      </c>
      <c r="H172" s="547">
        <v>71117106</v>
      </c>
      <c r="I172" s="547" t="s">
        <v>3898</v>
      </c>
      <c r="J172" s="547" t="s">
        <v>2967</v>
      </c>
      <c r="K172" s="547" t="s">
        <v>3883</v>
      </c>
      <c r="L172" s="547" t="s">
        <v>2982</v>
      </c>
      <c r="M172" s="548">
        <v>29293</v>
      </c>
      <c r="N172" s="501" t="s">
        <v>4</v>
      </c>
      <c r="O172" s="503" t="s">
        <v>3591</v>
      </c>
      <c r="P172" s="475" t="s">
        <v>2524</v>
      </c>
      <c r="Q172" s="475" t="s">
        <v>3633</v>
      </c>
      <c r="R172" s="501" t="s">
        <v>3118</v>
      </c>
      <c r="S172" s="470"/>
      <c r="T172" s="439">
        <v>6045432000</v>
      </c>
      <c r="U172" s="470">
        <v>3126168252</v>
      </c>
      <c r="V172" s="604" t="s">
        <v>3912</v>
      </c>
      <c r="W172" s="470" t="s">
        <v>2527</v>
      </c>
      <c r="X172" s="470"/>
      <c r="Y172" s="470" t="s">
        <v>2623</v>
      </c>
      <c r="Z172" s="470"/>
      <c r="AA172" s="440" t="s">
        <v>2527</v>
      </c>
      <c r="AB172" s="533"/>
      <c r="AC172" s="606" t="s">
        <v>489</v>
      </c>
      <c r="AD172" s="562"/>
      <c r="AE172" s="440" t="s">
        <v>551</v>
      </c>
      <c r="AF172" s="440" t="s">
        <v>600</v>
      </c>
      <c r="AG172" s="440" t="s">
        <v>485</v>
      </c>
      <c r="AH172" s="440" t="s">
        <v>492</v>
      </c>
      <c r="AI172" s="493">
        <v>45395</v>
      </c>
      <c r="AJ172" s="493">
        <v>45609</v>
      </c>
      <c r="AK172" s="501">
        <v>7</v>
      </c>
      <c r="AL172" s="592">
        <v>21000000</v>
      </c>
      <c r="AM172" s="592">
        <v>3000000</v>
      </c>
      <c r="AN172" s="611">
        <v>1300000</v>
      </c>
      <c r="AO172" s="470">
        <v>2855201</v>
      </c>
      <c r="AP172" s="637" t="s">
        <v>846</v>
      </c>
      <c r="AQ172" s="533"/>
      <c r="AR172" s="467">
        <v>2</v>
      </c>
      <c r="AS172" s="553" t="s">
        <v>112</v>
      </c>
      <c r="AT172" s="551" t="s">
        <v>112</v>
      </c>
      <c r="AU172" s="551" t="s">
        <v>112</v>
      </c>
      <c r="AV172" s="551" t="s">
        <v>112</v>
      </c>
      <c r="AW172" s="551" t="s">
        <v>112</v>
      </c>
      <c r="AX172" s="467"/>
      <c r="AY172" s="467"/>
      <c r="AZ172" s="467"/>
      <c r="BA172" s="467"/>
      <c r="BB172" s="467"/>
      <c r="BC172" s="467"/>
      <c r="BD172" s="467"/>
      <c r="BE172" s="467"/>
      <c r="BF172" s="467" t="s">
        <v>112</v>
      </c>
      <c r="BG172" s="467" t="s">
        <v>112</v>
      </c>
      <c r="BH172" s="467" t="s">
        <v>112</v>
      </c>
      <c r="BI172" s="467" t="s">
        <v>112</v>
      </c>
      <c r="BJ172" s="467" t="s">
        <v>112</v>
      </c>
      <c r="BK172" s="467" t="s">
        <v>112</v>
      </c>
      <c r="BL172" s="467" t="s">
        <v>3700</v>
      </c>
      <c r="BM172" s="467" t="s">
        <v>112</v>
      </c>
      <c r="BN172" s="467" t="s">
        <v>112</v>
      </c>
      <c r="BO172" s="467" t="s">
        <v>112</v>
      </c>
      <c r="BP172" s="467" t="s">
        <v>112</v>
      </c>
      <c r="BQ172" s="470"/>
      <c r="BR172" s="470"/>
      <c r="BS172" s="470"/>
      <c r="BT172" s="470"/>
      <c r="BU172" s="470"/>
      <c r="BV172" s="470"/>
      <c r="BW172" s="470"/>
      <c r="BX172" s="470">
        <v>2855201</v>
      </c>
      <c r="BY172" s="470" t="s">
        <v>2533</v>
      </c>
      <c r="BZ172" s="470">
        <v>2855201</v>
      </c>
      <c r="CA172" s="470">
        <v>2</v>
      </c>
      <c r="CB172" s="470">
        <v>1.044</v>
      </c>
      <c r="CC172" s="555" t="s">
        <v>3856</v>
      </c>
      <c r="CD172" s="555" t="s">
        <v>2524</v>
      </c>
      <c r="CE172" s="555" t="s">
        <v>3641</v>
      </c>
      <c r="CF172" s="555" t="s">
        <v>177</v>
      </c>
      <c r="CG172" s="534">
        <v>6045432000</v>
      </c>
      <c r="CH172" s="534">
        <v>3002500001</v>
      </c>
      <c r="CI172" s="564" t="s">
        <v>3713</v>
      </c>
      <c r="CJ172" s="470"/>
    </row>
    <row r="173" spans="2:88" ht="16.149999999999999" customHeight="1" thickBot="1">
      <c r="B173" s="470"/>
      <c r="C173" s="585" t="s">
        <v>474</v>
      </c>
      <c r="D173" s="470"/>
      <c r="E173" s="548">
        <v>45413</v>
      </c>
      <c r="F173" s="748">
        <v>45406</v>
      </c>
      <c r="G173" s="547" t="s">
        <v>61</v>
      </c>
      <c r="H173" s="547">
        <v>1001446111</v>
      </c>
      <c r="I173" s="547" t="s">
        <v>3899</v>
      </c>
      <c r="J173" s="547" t="s">
        <v>3169</v>
      </c>
      <c r="K173" s="547" t="s">
        <v>3880</v>
      </c>
      <c r="L173" s="547"/>
      <c r="M173" s="548">
        <v>37532</v>
      </c>
      <c r="N173" s="501" t="s">
        <v>524</v>
      </c>
      <c r="O173" s="503" t="s">
        <v>3591</v>
      </c>
      <c r="P173" s="475" t="s">
        <v>2524</v>
      </c>
      <c r="Q173" s="475" t="s">
        <v>3633</v>
      </c>
      <c r="R173" s="501" t="s">
        <v>3118</v>
      </c>
      <c r="S173" s="470"/>
      <c r="T173" s="439">
        <v>6045432000</v>
      </c>
      <c r="U173" s="470">
        <v>3209028462</v>
      </c>
      <c r="V173" s="604" t="s">
        <v>3913</v>
      </c>
      <c r="W173" s="470" t="s">
        <v>2547</v>
      </c>
      <c r="X173" s="470"/>
      <c r="Y173" s="470" t="s">
        <v>3302</v>
      </c>
      <c r="Z173" s="470"/>
      <c r="AA173" s="440" t="s">
        <v>2527</v>
      </c>
      <c r="AB173" s="533"/>
      <c r="AC173" s="606" t="s">
        <v>489</v>
      </c>
      <c r="AD173" s="562"/>
      <c r="AE173" s="440" t="s">
        <v>551</v>
      </c>
      <c r="AF173" s="440" t="s">
        <v>600</v>
      </c>
      <c r="AG173" s="440" t="s">
        <v>485</v>
      </c>
      <c r="AH173" s="440" t="s">
        <v>492</v>
      </c>
      <c r="AI173" s="493">
        <v>45398</v>
      </c>
      <c r="AJ173" s="493">
        <v>45612</v>
      </c>
      <c r="AK173" s="501">
        <v>7</v>
      </c>
      <c r="AL173" s="592">
        <v>9100000</v>
      </c>
      <c r="AM173" s="592">
        <v>1800000</v>
      </c>
      <c r="AN173" s="611">
        <v>1300000</v>
      </c>
      <c r="AO173" s="470">
        <v>2855201</v>
      </c>
      <c r="AP173" s="637" t="s">
        <v>846</v>
      </c>
      <c r="AQ173" s="533"/>
      <c r="AR173" s="467">
        <v>2</v>
      </c>
      <c r="AS173" s="553" t="s">
        <v>112</v>
      </c>
      <c r="AT173" s="551" t="s">
        <v>112</v>
      </c>
      <c r="AU173" s="551" t="s">
        <v>112</v>
      </c>
      <c r="AV173" s="551" t="s">
        <v>112</v>
      </c>
      <c r="AW173" s="551" t="s">
        <v>112</v>
      </c>
      <c r="AX173" s="467"/>
      <c r="AY173" s="467"/>
      <c r="AZ173" s="467"/>
      <c r="BA173" s="467"/>
      <c r="BB173" s="467"/>
      <c r="BC173" s="467"/>
      <c r="BD173" s="467"/>
      <c r="BE173" s="467"/>
      <c r="BF173" s="467" t="s">
        <v>112</v>
      </c>
      <c r="BG173" s="467" t="s">
        <v>112</v>
      </c>
      <c r="BH173" s="467" t="s">
        <v>112</v>
      </c>
      <c r="BI173" s="467" t="s">
        <v>112</v>
      </c>
      <c r="BJ173" s="467" t="s">
        <v>112</v>
      </c>
      <c r="BK173" s="467" t="s">
        <v>112</v>
      </c>
      <c r="BL173" s="467" t="s">
        <v>3700</v>
      </c>
      <c r="BM173" s="467" t="s">
        <v>112</v>
      </c>
      <c r="BN173" s="467" t="s">
        <v>112</v>
      </c>
      <c r="BO173" s="467" t="s">
        <v>112</v>
      </c>
      <c r="BP173" s="467" t="s">
        <v>112</v>
      </c>
      <c r="BQ173" s="470"/>
      <c r="BR173" s="470"/>
      <c r="BS173" s="470"/>
      <c r="BT173" s="470"/>
      <c r="BU173" s="470"/>
      <c r="BV173" s="470"/>
      <c r="BW173" s="470"/>
      <c r="BX173" s="470">
        <v>2855201</v>
      </c>
      <c r="BY173" s="470" t="s">
        <v>2533</v>
      </c>
      <c r="BZ173" s="470">
        <v>2855201</v>
      </c>
      <c r="CA173" s="470">
        <v>2</v>
      </c>
      <c r="CB173" s="470">
        <v>1.044</v>
      </c>
      <c r="CC173" s="555" t="s">
        <v>3856</v>
      </c>
      <c r="CD173" s="555" t="s">
        <v>2524</v>
      </c>
      <c r="CE173" s="555" t="s">
        <v>3641</v>
      </c>
      <c r="CF173" s="555" t="s">
        <v>177</v>
      </c>
      <c r="CG173" s="534">
        <v>6045432000</v>
      </c>
      <c r="CH173" s="534">
        <v>3002500001</v>
      </c>
      <c r="CI173" s="564" t="s">
        <v>3713</v>
      </c>
      <c r="CJ173" s="470"/>
    </row>
    <row r="174" spans="2:88" s="646" customFormat="1" ht="16.149999999999999" customHeight="1" thickBot="1">
      <c r="B174" s="593"/>
      <c r="C174" s="647" t="s">
        <v>478</v>
      </c>
      <c r="D174" s="593"/>
      <c r="E174" s="548">
        <v>45413</v>
      </c>
      <c r="F174" s="748">
        <v>45406</v>
      </c>
      <c r="G174" s="649" t="s">
        <v>61</v>
      </c>
      <c r="H174" s="649">
        <v>1036403740</v>
      </c>
      <c r="I174" s="649" t="s">
        <v>3120</v>
      </c>
      <c r="J174" s="649" t="s">
        <v>3900</v>
      </c>
      <c r="K174" s="649" t="s">
        <v>3325</v>
      </c>
      <c r="L174" s="649" t="s">
        <v>3884</v>
      </c>
      <c r="M174" s="648">
        <v>36050</v>
      </c>
      <c r="N174" s="650" t="s">
        <v>4</v>
      </c>
      <c r="O174" s="689" t="s">
        <v>3591</v>
      </c>
      <c r="P174" s="475" t="s">
        <v>2524</v>
      </c>
      <c r="Q174" s="475" t="s">
        <v>3633</v>
      </c>
      <c r="R174" s="650" t="s">
        <v>3118</v>
      </c>
      <c r="S174" s="593"/>
      <c r="T174" s="653">
        <v>6045432000</v>
      </c>
      <c r="U174" s="593">
        <v>3024099437</v>
      </c>
      <c r="V174" s="603" t="s">
        <v>3914</v>
      </c>
      <c r="W174" s="593" t="s">
        <v>2547</v>
      </c>
      <c r="X174" s="593"/>
      <c r="Y174" s="593" t="s">
        <v>3302</v>
      </c>
      <c r="Z174" s="593"/>
      <c r="AA174" s="655" t="s">
        <v>2527</v>
      </c>
      <c r="AB174" s="656"/>
      <c r="AC174" s="690" t="s">
        <v>489</v>
      </c>
      <c r="AD174" s="657"/>
      <c r="AE174" s="655" t="s">
        <v>551</v>
      </c>
      <c r="AF174" s="655" t="s">
        <v>600</v>
      </c>
      <c r="AG174" s="655" t="s">
        <v>485</v>
      </c>
      <c r="AH174" s="655" t="s">
        <v>492</v>
      </c>
      <c r="AI174" s="601">
        <v>45405</v>
      </c>
      <c r="AJ174" s="601">
        <v>45619</v>
      </c>
      <c r="AK174" s="650">
        <v>7</v>
      </c>
      <c r="AL174" s="608">
        <v>11900000</v>
      </c>
      <c r="AM174" s="608">
        <v>1700000</v>
      </c>
      <c r="AN174" s="608">
        <v>1300000</v>
      </c>
      <c r="AO174" s="593">
        <v>2855201</v>
      </c>
      <c r="AP174" s="691" t="s">
        <v>846</v>
      </c>
      <c r="AQ174" s="656"/>
      <c r="AR174" s="660">
        <v>1</v>
      </c>
      <c r="AS174" s="661" t="s">
        <v>112</v>
      </c>
      <c r="AT174" s="662" t="s">
        <v>112</v>
      </c>
      <c r="AU174" s="662" t="s">
        <v>112</v>
      </c>
      <c r="AV174" s="662" t="s">
        <v>112</v>
      </c>
      <c r="AW174" s="662" t="s">
        <v>112</v>
      </c>
      <c r="AX174" s="660"/>
      <c r="AY174" s="660"/>
      <c r="AZ174" s="660"/>
      <c r="BA174" s="660"/>
      <c r="BB174" s="660"/>
      <c r="BC174" s="660"/>
      <c r="BD174" s="660"/>
      <c r="BE174" s="660"/>
      <c r="BF174" s="660" t="s">
        <v>112</v>
      </c>
      <c r="BG174" s="660" t="s">
        <v>112</v>
      </c>
      <c r="BH174" s="660" t="s">
        <v>112</v>
      </c>
      <c r="BI174" s="660" t="s">
        <v>112</v>
      </c>
      <c r="BJ174" s="660" t="s">
        <v>112</v>
      </c>
      <c r="BK174" s="660" t="s">
        <v>112</v>
      </c>
      <c r="BL174" s="660" t="s">
        <v>3700</v>
      </c>
      <c r="BM174" s="660" t="s">
        <v>112</v>
      </c>
      <c r="BN174" s="660" t="s">
        <v>112</v>
      </c>
      <c r="BO174" s="660" t="s">
        <v>112</v>
      </c>
      <c r="BP174" s="660" t="s">
        <v>112</v>
      </c>
      <c r="BQ174" s="593"/>
      <c r="BR174" s="593"/>
      <c r="BS174" s="593"/>
      <c r="BT174" s="593"/>
      <c r="BU174" s="593"/>
      <c r="BV174" s="593"/>
      <c r="BW174" s="593"/>
      <c r="BX174" s="593">
        <v>2855201</v>
      </c>
      <c r="BY174" s="593" t="s">
        <v>2533</v>
      </c>
      <c r="BZ174" s="593">
        <v>2855201</v>
      </c>
      <c r="CA174" s="593">
        <v>2</v>
      </c>
      <c r="CB174" s="593">
        <v>1.044</v>
      </c>
      <c r="CC174" s="555" t="s">
        <v>3856</v>
      </c>
      <c r="CD174" s="555" t="s">
        <v>2524</v>
      </c>
      <c r="CE174" s="555" t="s">
        <v>3641</v>
      </c>
      <c r="CF174" s="555" t="s">
        <v>177</v>
      </c>
      <c r="CG174" s="534">
        <v>6045432000</v>
      </c>
      <c r="CH174" s="534">
        <v>3002500001</v>
      </c>
      <c r="CI174" s="564" t="s">
        <v>3713</v>
      </c>
      <c r="CJ174" s="470"/>
    </row>
    <row r="175" spans="2:88" ht="16.149999999999999" customHeight="1" thickBot="1">
      <c r="B175" s="470"/>
      <c r="C175" s="585" t="s">
        <v>474</v>
      </c>
      <c r="D175" s="470"/>
      <c r="E175" s="548">
        <v>45413</v>
      </c>
      <c r="F175" s="748">
        <v>45406</v>
      </c>
      <c r="G175" s="547" t="s">
        <v>61</v>
      </c>
      <c r="H175" s="547">
        <v>71115432</v>
      </c>
      <c r="I175" s="547" t="s">
        <v>3151</v>
      </c>
      <c r="J175" s="547" t="s">
        <v>3901</v>
      </c>
      <c r="K175" s="547" t="s">
        <v>3885</v>
      </c>
      <c r="L175" s="547" t="s">
        <v>3886</v>
      </c>
      <c r="M175" s="548">
        <v>27443</v>
      </c>
      <c r="N175" s="501" t="s">
        <v>4</v>
      </c>
      <c r="O175" s="503" t="s">
        <v>3591</v>
      </c>
      <c r="P175" s="475" t="s">
        <v>2524</v>
      </c>
      <c r="Q175" s="475" t="s">
        <v>3633</v>
      </c>
      <c r="R175" s="501" t="s">
        <v>3118</v>
      </c>
      <c r="S175" s="470"/>
      <c r="T175" s="439">
        <v>6045432000</v>
      </c>
      <c r="U175" s="470">
        <v>3206972891</v>
      </c>
      <c r="V175" s="604" t="s">
        <v>3915</v>
      </c>
      <c r="W175" s="470" t="s">
        <v>2547</v>
      </c>
      <c r="X175" s="470"/>
      <c r="Y175" s="470" t="s">
        <v>3119</v>
      </c>
      <c r="Z175" s="470"/>
      <c r="AA175" s="440" t="s">
        <v>2527</v>
      </c>
      <c r="AB175" s="533"/>
      <c r="AC175" s="606" t="s">
        <v>489</v>
      </c>
      <c r="AD175" s="562"/>
      <c r="AE175" s="440" t="s">
        <v>551</v>
      </c>
      <c r="AF175" s="440" t="s">
        <v>600</v>
      </c>
      <c r="AG175" s="440" t="s">
        <v>485</v>
      </c>
      <c r="AH175" s="440" t="s">
        <v>492</v>
      </c>
      <c r="AI175" s="493">
        <v>45397</v>
      </c>
      <c r="AJ175" s="493">
        <v>45611</v>
      </c>
      <c r="AK175" s="501">
        <v>7</v>
      </c>
      <c r="AL175" s="592">
        <v>17500000</v>
      </c>
      <c r="AM175" s="592">
        <v>2500000</v>
      </c>
      <c r="AN175" s="610">
        <v>1300000</v>
      </c>
      <c r="AO175" s="470">
        <v>2855201</v>
      </c>
      <c r="AP175" s="637" t="s">
        <v>846</v>
      </c>
      <c r="AQ175" s="533"/>
      <c r="AR175" s="467">
        <v>2</v>
      </c>
      <c r="AS175" s="553" t="s">
        <v>112</v>
      </c>
      <c r="AT175" s="551" t="s">
        <v>112</v>
      </c>
      <c r="AU175" s="551" t="s">
        <v>112</v>
      </c>
      <c r="AV175" s="551" t="s">
        <v>112</v>
      </c>
      <c r="AW175" s="551" t="s">
        <v>112</v>
      </c>
      <c r="AX175" s="467"/>
      <c r="AY175" s="467"/>
      <c r="AZ175" s="467"/>
      <c r="BA175" s="467"/>
      <c r="BB175" s="467"/>
      <c r="BC175" s="467"/>
      <c r="BD175" s="467"/>
      <c r="BE175" s="467"/>
      <c r="BF175" s="467" t="s">
        <v>112</v>
      </c>
      <c r="BG175" s="467" t="s">
        <v>112</v>
      </c>
      <c r="BH175" s="467" t="s">
        <v>112</v>
      </c>
      <c r="BI175" s="467" t="s">
        <v>112</v>
      </c>
      <c r="BJ175" s="467" t="s">
        <v>112</v>
      </c>
      <c r="BK175" s="467" t="s">
        <v>112</v>
      </c>
      <c r="BL175" s="467" t="s">
        <v>3700</v>
      </c>
      <c r="BM175" s="467" t="s">
        <v>112</v>
      </c>
      <c r="BN175" s="467" t="s">
        <v>112</v>
      </c>
      <c r="BO175" s="467" t="s">
        <v>112</v>
      </c>
      <c r="BP175" s="467" t="s">
        <v>112</v>
      </c>
      <c r="BQ175" s="470"/>
      <c r="BR175" s="470"/>
      <c r="BS175" s="470"/>
      <c r="BT175" s="470"/>
      <c r="BU175" s="470"/>
      <c r="BV175" s="470"/>
      <c r="BW175" s="470"/>
      <c r="BX175" s="470">
        <v>2855201</v>
      </c>
      <c r="BY175" s="470" t="s">
        <v>2533</v>
      </c>
      <c r="BZ175" s="470">
        <v>2855201</v>
      </c>
      <c r="CA175" s="470">
        <v>2</v>
      </c>
      <c r="CB175" s="470">
        <v>1.044</v>
      </c>
      <c r="CC175" s="555" t="s">
        <v>3856</v>
      </c>
      <c r="CD175" s="555" t="s">
        <v>2524</v>
      </c>
      <c r="CE175" s="555" t="s">
        <v>3641</v>
      </c>
      <c r="CF175" s="555" t="s">
        <v>177</v>
      </c>
      <c r="CG175" s="534">
        <v>6045432000</v>
      </c>
      <c r="CH175" s="534">
        <v>3002500001</v>
      </c>
      <c r="CI175" s="564" t="s">
        <v>3713</v>
      </c>
      <c r="CJ175" s="470"/>
    </row>
    <row r="176" spans="2:88" ht="16.149999999999999" customHeight="1" thickBot="1">
      <c r="B176" s="470"/>
      <c r="C176" s="585" t="s">
        <v>474</v>
      </c>
      <c r="D176" s="470"/>
      <c r="E176" s="548">
        <v>45413</v>
      </c>
      <c r="F176" s="748">
        <v>45406</v>
      </c>
      <c r="G176" s="547" t="s">
        <v>61</v>
      </c>
      <c r="H176" s="547">
        <v>1036404749</v>
      </c>
      <c r="I176" s="547" t="s">
        <v>3197</v>
      </c>
      <c r="J176" s="547" t="s">
        <v>3390</v>
      </c>
      <c r="K176" s="547" t="s">
        <v>2844</v>
      </c>
      <c r="L176" s="547" t="s">
        <v>3143</v>
      </c>
      <c r="M176" s="548">
        <v>36393</v>
      </c>
      <c r="N176" s="501" t="s">
        <v>4</v>
      </c>
      <c r="O176" s="503" t="s">
        <v>3591</v>
      </c>
      <c r="P176" s="475" t="s">
        <v>2524</v>
      </c>
      <c r="Q176" s="475" t="s">
        <v>3633</v>
      </c>
      <c r="R176" s="501" t="s">
        <v>3118</v>
      </c>
      <c r="S176" s="470"/>
      <c r="T176" s="439">
        <v>6045432000</v>
      </c>
      <c r="U176" s="470">
        <v>3137165089</v>
      </c>
      <c r="V176" s="604" t="s">
        <v>3916</v>
      </c>
      <c r="W176" s="470" t="s">
        <v>2527</v>
      </c>
      <c r="X176" s="470"/>
      <c r="Y176" s="470" t="s">
        <v>2623</v>
      </c>
      <c r="Z176" s="470"/>
      <c r="AA176" s="440" t="s">
        <v>2527</v>
      </c>
      <c r="AB176" s="533"/>
      <c r="AC176" s="606" t="s">
        <v>489</v>
      </c>
      <c r="AD176" s="562"/>
      <c r="AE176" s="440" t="s">
        <v>551</v>
      </c>
      <c r="AF176" s="440" t="s">
        <v>600</v>
      </c>
      <c r="AG176" s="440" t="s">
        <v>485</v>
      </c>
      <c r="AH176" s="440" t="s">
        <v>492</v>
      </c>
      <c r="AI176" s="493">
        <v>45397</v>
      </c>
      <c r="AJ176" s="493">
        <v>45611</v>
      </c>
      <c r="AK176" s="501">
        <v>7</v>
      </c>
      <c r="AL176" s="592">
        <v>18200000</v>
      </c>
      <c r="AM176" s="592">
        <v>2600000</v>
      </c>
      <c r="AN176" s="611">
        <v>1300000</v>
      </c>
      <c r="AO176" s="470">
        <v>2855201</v>
      </c>
      <c r="AP176" s="637" t="s">
        <v>846</v>
      </c>
      <c r="AQ176" s="533"/>
      <c r="AR176" s="467">
        <v>2</v>
      </c>
      <c r="AS176" s="553" t="s">
        <v>112</v>
      </c>
      <c r="AT176" s="551" t="s">
        <v>112</v>
      </c>
      <c r="AU176" s="551" t="s">
        <v>112</v>
      </c>
      <c r="AV176" s="551" t="s">
        <v>112</v>
      </c>
      <c r="AW176" s="551" t="s">
        <v>112</v>
      </c>
      <c r="AX176" s="467"/>
      <c r="AY176" s="467"/>
      <c r="AZ176" s="467"/>
      <c r="BA176" s="467"/>
      <c r="BB176" s="467"/>
      <c r="BC176" s="467"/>
      <c r="BD176" s="467"/>
      <c r="BE176" s="467"/>
      <c r="BF176" s="467" t="s">
        <v>112</v>
      </c>
      <c r="BG176" s="467" t="s">
        <v>112</v>
      </c>
      <c r="BH176" s="467" t="s">
        <v>112</v>
      </c>
      <c r="BI176" s="467" t="s">
        <v>112</v>
      </c>
      <c r="BJ176" s="467" t="s">
        <v>112</v>
      </c>
      <c r="BK176" s="467" t="s">
        <v>112</v>
      </c>
      <c r="BL176" s="467" t="s">
        <v>3700</v>
      </c>
      <c r="BM176" s="467" t="s">
        <v>112</v>
      </c>
      <c r="BN176" s="467" t="s">
        <v>112</v>
      </c>
      <c r="BO176" s="467" t="s">
        <v>112</v>
      </c>
      <c r="BP176" s="467" t="s">
        <v>112</v>
      </c>
      <c r="BQ176" s="470"/>
      <c r="BR176" s="470"/>
      <c r="BS176" s="470"/>
      <c r="BT176" s="470"/>
      <c r="BU176" s="470"/>
      <c r="BV176" s="470"/>
      <c r="BW176" s="470"/>
      <c r="BX176" s="470">
        <v>2855201</v>
      </c>
      <c r="BY176" s="470" t="s">
        <v>2533</v>
      </c>
      <c r="BZ176" s="470">
        <v>2855201</v>
      </c>
      <c r="CA176" s="470">
        <v>2</v>
      </c>
      <c r="CB176" s="470">
        <v>1.044</v>
      </c>
      <c r="CC176" s="555" t="s">
        <v>3856</v>
      </c>
      <c r="CD176" s="555" t="s">
        <v>2524</v>
      </c>
      <c r="CE176" s="555" t="s">
        <v>3641</v>
      </c>
      <c r="CF176" s="555" t="s">
        <v>177</v>
      </c>
      <c r="CG176" s="534">
        <v>6045432000</v>
      </c>
      <c r="CH176" s="534">
        <v>3002500001</v>
      </c>
      <c r="CI176" s="564" t="s">
        <v>3713</v>
      </c>
      <c r="CJ176" s="470"/>
    </row>
    <row r="177" spans="2:88" ht="16.149999999999999" customHeight="1" thickBot="1">
      <c r="B177" s="470"/>
      <c r="C177" s="585" t="s">
        <v>474</v>
      </c>
      <c r="D177" s="470"/>
      <c r="E177" s="548">
        <v>45413</v>
      </c>
      <c r="F177" s="748">
        <v>45406</v>
      </c>
      <c r="G177" s="547" t="s">
        <v>61</v>
      </c>
      <c r="H177" s="547">
        <v>1036398547</v>
      </c>
      <c r="I177" s="547" t="s">
        <v>3328</v>
      </c>
      <c r="J177" s="547" t="s">
        <v>3079</v>
      </c>
      <c r="K177" s="547" t="s">
        <v>3387</v>
      </c>
      <c r="L177" s="547" t="s">
        <v>2578</v>
      </c>
      <c r="M177" s="548">
        <v>34164</v>
      </c>
      <c r="N177" s="501" t="s">
        <v>4</v>
      </c>
      <c r="O177" s="503" t="s">
        <v>3591</v>
      </c>
      <c r="P177" s="475" t="s">
        <v>2524</v>
      </c>
      <c r="Q177" s="475" t="s">
        <v>3633</v>
      </c>
      <c r="R177" s="501" t="s">
        <v>3118</v>
      </c>
      <c r="S177" s="470"/>
      <c r="T177" s="439">
        <v>6045432000</v>
      </c>
      <c r="U177" s="470">
        <v>3126870122</v>
      </c>
      <c r="V177" s="604" t="s">
        <v>3917</v>
      </c>
      <c r="W177" s="470" t="s">
        <v>2547</v>
      </c>
      <c r="X177" s="470"/>
      <c r="Y177" s="470" t="s">
        <v>3119</v>
      </c>
      <c r="Z177" s="470"/>
      <c r="AA177" s="440" t="s">
        <v>2527</v>
      </c>
      <c r="AB177" s="533"/>
      <c r="AC177" s="606" t="s">
        <v>489</v>
      </c>
      <c r="AD177" s="562"/>
      <c r="AE177" s="440" t="s">
        <v>551</v>
      </c>
      <c r="AF177" s="440" t="s">
        <v>600</v>
      </c>
      <c r="AG177" s="440" t="s">
        <v>485</v>
      </c>
      <c r="AH177" s="440" t="s">
        <v>492</v>
      </c>
      <c r="AI177" s="493">
        <v>45399</v>
      </c>
      <c r="AJ177" s="607" t="s">
        <v>3924</v>
      </c>
      <c r="AK177" s="501">
        <v>7</v>
      </c>
      <c r="AL177" s="592">
        <v>14000000</v>
      </c>
      <c r="AM177" s="592">
        <v>2000000</v>
      </c>
      <c r="AN177" s="611">
        <v>1300000</v>
      </c>
      <c r="AO177" s="470">
        <v>2855201</v>
      </c>
      <c r="AP177" s="637" t="s">
        <v>846</v>
      </c>
      <c r="AQ177" s="533"/>
      <c r="AR177" s="467">
        <v>2</v>
      </c>
      <c r="AS177" s="553" t="s">
        <v>112</v>
      </c>
      <c r="AT177" s="551" t="s">
        <v>112</v>
      </c>
      <c r="AU177" s="551" t="s">
        <v>112</v>
      </c>
      <c r="AV177" s="551" t="s">
        <v>112</v>
      </c>
      <c r="AW177" s="551" t="s">
        <v>112</v>
      </c>
      <c r="AX177" s="467"/>
      <c r="AY177" s="467"/>
      <c r="AZ177" s="467"/>
      <c r="BA177" s="467"/>
      <c r="BB177" s="467"/>
      <c r="BC177" s="467"/>
      <c r="BD177" s="467"/>
      <c r="BE177" s="467"/>
      <c r="BF177" s="467" t="s">
        <v>112</v>
      </c>
      <c r="BG177" s="467" t="s">
        <v>112</v>
      </c>
      <c r="BH177" s="467" t="s">
        <v>112</v>
      </c>
      <c r="BI177" s="467" t="s">
        <v>112</v>
      </c>
      <c r="BJ177" s="467" t="s">
        <v>112</v>
      </c>
      <c r="BK177" s="467" t="s">
        <v>112</v>
      </c>
      <c r="BL177" s="467" t="s">
        <v>3700</v>
      </c>
      <c r="BM177" s="467" t="s">
        <v>112</v>
      </c>
      <c r="BN177" s="467" t="s">
        <v>112</v>
      </c>
      <c r="BO177" s="467" t="s">
        <v>112</v>
      </c>
      <c r="BP177" s="467" t="s">
        <v>112</v>
      </c>
      <c r="BQ177" s="470"/>
      <c r="BR177" s="470"/>
      <c r="BS177" s="470"/>
      <c r="BT177" s="470"/>
      <c r="BU177" s="470"/>
      <c r="BV177" s="470"/>
      <c r="BW177" s="470"/>
      <c r="BX177" s="470">
        <v>2855201</v>
      </c>
      <c r="BY177" s="470" t="s">
        <v>2533</v>
      </c>
      <c r="BZ177" s="470">
        <v>2855201</v>
      </c>
      <c r="CA177" s="470">
        <v>2</v>
      </c>
      <c r="CB177" s="470">
        <v>1.044</v>
      </c>
      <c r="CC177" s="555" t="s">
        <v>3856</v>
      </c>
      <c r="CD177" s="555" t="s">
        <v>2524</v>
      </c>
      <c r="CE177" s="555" t="s">
        <v>3641</v>
      </c>
      <c r="CF177" s="555" t="s">
        <v>177</v>
      </c>
      <c r="CG177" s="534">
        <v>6045432000</v>
      </c>
      <c r="CH177" s="534">
        <v>3002500001</v>
      </c>
      <c r="CI177" s="564" t="s">
        <v>3713</v>
      </c>
      <c r="CJ177" s="470"/>
    </row>
    <row r="178" spans="2:88" ht="16.149999999999999" customHeight="1" thickBot="1">
      <c r="B178" s="470"/>
      <c r="C178" s="585" t="s">
        <v>474</v>
      </c>
      <c r="D178" s="470"/>
      <c r="E178" s="548">
        <v>45413</v>
      </c>
      <c r="F178" s="748">
        <v>45406</v>
      </c>
      <c r="G178" s="547" t="s">
        <v>61</v>
      </c>
      <c r="H178" s="547">
        <v>1036961767</v>
      </c>
      <c r="I178" s="547" t="s">
        <v>3902</v>
      </c>
      <c r="J178" s="547" t="s">
        <v>3903</v>
      </c>
      <c r="K178" s="547" t="s">
        <v>3887</v>
      </c>
      <c r="L178" s="547" t="s">
        <v>2614</v>
      </c>
      <c r="M178" s="548">
        <v>35765</v>
      </c>
      <c r="N178" s="501" t="s">
        <v>4</v>
      </c>
      <c r="O178" s="503" t="s">
        <v>3591</v>
      </c>
      <c r="P178" s="475" t="s">
        <v>2524</v>
      </c>
      <c r="Q178" s="475" t="s">
        <v>3633</v>
      </c>
      <c r="R178" s="501" t="s">
        <v>3118</v>
      </c>
      <c r="S178" s="470"/>
      <c r="T178" s="439">
        <v>6045432000</v>
      </c>
      <c r="U178" s="470">
        <v>3126688214</v>
      </c>
      <c r="V178" s="604" t="s">
        <v>3918</v>
      </c>
      <c r="W178" s="470" t="s">
        <v>2527</v>
      </c>
      <c r="X178" s="470"/>
      <c r="Y178" s="470" t="s">
        <v>2623</v>
      </c>
      <c r="Z178" s="470"/>
      <c r="AA178" s="440" t="s">
        <v>2527</v>
      </c>
      <c r="AB178" s="533"/>
      <c r="AC178" s="606" t="s">
        <v>489</v>
      </c>
      <c r="AD178" s="562"/>
      <c r="AE178" s="440" t="s">
        <v>551</v>
      </c>
      <c r="AF178" s="440" t="s">
        <v>600</v>
      </c>
      <c r="AG178" s="440" t="s">
        <v>485</v>
      </c>
      <c r="AH178" s="440" t="s">
        <v>492</v>
      </c>
      <c r="AI178" s="493">
        <v>45397</v>
      </c>
      <c r="AJ178" s="493">
        <v>45611</v>
      </c>
      <c r="AK178" s="501">
        <v>7</v>
      </c>
      <c r="AL178" s="592">
        <v>12950000</v>
      </c>
      <c r="AM178" s="592">
        <v>1850000</v>
      </c>
      <c r="AN178" s="611">
        <v>1300000</v>
      </c>
      <c r="AO178" s="470">
        <v>2855201</v>
      </c>
      <c r="AP178" s="637" t="s">
        <v>846</v>
      </c>
      <c r="AQ178" s="533"/>
      <c r="AR178" s="467">
        <v>2</v>
      </c>
      <c r="AS178" s="553" t="s">
        <v>112</v>
      </c>
      <c r="AT178" s="551" t="s">
        <v>112</v>
      </c>
      <c r="AU178" s="551" t="s">
        <v>112</v>
      </c>
      <c r="AV178" s="551" t="s">
        <v>112</v>
      </c>
      <c r="AW178" s="551" t="s">
        <v>112</v>
      </c>
      <c r="AX178" s="467"/>
      <c r="AY178" s="467"/>
      <c r="AZ178" s="467"/>
      <c r="BA178" s="467"/>
      <c r="BB178" s="467"/>
      <c r="BC178" s="467"/>
      <c r="BD178" s="467"/>
      <c r="BE178" s="467"/>
      <c r="BF178" s="467" t="s">
        <v>112</v>
      </c>
      <c r="BG178" s="467" t="s">
        <v>112</v>
      </c>
      <c r="BH178" s="467" t="s">
        <v>112</v>
      </c>
      <c r="BI178" s="467" t="s">
        <v>112</v>
      </c>
      <c r="BJ178" s="467" t="s">
        <v>112</v>
      </c>
      <c r="BK178" s="467" t="s">
        <v>112</v>
      </c>
      <c r="BL178" s="467" t="s">
        <v>3700</v>
      </c>
      <c r="BM178" s="467" t="s">
        <v>112</v>
      </c>
      <c r="BN178" s="467" t="s">
        <v>112</v>
      </c>
      <c r="BO178" s="467" t="s">
        <v>112</v>
      </c>
      <c r="BP178" s="467" t="s">
        <v>112</v>
      </c>
      <c r="BQ178" s="470"/>
      <c r="BR178" s="470"/>
      <c r="BS178" s="470"/>
      <c r="BT178" s="470"/>
      <c r="BU178" s="470"/>
      <c r="BV178" s="470"/>
      <c r="BW178" s="470"/>
      <c r="BX178" s="470">
        <v>2855201</v>
      </c>
      <c r="BY178" s="470" t="s">
        <v>2533</v>
      </c>
      <c r="BZ178" s="470">
        <v>2855201</v>
      </c>
      <c r="CA178" s="470">
        <v>2</v>
      </c>
      <c r="CB178" s="470">
        <v>1.044</v>
      </c>
      <c r="CC178" s="555" t="s">
        <v>3856</v>
      </c>
      <c r="CD178" s="555" t="s">
        <v>2524</v>
      </c>
      <c r="CE178" s="555" t="s">
        <v>3641</v>
      </c>
      <c r="CF178" s="555" t="s">
        <v>177</v>
      </c>
      <c r="CG178" s="534">
        <v>6045432000</v>
      </c>
      <c r="CH178" s="534">
        <v>3002500001</v>
      </c>
      <c r="CI178" s="564" t="s">
        <v>3713</v>
      </c>
      <c r="CJ178" s="470"/>
    </row>
    <row r="179" spans="2:88" ht="16.149999999999999" customHeight="1" thickBot="1">
      <c r="B179" s="470"/>
      <c r="C179" s="585" t="s">
        <v>474</v>
      </c>
      <c r="D179" s="470"/>
      <c r="E179" s="548">
        <v>45413</v>
      </c>
      <c r="F179" s="748">
        <v>45406</v>
      </c>
      <c r="G179" s="547" t="s">
        <v>61</v>
      </c>
      <c r="H179" s="547">
        <v>15448198</v>
      </c>
      <c r="I179" s="547" t="s">
        <v>3314</v>
      </c>
      <c r="J179" s="547" t="s">
        <v>3121</v>
      </c>
      <c r="K179" s="547" t="s">
        <v>3888</v>
      </c>
      <c r="L179" s="547" t="s">
        <v>3889</v>
      </c>
      <c r="M179" s="548">
        <v>31180</v>
      </c>
      <c r="N179" s="501" t="s">
        <v>4</v>
      </c>
      <c r="O179" s="503" t="s">
        <v>3591</v>
      </c>
      <c r="P179" s="475" t="s">
        <v>2524</v>
      </c>
      <c r="Q179" s="475" t="s">
        <v>3633</v>
      </c>
      <c r="R179" s="501" t="s">
        <v>3118</v>
      </c>
      <c r="S179" s="470"/>
      <c r="T179" s="439">
        <v>6045432000</v>
      </c>
      <c r="U179" s="470">
        <v>3002294303</v>
      </c>
      <c r="V179" s="604" t="s">
        <v>3919</v>
      </c>
      <c r="W179" s="470" t="s">
        <v>2527</v>
      </c>
      <c r="X179" s="470"/>
      <c r="Y179" s="470" t="s">
        <v>2548</v>
      </c>
      <c r="Z179" s="470"/>
      <c r="AA179" s="440" t="s">
        <v>2527</v>
      </c>
      <c r="AB179" s="533"/>
      <c r="AC179" s="606" t="s">
        <v>489</v>
      </c>
      <c r="AD179" s="562"/>
      <c r="AE179" s="440" t="s">
        <v>551</v>
      </c>
      <c r="AF179" s="440" t="s">
        <v>600</v>
      </c>
      <c r="AG179" s="440" t="s">
        <v>485</v>
      </c>
      <c r="AH179" s="440" t="s">
        <v>492</v>
      </c>
      <c r="AI179" s="493">
        <v>45387</v>
      </c>
      <c r="AJ179" s="493">
        <v>45601</v>
      </c>
      <c r="AK179" s="501">
        <v>7</v>
      </c>
      <c r="AL179" s="592">
        <v>31500000</v>
      </c>
      <c r="AM179" s="592">
        <v>4500000</v>
      </c>
      <c r="AN179" s="611">
        <v>1800000</v>
      </c>
      <c r="AO179" s="470">
        <v>1841201</v>
      </c>
      <c r="AP179" s="633" t="s">
        <v>821</v>
      </c>
      <c r="AQ179" s="533"/>
      <c r="AR179" s="467">
        <v>1</v>
      </c>
      <c r="AS179" s="553" t="s">
        <v>112</v>
      </c>
      <c r="AT179" s="551" t="s">
        <v>112</v>
      </c>
      <c r="AU179" s="551" t="s">
        <v>112</v>
      </c>
      <c r="AV179" s="551" t="s">
        <v>112</v>
      </c>
      <c r="AW179" s="551" t="s">
        <v>112</v>
      </c>
      <c r="AX179" s="467"/>
      <c r="AY179" s="467"/>
      <c r="AZ179" s="467"/>
      <c r="BA179" s="467"/>
      <c r="BB179" s="467"/>
      <c r="BC179" s="467"/>
      <c r="BD179" s="467"/>
      <c r="BE179" s="467"/>
      <c r="BF179" s="467" t="s">
        <v>112</v>
      </c>
      <c r="BG179" s="467" t="s">
        <v>112</v>
      </c>
      <c r="BH179" s="467" t="s">
        <v>112</v>
      </c>
      <c r="BI179" s="467" t="s">
        <v>112</v>
      </c>
      <c r="BJ179" s="467" t="s">
        <v>112</v>
      </c>
      <c r="BK179" s="467" t="s">
        <v>112</v>
      </c>
      <c r="BL179" s="467" t="s">
        <v>3700</v>
      </c>
      <c r="BM179" s="467" t="s">
        <v>112</v>
      </c>
      <c r="BN179" s="467" t="s">
        <v>112</v>
      </c>
      <c r="BO179" s="467" t="s">
        <v>112</v>
      </c>
      <c r="BP179" s="467" t="s">
        <v>112</v>
      </c>
      <c r="BQ179" s="470"/>
      <c r="BR179" s="470"/>
      <c r="BS179" s="470"/>
      <c r="BT179" s="470"/>
      <c r="BU179" s="470"/>
      <c r="BV179" s="470"/>
      <c r="BW179" s="470"/>
      <c r="BX179" s="470">
        <v>1841201</v>
      </c>
      <c r="BY179" s="470" t="s">
        <v>3711</v>
      </c>
      <c r="BZ179" s="470">
        <v>1841201</v>
      </c>
      <c r="CA179" s="470">
        <v>1</v>
      </c>
      <c r="CB179" s="470">
        <v>0.52200000000000002</v>
      </c>
      <c r="CC179" s="555" t="s">
        <v>3856</v>
      </c>
      <c r="CD179" s="555" t="s">
        <v>2524</v>
      </c>
      <c r="CE179" s="555" t="s">
        <v>3641</v>
      </c>
      <c r="CF179" s="555" t="s">
        <v>177</v>
      </c>
      <c r="CG179" s="534">
        <v>6045432000</v>
      </c>
      <c r="CH179" s="534">
        <v>3002500001</v>
      </c>
      <c r="CI179" s="564" t="s">
        <v>3713</v>
      </c>
      <c r="CJ179" s="470"/>
    </row>
    <row r="180" spans="2:88" ht="16.149999999999999" customHeight="1" thickBot="1">
      <c r="B180" s="470"/>
      <c r="C180" s="585" t="s">
        <v>474</v>
      </c>
      <c r="D180" s="470"/>
      <c r="E180" s="548">
        <v>45413</v>
      </c>
      <c r="F180" s="748">
        <v>45406</v>
      </c>
      <c r="G180" s="547" t="s">
        <v>61</v>
      </c>
      <c r="H180" s="547">
        <v>1007291076</v>
      </c>
      <c r="I180" s="547" t="s">
        <v>3904</v>
      </c>
      <c r="J180" s="547" t="s">
        <v>2544</v>
      </c>
      <c r="K180" s="547" t="s">
        <v>3401</v>
      </c>
      <c r="L180" s="547"/>
      <c r="M180" s="548">
        <v>36666</v>
      </c>
      <c r="N180" s="501" t="s">
        <v>524</v>
      </c>
      <c r="O180" s="503" t="s">
        <v>3591</v>
      </c>
      <c r="P180" s="475" t="s">
        <v>2524</v>
      </c>
      <c r="Q180" s="475" t="s">
        <v>3633</v>
      </c>
      <c r="R180" s="501" t="s">
        <v>3118</v>
      </c>
      <c r="S180" s="470"/>
      <c r="T180" s="439">
        <v>6045432000</v>
      </c>
      <c r="U180" s="470">
        <v>3122589201</v>
      </c>
      <c r="V180" s="604" t="s">
        <v>3920</v>
      </c>
      <c r="W180" s="470" t="s">
        <v>2550</v>
      </c>
      <c r="X180" s="470"/>
      <c r="Y180" s="470" t="s">
        <v>2548</v>
      </c>
      <c r="Z180" s="470"/>
      <c r="AA180" s="440" t="s">
        <v>2527</v>
      </c>
      <c r="AB180" s="533"/>
      <c r="AC180" s="606" t="s">
        <v>489</v>
      </c>
      <c r="AD180" s="562"/>
      <c r="AE180" s="440" t="s">
        <v>551</v>
      </c>
      <c r="AF180" s="440" t="s">
        <v>600</v>
      </c>
      <c r="AG180" s="440" t="s">
        <v>485</v>
      </c>
      <c r="AH180" s="440" t="s">
        <v>492</v>
      </c>
      <c r="AI180" s="493">
        <v>45392</v>
      </c>
      <c r="AJ180" s="493">
        <v>45605</v>
      </c>
      <c r="AK180" s="501">
        <v>7</v>
      </c>
      <c r="AL180" s="592">
        <v>26019000</v>
      </c>
      <c r="AM180" s="592">
        <v>3717000</v>
      </c>
      <c r="AN180" s="611">
        <v>1486800</v>
      </c>
      <c r="AO180" s="470">
        <v>1841201</v>
      </c>
      <c r="AP180" s="633" t="s">
        <v>821</v>
      </c>
      <c r="AQ180" s="533"/>
      <c r="AR180" s="467">
        <v>1</v>
      </c>
      <c r="AS180" s="553" t="s">
        <v>112</v>
      </c>
      <c r="AT180" s="551" t="s">
        <v>112</v>
      </c>
      <c r="AU180" s="551" t="s">
        <v>112</v>
      </c>
      <c r="AV180" s="551" t="s">
        <v>112</v>
      </c>
      <c r="AW180" s="551" t="s">
        <v>112</v>
      </c>
      <c r="AX180" s="467"/>
      <c r="AY180" s="467"/>
      <c r="AZ180" s="467"/>
      <c r="BA180" s="467"/>
      <c r="BB180" s="467"/>
      <c r="BC180" s="467"/>
      <c r="BD180" s="467"/>
      <c r="BE180" s="467"/>
      <c r="BF180" s="467" t="s">
        <v>112</v>
      </c>
      <c r="BG180" s="467" t="s">
        <v>112</v>
      </c>
      <c r="BH180" s="467" t="s">
        <v>112</v>
      </c>
      <c r="BI180" s="467" t="s">
        <v>112</v>
      </c>
      <c r="BJ180" s="467" t="s">
        <v>112</v>
      </c>
      <c r="BK180" s="467" t="s">
        <v>112</v>
      </c>
      <c r="BL180" s="467" t="s">
        <v>3700</v>
      </c>
      <c r="BM180" s="467" t="s">
        <v>112</v>
      </c>
      <c r="BN180" s="467" t="s">
        <v>112</v>
      </c>
      <c r="BO180" s="467" t="s">
        <v>112</v>
      </c>
      <c r="BP180" s="467" t="s">
        <v>112</v>
      </c>
      <c r="BQ180" s="470"/>
      <c r="BR180" s="470"/>
      <c r="BS180" s="470"/>
      <c r="BT180" s="470"/>
      <c r="BU180" s="470"/>
      <c r="BV180" s="470"/>
      <c r="BW180" s="470"/>
      <c r="BX180" s="470">
        <v>1841201</v>
      </c>
      <c r="BY180" s="470" t="s">
        <v>3711</v>
      </c>
      <c r="BZ180" s="470">
        <v>1841201</v>
      </c>
      <c r="CA180" s="470">
        <v>1</v>
      </c>
      <c r="CB180" s="470">
        <v>0.52200000000000002</v>
      </c>
      <c r="CC180" s="555" t="s">
        <v>3856</v>
      </c>
      <c r="CD180" s="555" t="s">
        <v>2524</v>
      </c>
      <c r="CE180" s="555" t="s">
        <v>3641</v>
      </c>
      <c r="CF180" s="555" t="s">
        <v>177</v>
      </c>
      <c r="CG180" s="534">
        <v>6045432000</v>
      </c>
      <c r="CH180" s="534">
        <v>3002500001</v>
      </c>
      <c r="CI180" s="564" t="s">
        <v>3713</v>
      </c>
      <c r="CJ180" s="470"/>
    </row>
    <row r="181" spans="2:88" ht="16.149999999999999" customHeight="1" thickBot="1">
      <c r="B181" s="470"/>
      <c r="C181" s="585" t="s">
        <v>474</v>
      </c>
      <c r="D181" s="508"/>
      <c r="E181" s="548">
        <v>45413</v>
      </c>
      <c r="F181" s="748">
        <v>45406</v>
      </c>
      <c r="G181" s="547" t="s">
        <v>61</v>
      </c>
      <c r="H181" s="547">
        <v>1036394331</v>
      </c>
      <c r="I181" s="547" t="s">
        <v>3905</v>
      </c>
      <c r="J181" s="547" t="s">
        <v>2916</v>
      </c>
      <c r="K181" s="547" t="s">
        <v>3890</v>
      </c>
      <c r="L181" s="547" t="s">
        <v>2677</v>
      </c>
      <c r="M181" s="548">
        <v>32557</v>
      </c>
      <c r="N181" s="501" t="s">
        <v>4</v>
      </c>
      <c r="O181" s="503" t="s">
        <v>3591</v>
      </c>
      <c r="P181" s="476" t="s">
        <v>2524</v>
      </c>
      <c r="Q181" s="476" t="s">
        <v>3633</v>
      </c>
      <c r="R181" s="501" t="s">
        <v>3118</v>
      </c>
      <c r="S181" s="470"/>
      <c r="T181" s="439">
        <v>6045432000</v>
      </c>
      <c r="U181">
        <v>3145674560</v>
      </c>
      <c r="V181" s="641" t="s">
        <v>3921</v>
      </c>
      <c r="W181" s="470" t="s">
        <v>2527</v>
      </c>
      <c r="X181" s="470"/>
      <c r="Y181" s="470" t="s">
        <v>2548</v>
      </c>
      <c r="Z181" s="470"/>
      <c r="AA181" s="440" t="s">
        <v>2527</v>
      </c>
      <c r="AB181" s="533"/>
      <c r="AC181" s="606" t="s">
        <v>489</v>
      </c>
      <c r="AD181" s="562"/>
      <c r="AE181" s="440" t="s">
        <v>551</v>
      </c>
      <c r="AF181" s="440" t="s">
        <v>600</v>
      </c>
      <c r="AG181" s="440" t="s">
        <v>485</v>
      </c>
      <c r="AH181" s="440" t="s">
        <v>492</v>
      </c>
      <c r="AI181" s="493">
        <v>45390</v>
      </c>
      <c r="AJ181" s="493">
        <v>45543</v>
      </c>
      <c r="AK181" s="501">
        <v>5</v>
      </c>
      <c r="AL181" s="611">
        <v>19083376.48</v>
      </c>
      <c r="AM181" s="611">
        <v>3715513.2</v>
      </c>
      <c r="AN181" s="611">
        <v>1486205</v>
      </c>
      <c r="AO181" s="470">
        <v>1841201</v>
      </c>
      <c r="AP181" s="633" t="s">
        <v>821</v>
      </c>
      <c r="AQ181" s="533"/>
      <c r="AR181" s="467">
        <v>1</v>
      </c>
      <c r="AS181" s="553" t="s">
        <v>112</v>
      </c>
      <c r="AT181" s="551" t="s">
        <v>112</v>
      </c>
      <c r="AU181" s="551" t="s">
        <v>112</v>
      </c>
      <c r="AV181" s="551" t="s">
        <v>112</v>
      </c>
      <c r="AW181" s="551" t="s">
        <v>112</v>
      </c>
      <c r="AX181" s="467"/>
      <c r="AY181" s="467"/>
      <c r="AZ181" s="467"/>
      <c r="BA181" s="467"/>
      <c r="BB181" s="467"/>
      <c r="BC181" s="467"/>
      <c r="BD181" s="467"/>
      <c r="BE181" s="467"/>
      <c r="BF181" s="467" t="s">
        <v>112</v>
      </c>
      <c r="BG181" s="467" t="s">
        <v>112</v>
      </c>
      <c r="BH181" s="467" t="s">
        <v>112</v>
      </c>
      <c r="BI181" s="467" t="s">
        <v>112</v>
      </c>
      <c r="BJ181" s="467" t="s">
        <v>112</v>
      </c>
      <c r="BK181" s="467" t="s">
        <v>112</v>
      </c>
      <c r="BL181" s="467" t="s">
        <v>3700</v>
      </c>
      <c r="BM181" s="467" t="s">
        <v>112</v>
      </c>
      <c r="BN181" s="467" t="s">
        <v>112</v>
      </c>
      <c r="BO181" s="467" t="s">
        <v>112</v>
      </c>
      <c r="BP181" s="467" t="s">
        <v>112</v>
      </c>
      <c r="BQ181" s="470"/>
      <c r="BR181" s="470"/>
      <c r="BS181" s="470"/>
      <c r="BT181" s="470"/>
      <c r="BU181" s="470"/>
      <c r="BV181" s="470"/>
      <c r="BW181" s="470"/>
      <c r="BX181" s="470">
        <v>1841201</v>
      </c>
      <c r="BY181" s="470" t="s">
        <v>3711</v>
      </c>
      <c r="BZ181" s="470">
        <v>1841201</v>
      </c>
      <c r="CA181" s="470">
        <v>1</v>
      </c>
      <c r="CB181" s="470">
        <v>0.52200000000000002</v>
      </c>
      <c r="CC181" s="555" t="s">
        <v>3856</v>
      </c>
      <c r="CD181" s="555" t="s">
        <v>2524</v>
      </c>
      <c r="CE181" s="555" t="s">
        <v>3641</v>
      </c>
      <c r="CF181" s="555" t="s">
        <v>177</v>
      </c>
      <c r="CG181" s="534">
        <v>6045432000</v>
      </c>
      <c r="CH181" s="534">
        <v>3002500001</v>
      </c>
      <c r="CI181" s="564" t="s">
        <v>3713</v>
      </c>
      <c r="CJ181" s="470"/>
    </row>
    <row r="182" spans="2:88" ht="16.149999999999999" customHeight="1" thickBot="1">
      <c r="B182" s="470"/>
      <c r="C182" s="585" t="s">
        <v>474</v>
      </c>
      <c r="D182" s="470"/>
      <c r="E182" s="548">
        <v>45413</v>
      </c>
      <c r="F182" s="748">
        <v>45406</v>
      </c>
      <c r="G182" s="595" t="s">
        <v>61</v>
      </c>
      <c r="H182" s="594">
        <v>71114058</v>
      </c>
      <c r="I182" s="595" t="s">
        <v>3906</v>
      </c>
      <c r="J182" s="595" t="s">
        <v>2520</v>
      </c>
      <c r="K182" s="595" t="s">
        <v>3891</v>
      </c>
      <c r="L182" s="596" t="s">
        <v>3892</v>
      </c>
      <c r="M182" s="548">
        <v>25256</v>
      </c>
      <c r="N182" s="501" t="s">
        <v>4</v>
      </c>
      <c r="O182" s="503" t="s">
        <v>3591</v>
      </c>
      <c r="P182" s="475" t="s">
        <v>2524</v>
      </c>
      <c r="Q182" s="475" t="s">
        <v>3633</v>
      </c>
      <c r="R182" s="501" t="s">
        <v>3118</v>
      </c>
      <c r="S182" s="470"/>
      <c r="T182" s="439">
        <v>6045432000</v>
      </c>
      <c r="U182" s="470">
        <v>3113064667</v>
      </c>
      <c r="V182" s="604" t="s">
        <v>3922</v>
      </c>
      <c r="W182" s="470" t="s">
        <v>2547</v>
      </c>
      <c r="X182" s="470"/>
      <c r="Y182" s="470" t="s">
        <v>2548</v>
      </c>
      <c r="Z182" s="470"/>
      <c r="AA182" s="440" t="s">
        <v>2527</v>
      </c>
      <c r="AB182" s="533"/>
      <c r="AC182" s="606" t="s">
        <v>489</v>
      </c>
      <c r="AD182" s="562"/>
      <c r="AE182" s="440" t="s">
        <v>551</v>
      </c>
      <c r="AF182" s="440" t="s">
        <v>600</v>
      </c>
      <c r="AG182" s="440" t="s">
        <v>485</v>
      </c>
      <c r="AH182" s="440" t="s">
        <v>492</v>
      </c>
      <c r="AI182" s="493">
        <v>45391</v>
      </c>
      <c r="AJ182" s="493">
        <v>45635</v>
      </c>
      <c r="AK182" s="501">
        <v>8</v>
      </c>
      <c r="AL182" s="592">
        <v>21360000</v>
      </c>
      <c r="AM182" s="592">
        <v>2670000</v>
      </c>
      <c r="AN182" s="611">
        <v>1300000</v>
      </c>
      <c r="AO182" s="470">
        <v>5711001</v>
      </c>
      <c r="AP182" s="633" t="s">
        <v>777</v>
      </c>
      <c r="AQ182" s="533"/>
      <c r="AR182" s="467">
        <v>5</v>
      </c>
      <c r="AS182" s="553" t="s">
        <v>112</v>
      </c>
      <c r="AT182" s="551" t="s">
        <v>112</v>
      </c>
      <c r="AU182" s="551" t="s">
        <v>112</v>
      </c>
      <c r="AV182" s="551" t="s">
        <v>112</v>
      </c>
      <c r="AW182" s="551" t="s">
        <v>112</v>
      </c>
      <c r="AX182" s="467"/>
      <c r="AY182" s="467"/>
      <c r="AZ182" s="467"/>
      <c r="BA182" s="467"/>
      <c r="BB182" s="467"/>
      <c r="BC182" s="467"/>
      <c r="BD182" s="467"/>
      <c r="BE182" s="467"/>
      <c r="BF182" s="467" t="s">
        <v>112</v>
      </c>
      <c r="BG182" s="467" t="s">
        <v>112</v>
      </c>
      <c r="BH182" s="467" t="s">
        <v>112</v>
      </c>
      <c r="BI182" s="467" t="s">
        <v>112</v>
      </c>
      <c r="BJ182" s="467" t="s">
        <v>112</v>
      </c>
      <c r="BK182" s="467" t="s">
        <v>112</v>
      </c>
      <c r="BL182" s="467" t="s">
        <v>3700</v>
      </c>
      <c r="BM182" s="467" t="s">
        <v>112</v>
      </c>
      <c r="BN182" s="467" t="s">
        <v>112</v>
      </c>
      <c r="BO182" s="467" t="s">
        <v>112</v>
      </c>
      <c r="BP182" s="467" t="s">
        <v>112</v>
      </c>
      <c r="BQ182" s="470"/>
      <c r="BR182" s="470"/>
      <c r="BS182" s="470"/>
      <c r="BT182" s="470"/>
      <c r="BU182" s="470"/>
      <c r="BV182" s="470"/>
      <c r="BW182" s="470"/>
      <c r="BX182" s="470">
        <v>5711001</v>
      </c>
      <c r="BY182" s="470" t="s">
        <v>2537</v>
      </c>
      <c r="BZ182" s="470">
        <v>5711001</v>
      </c>
      <c r="CA182" s="470">
        <v>5</v>
      </c>
      <c r="CB182" s="557">
        <v>6.96</v>
      </c>
      <c r="CC182" s="555" t="s">
        <v>3856</v>
      </c>
      <c r="CD182" s="555" t="s">
        <v>2524</v>
      </c>
      <c r="CE182" s="555" t="s">
        <v>3641</v>
      </c>
      <c r="CF182" s="555" t="s">
        <v>177</v>
      </c>
      <c r="CG182" s="534">
        <v>6045432000</v>
      </c>
      <c r="CH182" s="534">
        <v>3002500001</v>
      </c>
      <c r="CI182" s="564" t="s">
        <v>3713</v>
      </c>
      <c r="CJ182" s="470"/>
    </row>
    <row r="183" spans="2:88" ht="16.149999999999999" customHeight="1" thickBot="1">
      <c r="B183" s="470"/>
      <c r="C183" s="585" t="s">
        <v>474</v>
      </c>
      <c r="D183" s="470"/>
      <c r="E183" s="548">
        <v>45413</v>
      </c>
      <c r="F183" s="748">
        <v>45406</v>
      </c>
      <c r="G183" s="597" t="s">
        <v>61</v>
      </c>
      <c r="H183" s="630">
        <v>1036403264</v>
      </c>
      <c r="I183" s="631" t="s">
        <v>3168</v>
      </c>
      <c r="J183" s="631" t="s">
        <v>3907</v>
      </c>
      <c r="K183" s="631" t="s">
        <v>2892</v>
      </c>
      <c r="L183" s="631" t="s">
        <v>3893</v>
      </c>
      <c r="M183" s="632">
        <v>35889</v>
      </c>
      <c r="N183" s="516" t="s">
        <v>524</v>
      </c>
      <c r="O183" s="503" t="s">
        <v>3591</v>
      </c>
      <c r="P183" s="599" t="s">
        <v>2524</v>
      </c>
      <c r="Q183" s="600" t="s">
        <v>3633</v>
      </c>
      <c r="R183" s="501" t="s">
        <v>3118</v>
      </c>
      <c r="S183" s="470"/>
      <c r="T183" s="439">
        <v>6045432000</v>
      </c>
      <c r="U183" s="593">
        <v>3205829802</v>
      </c>
      <c r="V183" s="603" t="s">
        <v>3923</v>
      </c>
      <c r="W183" s="470" t="s">
        <v>2527</v>
      </c>
      <c r="X183" s="593"/>
      <c r="Y183" s="593" t="s">
        <v>2548</v>
      </c>
      <c r="Z183" s="470"/>
      <c r="AA183" s="440" t="s">
        <v>2527</v>
      </c>
      <c r="AB183" s="533"/>
      <c r="AC183" s="606" t="s">
        <v>489</v>
      </c>
      <c r="AD183" s="562"/>
      <c r="AE183" s="440" t="s">
        <v>551</v>
      </c>
      <c r="AF183" s="440" t="s">
        <v>600</v>
      </c>
      <c r="AG183" s="440" t="s">
        <v>485</v>
      </c>
      <c r="AH183" s="440" t="s">
        <v>492</v>
      </c>
      <c r="AI183" s="601">
        <v>45397</v>
      </c>
      <c r="AJ183" s="601">
        <v>45611</v>
      </c>
      <c r="AK183" s="501">
        <v>7</v>
      </c>
      <c r="AL183" s="608">
        <v>15400000</v>
      </c>
      <c r="AM183" s="608">
        <v>2200000</v>
      </c>
      <c r="AN183" s="608">
        <v>1300000</v>
      </c>
      <c r="AO183" s="470">
        <v>2855201</v>
      </c>
      <c r="AP183" s="637" t="s">
        <v>846</v>
      </c>
      <c r="AQ183" s="533"/>
      <c r="AR183" s="467">
        <v>2</v>
      </c>
      <c r="AS183" s="553" t="s">
        <v>112</v>
      </c>
      <c r="AT183" s="551" t="s">
        <v>112</v>
      </c>
      <c r="AU183" s="551" t="s">
        <v>112</v>
      </c>
      <c r="AV183" s="551" t="s">
        <v>112</v>
      </c>
      <c r="AW183" s="551" t="s">
        <v>112</v>
      </c>
      <c r="AX183" s="467"/>
      <c r="AY183" s="467"/>
      <c r="AZ183" s="467"/>
      <c r="BA183" s="467"/>
      <c r="BB183" s="467"/>
      <c r="BC183" s="467"/>
      <c r="BD183" s="467"/>
      <c r="BE183" s="467"/>
      <c r="BF183" s="467" t="s">
        <v>112</v>
      </c>
      <c r="BG183" s="467" t="s">
        <v>112</v>
      </c>
      <c r="BH183" s="467" t="s">
        <v>112</v>
      </c>
      <c r="BI183" s="467" t="s">
        <v>112</v>
      </c>
      <c r="BJ183" s="467" t="s">
        <v>112</v>
      </c>
      <c r="BK183" s="467" t="s">
        <v>112</v>
      </c>
      <c r="BL183" s="467" t="s">
        <v>3700</v>
      </c>
      <c r="BM183" s="467" t="s">
        <v>112</v>
      </c>
      <c r="BN183" s="467" t="s">
        <v>112</v>
      </c>
      <c r="BO183" s="467" t="s">
        <v>112</v>
      </c>
      <c r="BP183" s="467" t="s">
        <v>112</v>
      </c>
      <c r="BQ183" s="470"/>
      <c r="BR183" s="470"/>
      <c r="BS183" s="470"/>
      <c r="BT183" s="470"/>
      <c r="BU183" s="470"/>
      <c r="BV183" s="470"/>
      <c r="BW183" s="470"/>
      <c r="BX183" s="470">
        <v>2855201</v>
      </c>
      <c r="BY183" s="470" t="s">
        <v>2533</v>
      </c>
      <c r="BZ183" s="470">
        <v>2855201</v>
      </c>
      <c r="CA183" s="470">
        <v>2</v>
      </c>
      <c r="CB183" s="470">
        <v>1.044</v>
      </c>
      <c r="CC183" s="555" t="s">
        <v>3856</v>
      </c>
      <c r="CD183" s="555" t="s">
        <v>2524</v>
      </c>
      <c r="CE183" s="555" t="s">
        <v>3641</v>
      </c>
      <c r="CF183" s="555" t="s">
        <v>177</v>
      </c>
      <c r="CG183" s="534">
        <v>6045432000</v>
      </c>
      <c r="CH183" s="534">
        <v>3002500001</v>
      </c>
      <c r="CI183" s="564" t="s">
        <v>3713</v>
      </c>
      <c r="CJ183" s="470"/>
    </row>
    <row r="184" spans="2:88" ht="16.149999999999999" customHeight="1" thickBot="1">
      <c r="B184" s="470"/>
      <c r="C184" s="585" t="s">
        <v>474</v>
      </c>
      <c r="D184" s="470"/>
      <c r="E184" s="548">
        <v>45413</v>
      </c>
      <c r="F184" s="748">
        <v>45406</v>
      </c>
      <c r="G184" s="629" t="s">
        <v>61</v>
      </c>
      <c r="H184" s="602">
        <v>1036929973</v>
      </c>
      <c r="I184" s="602" t="s">
        <v>2667</v>
      </c>
      <c r="J184" s="602" t="s">
        <v>3926</v>
      </c>
      <c r="K184" s="602" t="s">
        <v>2595</v>
      </c>
      <c r="L184" s="602"/>
      <c r="M184" s="598">
        <v>31727</v>
      </c>
      <c r="N184" s="501" t="s">
        <v>524</v>
      </c>
      <c r="O184" s="503" t="s">
        <v>3927</v>
      </c>
      <c r="P184" s="599" t="s">
        <v>2524</v>
      </c>
      <c r="Q184" s="600" t="s">
        <v>3928</v>
      </c>
      <c r="R184" s="501" t="s">
        <v>3118</v>
      </c>
      <c r="S184" s="470"/>
      <c r="T184" s="439">
        <v>6045432000</v>
      </c>
      <c r="U184" s="593">
        <v>3006270031</v>
      </c>
      <c r="V184" s="603" t="s">
        <v>3929</v>
      </c>
      <c r="W184" s="470" t="s">
        <v>2527</v>
      </c>
      <c r="X184" s="593"/>
      <c r="Y184" s="593" t="s">
        <v>2548</v>
      </c>
      <c r="Z184" s="470"/>
      <c r="AA184" s="440" t="s">
        <v>2527</v>
      </c>
      <c r="AB184" s="533"/>
      <c r="AC184" s="606" t="s">
        <v>489</v>
      </c>
      <c r="AD184" s="562"/>
      <c r="AE184" s="440" t="s">
        <v>551</v>
      </c>
      <c r="AF184" s="440" t="s">
        <v>600</v>
      </c>
      <c r="AG184" s="440" t="s">
        <v>485</v>
      </c>
      <c r="AH184" s="440" t="s">
        <v>492</v>
      </c>
      <c r="AI184" s="601">
        <v>45400</v>
      </c>
      <c r="AJ184" s="601">
        <v>45614</v>
      </c>
      <c r="AK184" s="501">
        <v>7</v>
      </c>
      <c r="AL184" s="608">
        <v>31500000</v>
      </c>
      <c r="AM184" s="608">
        <v>4498200</v>
      </c>
      <c r="AN184" s="628">
        <v>1799280</v>
      </c>
      <c r="AO184" s="470">
        <v>1841201</v>
      </c>
      <c r="AP184" s="633" t="s">
        <v>821</v>
      </c>
      <c r="AQ184" s="533"/>
      <c r="AR184" s="467">
        <v>1</v>
      </c>
      <c r="AS184" s="553" t="s">
        <v>112</v>
      </c>
      <c r="AT184" s="551" t="s">
        <v>112</v>
      </c>
      <c r="AU184" s="551" t="s">
        <v>112</v>
      </c>
      <c r="AV184" s="551" t="s">
        <v>112</v>
      </c>
      <c r="AW184" s="551" t="s">
        <v>112</v>
      </c>
      <c r="AX184" s="467"/>
      <c r="AY184" s="467"/>
      <c r="AZ184" s="467"/>
      <c r="BA184" s="467"/>
      <c r="BB184" s="467"/>
      <c r="BC184" s="467"/>
      <c r="BD184" s="467"/>
      <c r="BE184" s="467"/>
      <c r="BF184" s="467" t="s">
        <v>112</v>
      </c>
      <c r="BG184" s="467" t="s">
        <v>112</v>
      </c>
      <c r="BH184" s="467" t="s">
        <v>112</v>
      </c>
      <c r="BI184" s="467" t="s">
        <v>112</v>
      </c>
      <c r="BJ184" s="467" t="s">
        <v>112</v>
      </c>
      <c r="BK184" s="467" t="s">
        <v>112</v>
      </c>
      <c r="BL184" s="467" t="s">
        <v>3700</v>
      </c>
      <c r="BM184" s="467" t="s">
        <v>112</v>
      </c>
      <c r="BN184" s="467" t="s">
        <v>112</v>
      </c>
      <c r="BO184" s="467" t="s">
        <v>112</v>
      </c>
      <c r="BP184" s="467" t="s">
        <v>112</v>
      </c>
      <c r="BQ184" s="470"/>
      <c r="BR184" s="470"/>
      <c r="BS184" s="470"/>
      <c r="BT184" s="470"/>
      <c r="BU184" s="470"/>
      <c r="BV184" s="470"/>
      <c r="BW184" s="470"/>
      <c r="BX184" s="470">
        <v>1841201</v>
      </c>
      <c r="BY184" s="470" t="s">
        <v>3711</v>
      </c>
      <c r="BZ184" s="470">
        <v>1841201</v>
      </c>
      <c r="CA184" s="470">
        <v>1</v>
      </c>
      <c r="CB184" s="470">
        <v>0.52200000000000002</v>
      </c>
      <c r="CC184" s="555" t="s">
        <v>3856</v>
      </c>
      <c r="CD184" s="555" t="s">
        <v>2524</v>
      </c>
      <c r="CE184" s="555" t="s">
        <v>3641</v>
      </c>
      <c r="CF184" s="555" t="s">
        <v>177</v>
      </c>
      <c r="CG184" s="534">
        <v>6045432000</v>
      </c>
      <c r="CH184" s="534">
        <v>3002500001</v>
      </c>
      <c r="CI184" s="564" t="s">
        <v>3713</v>
      </c>
      <c r="CJ184" s="470"/>
    </row>
    <row r="185" spans="2:88" ht="16.149999999999999" customHeight="1" thickBot="1">
      <c r="B185" s="470"/>
      <c r="C185" s="625" t="s">
        <v>474</v>
      </c>
      <c r="D185" s="470"/>
      <c r="E185" s="548">
        <v>45413</v>
      </c>
      <c r="F185" s="748">
        <v>45406</v>
      </c>
      <c r="G185" s="629" t="s">
        <v>61</v>
      </c>
      <c r="H185" s="602">
        <v>42785705</v>
      </c>
      <c r="I185" s="602" t="s">
        <v>2667</v>
      </c>
      <c r="J185" s="602" t="s">
        <v>2871</v>
      </c>
      <c r="K185" s="602" t="s">
        <v>2558</v>
      </c>
      <c r="L185" s="602" t="s">
        <v>3930</v>
      </c>
      <c r="M185" s="598">
        <v>25895</v>
      </c>
      <c r="N185" s="501" t="s">
        <v>524</v>
      </c>
      <c r="O185" s="503" t="s">
        <v>3931</v>
      </c>
      <c r="P185" s="599" t="s">
        <v>2524</v>
      </c>
      <c r="Q185" s="627" t="s">
        <v>3633</v>
      </c>
      <c r="R185" s="501" t="s">
        <v>3118</v>
      </c>
      <c r="S185" s="470"/>
      <c r="T185" s="439">
        <v>6045432000</v>
      </c>
      <c r="U185" s="593">
        <v>3017952257</v>
      </c>
      <c r="V185" s="603" t="s">
        <v>3932</v>
      </c>
      <c r="W185" s="470" t="s">
        <v>2527</v>
      </c>
      <c r="X185" s="593"/>
      <c r="Y185" s="593" t="s">
        <v>2623</v>
      </c>
      <c r="Z185" s="470"/>
      <c r="AA185" s="440" t="s">
        <v>2527</v>
      </c>
      <c r="AB185" s="533"/>
      <c r="AC185" s="606" t="s">
        <v>489</v>
      </c>
      <c r="AD185" s="562"/>
      <c r="AE185" s="440" t="s">
        <v>551</v>
      </c>
      <c r="AF185" s="440" t="s">
        <v>600</v>
      </c>
      <c r="AG185" s="440" t="s">
        <v>485</v>
      </c>
      <c r="AH185" s="440" t="s">
        <v>492</v>
      </c>
      <c r="AI185" s="601">
        <v>45400</v>
      </c>
      <c r="AJ185" s="601">
        <v>45614</v>
      </c>
      <c r="AK185" s="501">
        <v>7</v>
      </c>
      <c r="AL185" s="592">
        <v>26019000</v>
      </c>
      <c r="AM185" s="592">
        <v>3717000</v>
      </c>
      <c r="AN185" s="611">
        <v>1486800</v>
      </c>
      <c r="AO185" s="470">
        <v>1841201</v>
      </c>
      <c r="AP185" s="633" t="s">
        <v>821</v>
      </c>
      <c r="AQ185" s="533"/>
      <c r="AR185" s="467">
        <v>1</v>
      </c>
      <c r="AS185" s="553" t="s">
        <v>112</v>
      </c>
      <c r="AT185" s="551" t="s">
        <v>112</v>
      </c>
      <c r="AU185" s="551" t="s">
        <v>112</v>
      </c>
      <c r="AV185" s="551" t="s">
        <v>112</v>
      </c>
      <c r="AW185" s="551" t="s">
        <v>112</v>
      </c>
      <c r="AX185" s="467"/>
      <c r="AY185" s="467"/>
      <c r="AZ185" s="467"/>
      <c r="BA185" s="467"/>
      <c r="BB185" s="467"/>
      <c r="BC185" s="467"/>
      <c r="BD185" s="467"/>
      <c r="BE185" s="467"/>
      <c r="BF185" s="467" t="s">
        <v>112</v>
      </c>
      <c r="BG185" s="467" t="s">
        <v>112</v>
      </c>
      <c r="BH185" s="467" t="s">
        <v>112</v>
      </c>
      <c r="BI185" s="467" t="s">
        <v>112</v>
      </c>
      <c r="BJ185" s="467" t="s">
        <v>112</v>
      </c>
      <c r="BK185" s="467" t="s">
        <v>112</v>
      </c>
      <c r="BL185" s="467" t="s">
        <v>3700</v>
      </c>
      <c r="BM185" s="467" t="s">
        <v>112</v>
      </c>
      <c r="BN185" s="467" t="s">
        <v>112</v>
      </c>
      <c r="BO185" s="467" t="s">
        <v>112</v>
      </c>
      <c r="BP185" s="467" t="s">
        <v>112</v>
      </c>
      <c r="BQ185" s="470"/>
      <c r="BR185" s="470"/>
      <c r="BS185" s="470"/>
      <c r="BT185" s="470"/>
      <c r="BU185" s="470"/>
      <c r="BV185" s="470"/>
      <c r="BW185" s="470"/>
      <c r="BX185" s="470">
        <v>1841201</v>
      </c>
      <c r="BY185" s="470" t="s">
        <v>3711</v>
      </c>
      <c r="BZ185" s="470">
        <v>1841201</v>
      </c>
      <c r="CA185" s="470">
        <v>1</v>
      </c>
      <c r="CB185" s="470">
        <v>0.52200000000000002</v>
      </c>
      <c r="CC185" s="555" t="s">
        <v>3856</v>
      </c>
      <c r="CD185" s="555" t="s">
        <v>2524</v>
      </c>
      <c r="CE185" s="555" t="s">
        <v>3641</v>
      </c>
      <c r="CF185" s="555" t="s">
        <v>177</v>
      </c>
      <c r="CG185" s="534">
        <v>6045432000</v>
      </c>
      <c r="CH185" s="534">
        <v>3002500001</v>
      </c>
      <c r="CI185" s="564" t="s">
        <v>3713</v>
      </c>
      <c r="CJ185" s="470"/>
    </row>
    <row r="186" spans="2:88" ht="16.149999999999999" customHeight="1" thickBot="1">
      <c r="B186" s="470"/>
      <c r="C186" s="625" t="s">
        <v>474</v>
      </c>
      <c r="D186" s="470"/>
      <c r="E186" s="548">
        <v>45413</v>
      </c>
      <c r="F186" s="748">
        <v>45406</v>
      </c>
      <c r="G186" s="629" t="s">
        <v>61</v>
      </c>
      <c r="H186" s="602">
        <v>1036403232</v>
      </c>
      <c r="I186" s="602" t="s">
        <v>3361</v>
      </c>
      <c r="J186" s="602" t="s">
        <v>3525</v>
      </c>
      <c r="K186" s="602" t="s">
        <v>3933</v>
      </c>
      <c r="L186" s="602" t="s">
        <v>2682</v>
      </c>
      <c r="M186" s="598">
        <v>35873</v>
      </c>
      <c r="N186" s="501" t="s">
        <v>4</v>
      </c>
      <c r="O186" s="503" t="s">
        <v>3934</v>
      </c>
      <c r="P186" s="599" t="s">
        <v>2524</v>
      </c>
      <c r="Q186" s="600" t="s">
        <v>3633</v>
      </c>
      <c r="R186" s="501" t="s">
        <v>3118</v>
      </c>
      <c r="S186" s="470"/>
      <c r="T186" s="439">
        <v>6045432000</v>
      </c>
      <c r="U186" s="593">
        <v>3145105350</v>
      </c>
      <c r="V186" s="603" t="s">
        <v>3935</v>
      </c>
      <c r="W186" s="470" t="s">
        <v>2527</v>
      </c>
      <c r="X186" s="593"/>
      <c r="Y186" s="593" t="s">
        <v>2547</v>
      </c>
      <c r="Z186" s="470"/>
      <c r="AA186" s="440" t="s">
        <v>2527</v>
      </c>
      <c r="AB186" s="533"/>
      <c r="AC186" s="606" t="s">
        <v>489</v>
      </c>
      <c r="AD186" s="562"/>
      <c r="AE186" s="440" t="s">
        <v>551</v>
      </c>
      <c r="AF186" s="440" t="s">
        <v>600</v>
      </c>
      <c r="AG186" s="440" t="s">
        <v>485</v>
      </c>
      <c r="AH186" s="440" t="s">
        <v>492</v>
      </c>
      <c r="AI186" s="601">
        <v>45400</v>
      </c>
      <c r="AJ186" s="601">
        <v>45614</v>
      </c>
      <c r="AK186" s="501">
        <v>7</v>
      </c>
      <c r="AL186" s="608">
        <v>14000000</v>
      </c>
      <c r="AM186" s="608">
        <v>2000000</v>
      </c>
      <c r="AN186" s="628">
        <v>1300000</v>
      </c>
      <c r="AO186" s="470">
        <v>1841201</v>
      </c>
      <c r="AP186" s="633" t="s">
        <v>821</v>
      </c>
      <c r="AQ186" s="533"/>
      <c r="AR186" s="467">
        <v>1</v>
      </c>
      <c r="AS186" s="553" t="s">
        <v>112</v>
      </c>
      <c r="AT186" s="551" t="s">
        <v>112</v>
      </c>
      <c r="AU186" s="551" t="s">
        <v>112</v>
      </c>
      <c r="AV186" s="551" t="s">
        <v>112</v>
      </c>
      <c r="AW186" s="551" t="s">
        <v>112</v>
      </c>
      <c r="AX186" s="467"/>
      <c r="AY186" s="467"/>
      <c r="AZ186" s="467"/>
      <c r="BA186" s="467"/>
      <c r="BB186" s="467"/>
      <c r="BC186" s="467"/>
      <c r="BD186" s="467"/>
      <c r="BE186" s="467"/>
      <c r="BF186" s="467" t="s">
        <v>112</v>
      </c>
      <c r="BG186" s="467" t="s">
        <v>112</v>
      </c>
      <c r="BH186" s="467" t="s">
        <v>112</v>
      </c>
      <c r="BI186" s="467" t="s">
        <v>112</v>
      </c>
      <c r="BJ186" s="467" t="s">
        <v>112</v>
      </c>
      <c r="BK186" s="467" t="s">
        <v>112</v>
      </c>
      <c r="BL186" s="467" t="s">
        <v>3700</v>
      </c>
      <c r="BM186" s="467" t="s">
        <v>112</v>
      </c>
      <c r="BN186" s="467" t="s">
        <v>112</v>
      </c>
      <c r="BO186" s="467" t="s">
        <v>112</v>
      </c>
      <c r="BP186" s="467" t="s">
        <v>112</v>
      </c>
      <c r="BQ186" s="470"/>
      <c r="BR186" s="470"/>
      <c r="BS186" s="470"/>
      <c r="BT186" s="470"/>
      <c r="BU186" s="470"/>
      <c r="BV186" s="470"/>
      <c r="BW186" s="470"/>
      <c r="BX186" s="470">
        <v>1841201</v>
      </c>
      <c r="BY186" s="470" t="s">
        <v>3711</v>
      </c>
      <c r="BZ186" s="470">
        <v>1841201</v>
      </c>
      <c r="CA186" s="470">
        <v>1</v>
      </c>
      <c r="CB186" s="470">
        <v>0.52200000000000002</v>
      </c>
      <c r="CC186" s="555" t="s">
        <v>3856</v>
      </c>
      <c r="CD186" s="555" t="s">
        <v>2524</v>
      </c>
      <c r="CE186" s="555" t="s">
        <v>3641</v>
      </c>
      <c r="CF186" s="555" t="s">
        <v>177</v>
      </c>
      <c r="CG186" s="534">
        <v>6045432000</v>
      </c>
      <c r="CH186" s="534">
        <v>3002500001</v>
      </c>
      <c r="CI186" s="564" t="s">
        <v>3713</v>
      </c>
      <c r="CJ186" s="470"/>
    </row>
    <row r="187" spans="2:88" ht="16.149999999999999" customHeight="1" thickBot="1">
      <c r="B187" s="470"/>
      <c r="C187" s="625" t="s">
        <v>474</v>
      </c>
      <c r="D187" s="470"/>
      <c r="E187" s="548">
        <v>45413</v>
      </c>
      <c r="F187" s="748">
        <v>45406</v>
      </c>
      <c r="G187" s="629" t="s">
        <v>61</v>
      </c>
      <c r="H187" s="574">
        <v>1036934190</v>
      </c>
      <c r="I187" s="602" t="s">
        <v>3936</v>
      </c>
      <c r="J187" s="602" t="s">
        <v>3937</v>
      </c>
      <c r="K187" s="602" t="s">
        <v>2899</v>
      </c>
      <c r="L187" s="602" t="s">
        <v>3141</v>
      </c>
      <c r="M187" s="645">
        <v>32668</v>
      </c>
      <c r="N187" s="517" t="s">
        <v>4</v>
      </c>
      <c r="O187" s="642" t="s">
        <v>3938</v>
      </c>
      <c r="P187" s="599" t="s">
        <v>2524</v>
      </c>
      <c r="Q187" s="600" t="s">
        <v>3633</v>
      </c>
      <c r="R187" s="501" t="s">
        <v>3118</v>
      </c>
      <c r="S187" s="470"/>
      <c r="T187" s="439">
        <v>6045432000</v>
      </c>
      <c r="U187" s="593">
        <v>3218802261</v>
      </c>
      <c r="V187" s="603" t="s">
        <v>3939</v>
      </c>
      <c r="W187" s="470" t="s">
        <v>2527</v>
      </c>
      <c r="X187" s="593"/>
      <c r="Y187" s="593" t="s">
        <v>3119</v>
      </c>
      <c r="Z187" s="470"/>
      <c r="AA187" s="440" t="s">
        <v>2527</v>
      </c>
      <c r="AB187" s="533"/>
      <c r="AC187" s="606" t="s">
        <v>489</v>
      </c>
      <c r="AD187" s="562"/>
      <c r="AE187" s="440" t="s">
        <v>551</v>
      </c>
      <c r="AF187" s="440" t="s">
        <v>600</v>
      </c>
      <c r="AG187" s="440" t="s">
        <v>485</v>
      </c>
      <c r="AH187" s="440" t="s">
        <v>492</v>
      </c>
      <c r="AI187" s="601">
        <v>45387</v>
      </c>
      <c r="AJ187" s="601">
        <v>45554</v>
      </c>
      <c r="AK187" s="501">
        <v>5</v>
      </c>
      <c r="AL187" s="608">
        <v>26019000</v>
      </c>
      <c r="AM187" s="628">
        <v>1486800</v>
      </c>
      <c r="AN187" s="628">
        <v>1486800</v>
      </c>
      <c r="AO187" s="470">
        <v>1841201</v>
      </c>
      <c r="AP187" s="633" t="s">
        <v>821</v>
      </c>
      <c r="AQ187" s="533"/>
      <c r="AR187" s="467">
        <v>1</v>
      </c>
      <c r="AS187" s="553" t="s">
        <v>112</v>
      </c>
      <c r="AT187" s="551" t="s">
        <v>112</v>
      </c>
      <c r="AU187" s="551" t="s">
        <v>112</v>
      </c>
      <c r="AV187" s="551" t="s">
        <v>112</v>
      </c>
      <c r="AW187" s="551" t="s">
        <v>112</v>
      </c>
      <c r="AX187" s="467"/>
      <c r="AY187" s="467"/>
      <c r="AZ187" s="467"/>
      <c r="BA187" s="467"/>
      <c r="BB187" s="467"/>
      <c r="BC187" s="467"/>
      <c r="BD187" s="467"/>
      <c r="BE187" s="467"/>
      <c r="BF187" s="467" t="s">
        <v>112</v>
      </c>
      <c r="BG187" s="467" t="s">
        <v>112</v>
      </c>
      <c r="BH187" s="467" t="s">
        <v>112</v>
      </c>
      <c r="BI187" s="467" t="s">
        <v>112</v>
      </c>
      <c r="BJ187" s="467" t="s">
        <v>112</v>
      </c>
      <c r="BK187" s="467" t="s">
        <v>112</v>
      </c>
      <c r="BL187" s="467" t="s">
        <v>3700</v>
      </c>
      <c r="BM187" s="467" t="s">
        <v>112</v>
      </c>
      <c r="BN187" s="467" t="s">
        <v>112</v>
      </c>
      <c r="BO187" s="467" t="s">
        <v>112</v>
      </c>
      <c r="BP187" s="467" t="s">
        <v>112</v>
      </c>
      <c r="BQ187" s="470"/>
      <c r="BR187" s="470"/>
      <c r="BS187" s="470"/>
      <c r="BT187" s="470"/>
      <c r="BU187" s="470"/>
      <c r="BV187" s="470"/>
      <c r="BW187" s="470"/>
      <c r="BX187" s="470">
        <v>1841201</v>
      </c>
      <c r="BY187" s="470" t="s">
        <v>3711</v>
      </c>
      <c r="BZ187" s="470">
        <v>1841201</v>
      </c>
      <c r="CA187" s="470">
        <v>1</v>
      </c>
      <c r="CB187" s="470">
        <v>0.52200000000000002</v>
      </c>
      <c r="CC187" s="555" t="s">
        <v>3856</v>
      </c>
      <c r="CD187" s="555" t="s">
        <v>2524</v>
      </c>
      <c r="CE187" s="555" t="s">
        <v>3641</v>
      </c>
      <c r="CF187" s="555" t="s">
        <v>177</v>
      </c>
      <c r="CG187" s="534">
        <v>6045432000</v>
      </c>
      <c r="CH187" s="534">
        <v>3002500001</v>
      </c>
      <c r="CI187" s="564" t="s">
        <v>3713</v>
      </c>
      <c r="CJ187" s="470"/>
    </row>
    <row r="188" spans="2:88" ht="16.149999999999999" customHeight="1" thickBot="1">
      <c r="B188" s="470"/>
      <c r="C188" s="625" t="s">
        <v>474</v>
      </c>
      <c r="D188" s="470"/>
      <c r="E188" s="548">
        <v>45413</v>
      </c>
      <c r="F188" s="748">
        <v>45406</v>
      </c>
      <c r="G188" s="629" t="s">
        <v>61</v>
      </c>
      <c r="H188" s="625">
        <v>1036612689</v>
      </c>
      <c r="I188" s="602" t="s">
        <v>3224</v>
      </c>
      <c r="J188" s="602" t="s">
        <v>2651</v>
      </c>
      <c r="K188" s="602" t="s">
        <v>2830</v>
      </c>
      <c r="L188" s="602"/>
      <c r="M188" s="598">
        <v>32144</v>
      </c>
      <c r="N188" s="501" t="s">
        <v>4</v>
      </c>
      <c r="O188" s="642" t="s">
        <v>3940</v>
      </c>
      <c r="P188" s="599" t="s">
        <v>2524</v>
      </c>
      <c r="Q188" s="600" t="s">
        <v>3633</v>
      </c>
      <c r="R188" s="501" t="s">
        <v>3118</v>
      </c>
      <c r="S188" s="470"/>
      <c r="T188" s="439">
        <v>6045432000</v>
      </c>
      <c r="U188" s="593">
        <v>3128102446</v>
      </c>
      <c r="V188" s="603" t="s">
        <v>3941</v>
      </c>
      <c r="W188" s="470" t="s">
        <v>2527</v>
      </c>
      <c r="X188" s="593"/>
      <c r="Y188" s="593" t="s">
        <v>2623</v>
      </c>
      <c r="Z188" s="470"/>
      <c r="AA188" s="440" t="s">
        <v>2527</v>
      </c>
      <c r="AB188" s="533"/>
      <c r="AC188" s="606" t="s">
        <v>489</v>
      </c>
      <c r="AD188" s="562"/>
      <c r="AE188" s="440" t="s">
        <v>551</v>
      </c>
      <c r="AF188" s="440" t="s">
        <v>600</v>
      </c>
      <c r="AG188" s="440" t="s">
        <v>485</v>
      </c>
      <c r="AH188" s="440" t="s">
        <v>492</v>
      </c>
      <c r="AI188" s="601">
        <v>45401</v>
      </c>
      <c r="AJ188" s="601">
        <v>45578</v>
      </c>
      <c r="AK188" s="501">
        <v>6</v>
      </c>
      <c r="AL188" s="608">
        <v>11058737</v>
      </c>
      <c r="AM188" s="608">
        <v>1842263</v>
      </c>
      <c r="AN188" s="628">
        <v>1300000</v>
      </c>
      <c r="AO188" s="470">
        <v>1841201</v>
      </c>
      <c r="AP188" s="633" t="s">
        <v>821</v>
      </c>
      <c r="AQ188" s="533"/>
      <c r="AR188" s="467">
        <v>1</v>
      </c>
      <c r="AS188" s="553" t="s">
        <v>112</v>
      </c>
      <c r="AT188" s="551" t="s">
        <v>112</v>
      </c>
      <c r="AU188" s="551" t="s">
        <v>112</v>
      </c>
      <c r="AV188" s="551" t="s">
        <v>112</v>
      </c>
      <c r="AW188" s="551" t="s">
        <v>112</v>
      </c>
      <c r="AX188" s="467"/>
      <c r="AY188" s="467"/>
      <c r="AZ188" s="467"/>
      <c r="BA188" s="467"/>
      <c r="BB188" s="467"/>
      <c r="BC188" s="467"/>
      <c r="BD188" s="467"/>
      <c r="BE188" s="467"/>
      <c r="BF188" s="467" t="s">
        <v>112</v>
      </c>
      <c r="BG188" s="467" t="s">
        <v>112</v>
      </c>
      <c r="BH188" s="467" t="s">
        <v>112</v>
      </c>
      <c r="BI188" s="467" t="s">
        <v>112</v>
      </c>
      <c r="BJ188" s="467" t="s">
        <v>112</v>
      </c>
      <c r="BK188" s="467" t="s">
        <v>112</v>
      </c>
      <c r="BL188" s="467" t="s">
        <v>3700</v>
      </c>
      <c r="BM188" s="467" t="s">
        <v>112</v>
      </c>
      <c r="BN188" s="467" t="s">
        <v>112</v>
      </c>
      <c r="BO188" s="467" t="s">
        <v>112</v>
      </c>
      <c r="BP188" s="467" t="s">
        <v>112</v>
      </c>
      <c r="BQ188" s="470"/>
      <c r="BR188" s="470"/>
      <c r="BS188" s="470"/>
      <c r="BT188" s="470"/>
      <c r="BU188" s="470"/>
      <c r="BV188" s="470"/>
      <c r="BW188" s="470"/>
      <c r="BX188" s="470">
        <v>1841201</v>
      </c>
      <c r="BY188" s="470" t="s">
        <v>3711</v>
      </c>
      <c r="BZ188" s="470">
        <v>1841201</v>
      </c>
      <c r="CA188" s="470">
        <v>1</v>
      </c>
      <c r="CB188" s="470">
        <v>0.52200000000000002</v>
      </c>
      <c r="CC188" s="555" t="s">
        <v>3856</v>
      </c>
      <c r="CD188" s="555" t="s">
        <v>2524</v>
      </c>
      <c r="CE188" s="555" t="s">
        <v>3641</v>
      </c>
      <c r="CF188" s="555" t="s">
        <v>177</v>
      </c>
      <c r="CG188" s="534">
        <v>6045432000</v>
      </c>
      <c r="CH188" s="534">
        <v>3002500001</v>
      </c>
      <c r="CI188" s="564" t="s">
        <v>3713</v>
      </c>
      <c r="CJ188" s="470"/>
    </row>
    <row r="189" spans="2:88" ht="16.149999999999999" customHeight="1" thickBot="1">
      <c r="B189" s="470"/>
      <c r="C189" s="625" t="s">
        <v>474</v>
      </c>
      <c r="D189" s="470"/>
      <c r="E189" s="548">
        <v>45413</v>
      </c>
      <c r="F189" s="748">
        <v>45406</v>
      </c>
      <c r="G189" s="629" t="s">
        <v>61</v>
      </c>
      <c r="H189" s="625">
        <v>1128393479</v>
      </c>
      <c r="I189" s="602" t="s">
        <v>3423</v>
      </c>
      <c r="J189" s="602" t="s">
        <v>2916</v>
      </c>
      <c r="K189" s="602" t="s">
        <v>3942</v>
      </c>
      <c r="L189" s="602" t="s">
        <v>2578</v>
      </c>
      <c r="M189" s="598">
        <v>32579</v>
      </c>
      <c r="N189" s="501" t="s">
        <v>4</v>
      </c>
      <c r="O189" s="642" t="s">
        <v>3943</v>
      </c>
      <c r="P189" s="599" t="s">
        <v>2524</v>
      </c>
      <c r="Q189" s="600" t="s">
        <v>3633</v>
      </c>
      <c r="R189" s="501" t="s">
        <v>3118</v>
      </c>
      <c r="S189" s="470"/>
      <c r="T189" s="439">
        <v>6045432000</v>
      </c>
      <c r="U189" s="593">
        <v>3218236958</v>
      </c>
      <c r="V189" s="603" t="s">
        <v>3944</v>
      </c>
      <c r="W189" s="470" t="s">
        <v>2527</v>
      </c>
      <c r="X189" s="593"/>
      <c r="Y189" s="593" t="s">
        <v>2548</v>
      </c>
      <c r="Z189" s="470"/>
      <c r="AA189" s="440" t="s">
        <v>2527</v>
      </c>
      <c r="AB189" s="533"/>
      <c r="AC189" s="606" t="s">
        <v>489</v>
      </c>
      <c r="AD189" s="562"/>
      <c r="AE189" s="440" t="s">
        <v>551</v>
      </c>
      <c r="AF189" s="440" t="s">
        <v>600</v>
      </c>
      <c r="AG189" s="440" t="s">
        <v>485</v>
      </c>
      <c r="AH189" s="440" t="s">
        <v>492</v>
      </c>
      <c r="AI189" s="601">
        <v>45402</v>
      </c>
      <c r="AJ189" s="601">
        <v>45618</v>
      </c>
      <c r="AK189" s="501">
        <v>7</v>
      </c>
      <c r="AL189" s="608">
        <v>26019000</v>
      </c>
      <c r="AM189" s="628">
        <v>1486800</v>
      </c>
      <c r="AN189" s="628">
        <v>1486800</v>
      </c>
      <c r="AO189" s="470">
        <v>5842302</v>
      </c>
      <c r="AP189" s="633" t="s">
        <v>3945</v>
      </c>
      <c r="AQ189" s="533"/>
      <c r="AR189" s="467">
        <v>5</v>
      </c>
      <c r="AS189" s="553" t="s">
        <v>112</v>
      </c>
      <c r="AT189" s="551" t="s">
        <v>112</v>
      </c>
      <c r="AU189" s="551" t="s">
        <v>112</v>
      </c>
      <c r="AV189" s="551" t="s">
        <v>112</v>
      </c>
      <c r="AW189" s="551" t="s">
        <v>112</v>
      </c>
      <c r="AX189" s="467"/>
      <c r="AY189" s="467"/>
      <c r="AZ189" s="467"/>
      <c r="BA189" s="467"/>
      <c r="BB189" s="467"/>
      <c r="BC189" s="467"/>
      <c r="BD189" s="467"/>
      <c r="BE189" s="467"/>
      <c r="BF189" s="467" t="s">
        <v>112</v>
      </c>
      <c r="BG189" s="467" t="s">
        <v>112</v>
      </c>
      <c r="BH189" s="467" t="s">
        <v>112</v>
      </c>
      <c r="BI189" s="467" t="s">
        <v>112</v>
      </c>
      <c r="BJ189" s="467" t="s">
        <v>112</v>
      </c>
      <c r="BK189" s="467" t="s">
        <v>112</v>
      </c>
      <c r="BL189" s="467" t="s">
        <v>3700</v>
      </c>
      <c r="BM189" s="467" t="s">
        <v>112</v>
      </c>
      <c r="BN189" s="467" t="s">
        <v>112</v>
      </c>
      <c r="BO189" s="467" t="s">
        <v>112</v>
      </c>
      <c r="BP189" s="467" t="s">
        <v>112</v>
      </c>
      <c r="BQ189" s="470"/>
      <c r="BR189" s="470"/>
      <c r="BS189" s="470"/>
      <c r="BT189" s="470"/>
      <c r="BU189" s="470"/>
      <c r="BV189" s="470"/>
      <c r="BW189" s="470"/>
      <c r="BX189" s="470">
        <v>5842302</v>
      </c>
      <c r="BY189" s="633" t="s">
        <v>3945</v>
      </c>
      <c r="BZ189" s="470">
        <v>5842302</v>
      </c>
      <c r="CA189" s="470">
        <v>5</v>
      </c>
      <c r="CB189" s="557">
        <v>6.96</v>
      </c>
      <c r="CC189" s="555" t="s">
        <v>3856</v>
      </c>
      <c r="CD189" s="555" t="s">
        <v>2524</v>
      </c>
      <c r="CE189" s="555" t="s">
        <v>3641</v>
      </c>
      <c r="CF189" s="555" t="s">
        <v>177</v>
      </c>
      <c r="CG189" s="534">
        <v>6045432000</v>
      </c>
      <c r="CH189" s="534">
        <v>3002500001</v>
      </c>
      <c r="CI189" s="564" t="s">
        <v>3713</v>
      </c>
      <c r="CJ189" s="470"/>
    </row>
    <row r="190" spans="2:88" ht="16.149999999999999" customHeight="1" thickBot="1">
      <c r="B190" s="470"/>
      <c r="C190" s="625" t="s">
        <v>474</v>
      </c>
      <c r="D190" s="470"/>
      <c r="E190" s="548">
        <v>45413</v>
      </c>
      <c r="F190" s="748">
        <v>45406</v>
      </c>
      <c r="G190" s="629" t="s">
        <v>61</v>
      </c>
      <c r="H190" s="625">
        <v>71117750</v>
      </c>
      <c r="I190" s="631" t="s">
        <v>3609</v>
      </c>
      <c r="J190" s="631" t="s">
        <v>2803</v>
      </c>
      <c r="K190" s="631" t="s">
        <v>2526</v>
      </c>
      <c r="L190" s="631" t="s">
        <v>3350</v>
      </c>
      <c r="M190" s="632">
        <v>30002</v>
      </c>
      <c r="N190" s="516" t="s">
        <v>4</v>
      </c>
      <c r="O190" s="642" t="s">
        <v>3946</v>
      </c>
      <c r="P190" s="599" t="s">
        <v>2524</v>
      </c>
      <c r="Q190" s="600" t="s">
        <v>3633</v>
      </c>
      <c r="R190" s="501" t="s">
        <v>3118</v>
      </c>
      <c r="S190" s="470"/>
      <c r="T190" s="439">
        <v>6045432000</v>
      </c>
      <c r="U190" s="593">
        <v>3148306930</v>
      </c>
      <c r="V190" s="603" t="s">
        <v>3947</v>
      </c>
      <c r="W190" s="470" t="s">
        <v>2547</v>
      </c>
      <c r="X190" s="593"/>
      <c r="Y190" s="593" t="s">
        <v>2623</v>
      </c>
      <c r="Z190" s="470"/>
      <c r="AA190" s="440" t="s">
        <v>2527</v>
      </c>
      <c r="AB190" s="533"/>
      <c r="AC190" s="606" t="s">
        <v>489</v>
      </c>
      <c r="AD190" s="562"/>
      <c r="AE190" s="440" t="s">
        <v>551</v>
      </c>
      <c r="AF190" s="440" t="s">
        <v>600</v>
      </c>
      <c r="AG190" s="440" t="s">
        <v>485</v>
      </c>
      <c r="AH190" s="440" t="s">
        <v>492</v>
      </c>
      <c r="AI190" s="601">
        <v>45402</v>
      </c>
      <c r="AJ190" s="601">
        <v>45618</v>
      </c>
      <c r="AK190" s="501">
        <v>7</v>
      </c>
      <c r="AL190" s="608">
        <v>26019000</v>
      </c>
      <c r="AM190" s="628">
        <v>1486800</v>
      </c>
      <c r="AN190" s="628">
        <v>1486800</v>
      </c>
      <c r="AO190" s="470">
        <v>1841201</v>
      </c>
      <c r="AP190" s="633" t="s">
        <v>821</v>
      </c>
      <c r="AQ190" s="533"/>
      <c r="AR190" s="467">
        <v>1</v>
      </c>
      <c r="AS190" s="553" t="s">
        <v>112</v>
      </c>
      <c r="AT190" s="551" t="s">
        <v>112</v>
      </c>
      <c r="AU190" s="551" t="s">
        <v>112</v>
      </c>
      <c r="AV190" s="551" t="s">
        <v>112</v>
      </c>
      <c r="AW190" s="551" t="s">
        <v>112</v>
      </c>
      <c r="AX190" s="467"/>
      <c r="AY190" s="467"/>
      <c r="AZ190" s="467"/>
      <c r="BA190" s="467"/>
      <c r="BB190" s="467"/>
      <c r="BC190" s="467"/>
      <c r="BD190" s="467"/>
      <c r="BE190" s="467"/>
      <c r="BF190" s="467" t="s">
        <v>112</v>
      </c>
      <c r="BG190" s="467" t="s">
        <v>112</v>
      </c>
      <c r="BH190" s="467" t="s">
        <v>112</v>
      </c>
      <c r="BI190" s="467" t="s">
        <v>112</v>
      </c>
      <c r="BJ190" s="467" t="s">
        <v>112</v>
      </c>
      <c r="BK190" s="467" t="s">
        <v>112</v>
      </c>
      <c r="BL190" s="467" t="s">
        <v>3700</v>
      </c>
      <c r="BM190" s="467" t="s">
        <v>112</v>
      </c>
      <c r="BN190" s="467" t="s">
        <v>112</v>
      </c>
      <c r="BO190" s="467" t="s">
        <v>112</v>
      </c>
      <c r="BP190" s="467" t="s">
        <v>112</v>
      </c>
      <c r="BQ190" s="470"/>
      <c r="BR190" s="470"/>
      <c r="BS190" s="470"/>
      <c r="BT190" s="470"/>
      <c r="BU190" s="470"/>
      <c r="BV190" s="470"/>
      <c r="BW190" s="470"/>
      <c r="BX190" s="470">
        <v>1841201</v>
      </c>
      <c r="BY190" s="470" t="s">
        <v>3711</v>
      </c>
      <c r="BZ190" s="470">
        <v>1841201</v>
      </c>
      <c r="CA190" s="470">
        <v>1</v>
      </c>
      <c r="CB190" s="470">
        <v>0.52200000000000002</v>
      </c>
      <c r="CC190" s="555" t="s">
        <v>3856</v>
      </c>
      <c r="CD190" s="555" t="s">
        <v>2524</v>
      </c>
      <c r="CE190" s="555" t="s">
        <v>3641</v>
      </c>
      <c r="CF190" s="555" t="s">
        <v>177</v>
      </c>
      <c r="CG190" s="534">
        <v>6045432000</v>
      </c>
      <c r="CH190" s="534">
        <v>3002500001</v>
      </c>
      <c r="CI190" s="564" t="s">
        <v>3713</v>
      </c>
      <c r="CJ190" s="470"/>
    </row>
    <row r="191" spans="2:88" s="646" customFormat="1" ht="16.149999999999999" customHeight="1" thickBot="1">
      <c r="B191" s="593"/>
      <c r="C191" s="647" t="s">
        <v>474</v>
      </c>
      <c r="D191" s="593"/>
      <c r="E191" s="548">
        <v>45413</v>
      </c>
      <c r="F191" s="748">
        <v>45406</v>
      </c>
      <c r="G191" s="693" t="s">
        <v>61</v>
      </c>
      <c r="H191" s="693">
        <v>1036402057</v>
      </c>
      <c r="I191" s="693" t="s">
        <v>2620</v>
      </c>
      <c r="J191" s="693" t="s">
        <v>2898</v>
      </c>
      <c r="K191" s="693" t="s">
        <v>3948</v>
      </c>
      <c r="L191" s="693"/>
      <c r="M191" s="692">
        <v>35440</v>
      </c>
      <c r="N191" s="650" t="s">
        <v>4</v>
      </c>
      <c r="O191" s="651" t="s">
        <v>3949</v>
      </c>
      <c r="P191" s="652" t="s">
        <v>2524</v>
      </c>
      <c r="Q191" s="652" t="s">
        <v>3633</v>
      </c>
      <c r="R191" s="650" t="s">
        <v>3118</v>
      </c>
      <c r="S191" s="593"/>
      <c r="T191" s="653">
        <v>6045432000</v>
      </c>
      <c r="U191" s="593">
        <v>3113149817</v>
      </c>
      <c r="V191" s="654" t="s">
        <v>3950</v>
      </c>
      <c r="W191" s="593" t="s">
        <v>3139</v>
      </c>
      <c r="X191" s="593"/>
      <c r="Y191" s="593" t="s">
        <v>2548</v>
      </c>
      <c r="Z191" s="593"/>
      <c r="AA191" s="655" t="s">
        <v>2527</v>
      </c>
      <c r="AB191" s="656"/>
      <c r="AC191" s="606" t="s">
        <v>489</v>
      </c>
      <c r="AD191" s="657"/>
      <c r="AE191" s="655" t="s">
        <v>551</v>
      </c>
      <c r="AF191" s="655" t="s">
        <v>600</v>
      </c>
      <c r="AG191" s="655" t="s">
        <v>485</v>
      </c>
      <c r="AH191" s="655" t="s">
        <v>492</v>
      </c>
      <c r="AI191" s="601">
        <v>45405</v>
      </c>
      <c r="AJ191" s="601">
        <v>45619</v>
      </c>
      <c r="AK191" s="650">
        <v>7</v>
      </c>
      <c r="AL191" s="762">
        <v>19572000</v>
      </c>
      <c r="AM191" s="658">
        <v>2796000</v>
      </c>
      <c r="AN191" s="658">
        <v>1300000</v>
      </c>
      <c r="AO191" s="593">
        <v>1841201</v>
      </c>
      <c r="AP191" s="659" t="s">
        <v>821</v>
      </c>
      <c r="AQ191" s="656"/>
      <c r="AR191" s="660">
        <v>5</v>
      </c>
      <c r="AS191" s="661" t="s">
        <v>112</v>
      </c>
      <c r="AT191" s="662" t="s">
        <v>112</v>
      </c>
      <c r="AU191" s="662" t="s">
        <v>112</v>
      </c>
      <c r="AV191" s="662" t="s">
        <v>112</v>
      </c>
      <c r="AW191" s="662" t="s">
        <v>112</v>
      </c>
      <c r="AX191" s="660"/>
      <c r="AY191" s="660"/>
      <c r="AZ191" s="660"/>
      <c r="BA191" s="660"/>
      <c r="BB191" s="660"/>
      <c r="BC191" s="660"/>
      <c r="BD191" s="660"/>
      <c r="BE191" s="660"/>
      <c r="BF191" s="660" t="s">
        <v>112</v>
      </c>
      <c r="BG191" s="660" t="s">
        <v>112</v>
      </c>
      <c r="BH191" s="660" t="s">
        <v>112</v>
      </c>
      <c r="BI191" s="660" t="s">
        <v>112</v>
      </c>
      <c r="BJ191" s="660" t="s">
        <v>112</v>
      </c>
      <c r="BK191" s="660" t="s">
        <v>112</v>
      </c>
      <c r="BL191" s="660" t="s">
        <v>3700</v>
      </c>
      <c r="BM191" s="660" t="s">
        <v>112</v>
      </c>
      <c r="BN191" s="660" t="s">
        <v>112</v>
      </c>
      <c r="BO191" s="660" t="s">
        <v>112</v>
      </c>
      <c r="BP191" s="660" t="s">
        <v>112</v>
      </c>
      <c r="BQ191" s="593"/>
      <c r="BR191" s="593"/>
      <c r="BS191" s="593"/>
      <c r="BT191" s="593"/>
      <c r="BU191" s="593"/>
      <c r="BV191" s="593"/>
      <c r="BW191" s="593"/>
      <c r="BX191" s="593">
        <v>1841201</v>
      </c>
      <c r="BY191" s="593" t="s">
        <v>3711</v>
      </c>
      <c r="BZ191" s="593">
        <v>1841201</v>
      </c>
      <c r="CA191" s="593">
        <v>1</v>
      </c>
      <c r="CB191" s="593">
        <v>0.52200000000000002</v>
      </c>
      <c r="CC191" s="555" t="s">
        <v>3856</v>
      </c>
      <c r="CD191" s="555" t="s">
        <v>2524</v>
      </c>
      <c r="CE191" s="555" t="s">
        <v>3641</v>
      </c>
      <c r="CF191" s="555" t="s">
        <v>177</v>
      </c>
      <c r="CG191" s="534">
        <v>6045432000</v>
      </c>
      <c r="CH191" s="534">
        <v>3002500001</v>
      </c>
      <c r="CI191" s="564" t="s">
        <v>3713</v>
      </c>
      <c r="CJ191" s="470"/>
    </row>
    <row r="192" spans="2:88" s="646" customFormat="1" ht="16.149999999999999" customHeight="1" thickBot="1">
      <c r="B192" s="593"/>
      <c r="C192" s="647" t="s">
        <v>474</v>
      </c>
      <c r="D192" s="593"/>
      <c r="E192" s="548">
        <v>45413</v>
      </c>
      <c r="F192" s="748">
        <v>45406</v>
      </c>
      <c r="G192" s="693" t="s">
        <v>61</v>
      </c>
      <c r="H192" s="693">
        <v>52117848</v>
      </c>
      <c r="I192" s="693" t="s">
        <v>2617</v>
      </c>
      <c r="J192" s="693" t="s">
        <v>2632</v>
      </c>
      <c r="K192" s="693" t="s">
        <v>2668</v>
      </c>
      <c r="L192" s="693" t="s">
        <v>3111</v>
      </c>
      <c r="M192" s="692">
        <v>26851</v>
      </c>
      <c r="N192" s="650" t="s">
        <v>524</v>
      </c>
      <c r="O192" s="651" t="s">
        <v>3961</v>
      </c>
      <c r="P192" s="652" t="s">
        <v>2524</v>
      </c>
      <c r="Q192" s="652" t="s">
        <v>3633</v>
      </c>
      <c r="R192" s="650" t="s">
        <v>178</v>
      </c>
      <c r="S192" s="593"/>
      <c r="T192" s="653">
        <v>6045432000</v>
      </c>
      <c r="U192" s="593">
        <v>3134303167</v>
      </c>
      <c r="V192" s="654" t="s">
        <v>3960</v>
      </c>
      <c r="W192" s="593" t="s">
        <v>2527</v>
      </c>
      <c r="X192" s="593"/>
      <c r="Y192" s="593" t="s">
        <v>2623</v>
      </c>
      <c r="Z192" s="593"/>
      <c r="AA192" s="655" t="s">
        <v>2527</v>
      </c>
      <c r="AB192" s="656"/>
      <c r="AC192" s="606" t="s">
        <v>489</v>
      </c>
      <c r="AD192" s="657"/>
      <c r="AE192" s="655" t="s">
        <v>551</v>
      </c>
      <c r="AF192" s="655" t="s">
        <v>600</v>
      </c>
      <c r="AG192" s="655" t="s">
        <v>485</v>
      </c>
      <c r="AH192" s="655" t="s">
        <v>492</v>
      </c>
      <c r="AI192" s="601">
        <v>45406</v>
      </c>
      <c r="AJ192" s="601">
        <v>45589</v>
      </c>
      <c r="AK192" s="650">
        <v>6</v>
      </c>
      <c r="AL192" s="762">
        <v>22306000</v>
      </c>
      <c r="AM192" s="658">
        <v>3717000</v>
      </c>
      <c r="AN192" s="658">
        <v>1486800</v>
      </c>
      <c r="AO192" s="593">
        <v>2016101</v>
      </c>
      <c r="AP192" s="659" t="s">
        <v>935</v>
      </c>
      <c r="AQ192" s="656"/>
      <c r="AR192" s="660">
        <v>2</v>
      </c>
      <c r="AS192" s="661" t="s">
        <v>112</v>
      </c>
      <c r="AT192" s="662" t="s">
        <v>112</v>
      </c>
      <c r="AU192" s="662" t="s">
        <v>112</v>
      </c>
      <c r="AV192" s="662" t="s">
        <v>112</v>
      </c>
      <c r="AW192" s="662" t="s">
        <v>112</v>
      </c>
      <c r="AX192" s="660"/>
      <c r="AY192" s="660"/>
      <c r="AZ192" s="660"/>
      <c r="BA192" s="660"/>
      <c r="BB192" s="660"/>
      <c r="BC192" s="660"/>
      <c r="BD192" s="660"/>
      <c r="BE192" s="660"/>
      <c r="BF192" s="660" t="s">
        <v>112</v>
      </c>
      <c r="BG192" s="660" t="s">
        <v>112</v>
      </c>
      <c r="BH192" s="660" t="s">
        <v>112</v>
      </c>
      <c r="BI192" s="660" t="s">
        <v>112</v>
      </c>
      <c r="BJ192" s="660" t="s">
        <v>112</v>
      </c>
      <c r="BK192" s="660" t="s">
        <v>112</v>
      </c>
      <c r="BL192" s="660" t="s">
        <v>3700</v>
      </c>
      <c r="BM192" s="660" t="s">
        <v>112</v>
      </c>
      <c r="BN192" s="660" t="s">
        <v>112</v>
      </c>
      <c r="BO192" s="660" t="s">
        <v>112</v>
      </c>
      <c r="BP192" s="660" t="s">
        <v>112</v>
      </c>
      <c r="BQ192" s="593"/>
      <c r="BR192" s="593"/>
      <c r="BS192" s="593"/>
      <c r="BT192" s="593"/>
      <c r="BU192" s="593"/>
      <c r="BV192" s="593"/>
      <c r="BW192" s="593"/>
      <c r="BX192" s="593">
        <v>2016101</v>
      </c>
      <c r="BY192" s="593" t="s">
        <v>3711</v>
      </c>
      <c r="BZ192" s="593">
        <v>2016101</v>
      </c>
      <c r="CA192" s="593">
        <v>2</v>
      </c>
      <c r="CB192" s="593">
        <v>1.044</v>
      </c>
      <c r="CC192" s="555" t="s">
        <v>3856</v>
      </c>
      <c r="CD192" s="555" t="s">
        <v>2524</v>
      </c>
      <c r="CE192" s="555" t="s">
        <v>3641</v>
      </c>
      <c r="CF192" s="555" t="s">
        <v>177</v>
      </c>
      <c r="CG192" s="534">
        <v>6045432000</v>
      </c>
      <c r="CH192" s="534">
        <v>3002500001</v>
      </c>
      <c r="CI192" s="564" t="s">
        <v>3713</v>
      </c>
      <c r="CJ192" s="470"/>
    </row>
    <row r="193" spans="2:88" ht="16.149999999999999" customHeight="1" thickBot="1">
      <c r="B193" s="508"/>
      <c r="C193" s="625"/>
      <c r="D193" s="508"/>
      <c r="E193" s="548"/>
      <c r="F193" s="748"/>
      <c r="G193" s="547"/>
      <c r="H193" s="625"/>
      <c r="I193" s="574"/>
      <c r="J193" s="574"/>
      <c r="K193" s="574"/>
      <c r="L193" s="574"/>
      <c r="M193" s="575"/>
      <c r="N193" s="516"/>
      <c r="O193" s="729"/>
      <c r="P193" s="626"/>
      <c r="Q193" s="627"/>
      <c r="R193" s="516"/>
      <c r="S193" s="508"/>
      <c r="T193" s="477"/>
      <c r="U193" s="730"/>
      <c r="V193" s="731"/>
      <c r="W193" s="508"/>
      <c r="X193" s="730"/>
      <c r="Y193" s="730"/>
      <c r="Z193" s="508"/>
      <c r="AA193" s="732"/>
      <c r="AB193" s="733"/>
      <c r="AC193" s="734"/>
      <c r="AD193" s="735"/>
      <c r="AE193" s="732"/>
      <c r="AF193" s="732"/>
      <c r="AG193" s="732"/>
      <c r="AH193" s="732"/>
      <c r="AI193" s="736"/>
      <c r="AJ193" s="736"/>
      <c r="AK193" s="516"/>
      <c r="AL193" s="737"/>
      <c r="AM193" s="737"/>
      <c r="AN193" s="738"/>
      <c r="AO193" s="508"/>
      <c r="AP193" s="739"/>
      <c r="AQ193" s="733"/>
      <c r="AR193" s="740"/>
      <c r="AS193" s="741"/>
      <c r="AT193" s="742"/>
      <c r="AU193" s="742"/>
      <c r="AV193" s="742"/>
      <c r="AW193" s="742"/>
      <c r="AX193" s="740"/>
      <c r="AY193" s="740"/>
      <c r="AZ193" s="740"/>
      <c r="BA193" s="740"/>
      <c r="BB193" s="740"/>
      <c r="BC193" s="740"/>
      <c r="BD193" s="740"/>
      <c r="BE193" s="740"/>
      <c r="BF193" s="740"/>
      <c r="BG193" s="740"/>
      <c r="BH193" s="740"/>
      <c r="BI193" s="740"/>
      <c r="BJ193" s="740"/>
      <c r="BK193" s="740"/>
      <c r="BL193" s="740"/>
      <c r="BM193" s="740"/>
      <c r="BN193" s="740"/>
      <c r="BO193" s="740"/>
      <c r="BP193" s="740"/>
      <c r="BQ193" s="508"/>
      <c r="BR193" s="508"/>
      <c r="BS193" s="508"/>
      <c r="BT193" s="508"/>
      <c r="BU193" s="508"/>
      <c r="BV193" s="508"/>
      <c r="BW193" s="508"/>
      <c r="BX193" s="508"/>
      <c r="BY193" s="508"/>
      <c r="BZ193" s="508"/>
      <c r="CA193" s="508"/>
      <c r="CB193" s="508"/>
      <c r="CC193" s="555" t="s">
        <v>3856</v>
      </c>
      <c r="CD193" s="555" t="s">
        <v>2524</v>
      </c>
      <c r="CE193" s="555" t="s">
        <v>3641</v>
      </c>
      <c r="CF193" s="555" t="s">
        <v>177</v>
      </c>
      <c r="CG193" s="534">
        <v>6045432000</v>
      </c>
      <c r="CH193" s="534">
        <v>3002500001</v>
      </c>
      <c r="CI193" s="564" t="s">
        <v>3713</v>
      </c>
      <c r="CJ193" s="470"/>
    </row>
    <row r="194" spans="2:88" ht="16.149999999999999" customHeight="1" thickBot="1">
      <c r="B194" s="612"/>
      <c r="C194" s="743" t="s">
        <v>474</v>
      </c>
      <c r="D194" s="612"/>
      <c r="E194" s="744">
        <v>45413</v>
      </c>
      <c r="F194" s="748">
        <v>45406</v>
      </c>
      <c r="G194" s="743" t="s">
        <v>61</v>
      </c>
      <c r="H194" s="743">
        <v>1035391874</v>
      </c>
      <c r="I194" s="743" t="s">
        <v>3587</v>
      </c>
      <c r="J194" s="743" t="s">
        <v>3862</v>
      </c>
      <c r="K194" s="743" t="s">
        <v>3401</v>
      </c>
      <c r="L194" s="743"/>
      <c r="M194" s="744">
        <v>35292</v>
      </c>
      <c r="N194" s="613" t="s">
        <v>524</v>
      </c>
      <c r="O194" s="614" t="s">
        <v>3591</v>
      </c>
      <c r="P194" s="745" t="s">
        <v>2524</v>
      </c>
      <c r="Q194" s="745" t="s">
        <v>3633</v>
      </c>
      <c r="R194" s="613" t="s">
        <v>3118</v>
      </c>
      <c r="S194" s="612"/>
      <c r="T194" s="746">
        <v>6045432000</v>
      </c>
      <c r="U194" s="612">
        <v>3117757452</v>
      </c>
      <c r="V194" s="615" t="s">
        <v>3870</v>
      </c>
      <c r="W194" s="612" t="s">
        <v>2527</v>
      </c>
      <c r="X194" s="612"/>
      <c r="Y194" s="616" t="s">
        <v>3878</v>
      </c>
      <c r="Z194" s="612"/>
      <c r="AA194" s="746" t="s">
        <v>2527</v>
      </c>
      <c r="AB194" s="612"/>
      <c r="AC194" s="624"/>
      <c r="AD194" s="612"/>
      <c r="AE194" s="746" t="s">
        <v>551</v>
      </c>
      <c r="AF194" s="746" t="s">
        <v>600</v>
      </c>
      <c r="AG194" s="746" t="s">
        <v>485</v>
      </c>
      <c r="AH194" s="746" t="s">
        <v>492</v>
      </c>
      <c r="AI194" s="617">
        <v>45332</v>
      </c>
      <c r="AJ194" s="617">
        <v>45453</v>
      </c>
      <c r="AK194" s="613">
        <v>4</v>
      </c>
      <c r="AL194" s="612"/>
      <c r="AM194" s="612"/>
      <c r="AN194" s="747">
        <v>1300000</v>
      </c>
      <c r="AO194" s="612">
        <v>1841201</v>
      </c>
      <c r="AP194" s="638" t="s">
        <v>821</v>
      </c>
      <c r="AQ194" s="612"/>
      <c r="AR194" s="618">
        <v>1</v>
      </c>
      <c r="AS194" s="619" t="s">
        <v>112</v>
      </c>
      <c r="AT194" s="619" t="s">
        <v>112</v>
      </c>
      <c r="AU194" s="619" t="s">
        <v>112</v>
      </c>
      <c r="AV194" s="619" t="s">
        <v>112</v>
      </c>
      <c r="AW194" s="619" t="s">
        <v>112</v>
      </c>
      <c r="AX194" s="618"/>
      <c r="AY194" s="618"/>
      <c r="AZ194" s="618"/>
      <c r="BA194" s="618"/>
      <c r="BB194" s="618"/>
      <c r="BC194" s="618"/>
      <c r="BD194" s="618"/>
      <c r="BE194" s="618"/>
      <c r="BF194" s="618" t="s">
        <v>112</v>
      </c>
      <c r="BG194" s="618" t="s">
        <v>112</v>
      </c>
      <c r="BH194" s="618" t="s">
        <v>112</v>
      </c>
      <c r="BI194" s="618" t="s">
        <v>112</v>
      </c>
      <c r="BJ194" s="618" t="s">
        <v>112</v>
      </c>
      <c r="BK194" s="618" t="s">
        <v>112</v>
      </c>
      <c r="BL194" s="618" t="s">
        <v>3700</v>
      </c>
      <c r="BM194" s="618" t="s">
        <v>112</v>
      </c>
      <c r="BN194" s="618" t="s">
        <v>112</v>
      </c>
      <c r="BO194" s="618" t="s">
        <v>112</v>
      </c>
      <c r="BP194" s="618" t="s">
        <v>112</v>
      </c>
      <c r="BQ194" s="612"/>
      <c r="BR194" s="612"/>
      <c r="BS194" s="612"/>
      <c r="BT194" s="612"/>
      <c r="BU194" s="612"/>
      <c r="BV194" s="612"/>
      <c r="BW194" s="612"/>
      <c r="BX194" s="612">
        <v>1841201</v>
      </c>
      <c r="BY194" s="612" t="s">
        <v>3711</v>
      </c>
      <c r="BZ194" s="612">
        <v>1841201</v>
      </c>
      <c r="CA194" s="612">
        <v>1</v>
      </c>
      <c r="CB194" s="612">
        <v>0.52200000000000002</v>
      </c>
      <c r="CC194" s="555" t="s">
        <v>3856</v>
      </c>
      <c r="CD194" s="555" t="s">
        <v>2524</v>
      </c>
      <c r="CE194" s="555" t="s">
        <v>3641</v>
      </c>
      <c r="CF194" s="555" t="s">
        <v>177</v>
      </c>
      <c r="CG194" s="534">
        <v>6045432000</v>
      </c>
      <c r="CH194" s="534">
        <v>3002500001</v>
      </c>
      <c r="CI194" s="564" t="s">
        <v>3713</v>
      </c>
      <c r="CJ194" s="470"/>
    </row>
    <row r="195" spans="2:88" ht="16.149999999999999" customHeight="1" thickBot="1">
      <c r="B195" s="612"/>
      <c r="C195" s="743" t="s">
        <v>474</v>
      </c>
      <c r="D195" s="612"/>
      <c r="E195" s="744">
        <v>45413</v>
      </c>
      <c r="F195" s="748">
        <v>45406</v>
      </c>
      <c r="G195" s="743" t="s">
        <v>61</v>
      </c>
      <c r="H195" s="743">
        <v>1005728427</v>
      </c>
      <c r="I195" s="743" t="s">
        <v>3629</v>
      </c>
      <c r="J195" s="743" t="s">
        <v>3630</v>
      </c>
      <c r="K195" s="743" t="s">
        <v>3631</v>
      </c>
      <c r="L195" s="743"/>
      <c r="M195" s="744">
        <v>35659</v>
      </c>
      <c r="N195" s="613" t="s">
        <v>524</v>
      </c>
      <c r="O195" s="614" t="s">
        <v>3591</v>
      </c>
      <c r="P195" s="745" t="s">
        <v>2524</v>
      </c>
      <c r="Q195" s="745" t="s">
        <v>3633</v>
      </c>
      <c r="R195" s="613" t="s">
        <v>3118</v>
      </c>
      <c r="S195" s="612"/>
      <c r="T195" s="746">
        <v>6045432000</v>
      </c>
      <c r="U195" s="612">
        <v>3115670793</v>
      </c>
      <c r="V195" s="615" t="s">
        <v>3871</v>
      </c>
      <c r="W195" s="612" t="s">
        <v>2527</v>
      </c>
      <c r="X195" s="612"/>
      <c r="Y195" s="616" t="s">
        <v>3878</v>
      </c>
      <c r="Z195" s="612"/>
      <c r="AA195" s="746" t="s">
        <v>2527</v>
      </c>
      <c r="AB195" s="612"/>
      <c r="AC195" s="624"/>
      <c r="AD195" s="612"/>
      <c r="AE195" s="746" t="s">
        <v>551</v>
      </c>
      <c r="AF195" s="746" t="s">
        <v>600</v>
      </c>
      <c r="AG195" s="746" t="s">
        <v>485</v>
      </c>
      <c r="AH195" s="746" t="s">
        <v>492</v>
      </c>
      <c r="AI195" s="617">
        <v>45337</v>
      </c>
      <c r="AJ195" s="617">
        <v>45432</v>
      </c>
      <c r="AK195" s="613">
        <v>3</v>
      </c>
      <c r="AL195" s="612"/>
      <c r="AM195" s="612"/>
      <c r="AN195" s="747">
        <v>1300000</v>
      </c>
      <c r="AO195" s="612">
        <v>1841201</v>
      </c>
      <c r="AP195" s="638" t="s">
        <v>821</v>
      </c>
      <c r="AQ195" s="612"/>
      <c r="AR195" s="618">
        <v>1</v>
      </c>
      <c r="AS195" s="619" t="s">
        <v>112</v>
      </c>
      <c r="AT195" s="619" t="s">
        <v>112</v>
      </c>
      <c r="AU195" s="619" t="s">
        <v>112</v>
      </c>
      <c r="AV195" s="619" t="s">
        <v>112</v>
      </c>
      <c r="AW195" s="619" t="s">
        <v>112</v>
      </c>
      <c r="AX195" s="618"/>
      <c r="AY195" s="618"/>
      <c r="AZ195" s="618"/>
      <c r="BA195" s="618"/>
      <c r="BB195" s="618"/>
      <c r="BC195" s="618"/>
      <c r="BD195" s="618"/>
      <c r="BE195" s="618"/>
      <c r="BF195" s="618" t="s">
        <v>112</v>
      </c>
      <c r="BG195" s="618" t="s">
        <v>112</v>
      </c>
      <c r="BH195" s="618" t="s">
        <v>112</v>
      </c>
      <c r="BI195" s="618" t="s">
        <v>112</v>
      </c>
      <c r="BJ195" s="618" t="s">
        <v>112</v>
      </c>
      <c r="BK195" s="618" t="s">
        <v>112</v>
      </c>
      <c r="BL195" s="618" t="s">
        <v>3700</v>
      </c>
      <c r="BM195" s="618" t="s">
        <v>112</v>
      </c>
      <c r="BN195" s="618" t="s">
        <v>112</v>
      </c>
      <c r="BO195" s="618" t="s">
        <v>112</v>
      </c>
      <c r="BP195" s="618" t="s">
        <v>112</v>
      </c>
      <c r="BQ195" s="612"/>
      <c r="BR195" s="612"/>
      <c r="BS195" s="612"/>
      <c r="BT195" s="612"/>
      <c r="BU195" s="612"/>
      <c r="BV195" s="612"/>
      <c r="BW195" s="612"/>
      <c r="BX195" s="612">
        <v>1841201</v>
      </c>
      <c r="BY195" s="612" t="s">
        <v>3711</v>
      </c>
      <c r="BZ195" s="612">
        <v>1841201</v>
      </c>
      <c r="CA195" s="612">
        <v>1</v>
      </c>
      <c r="CB195" s="612">
        <v>0.52200000000000002</v>
      </c>
      <c r="CC195" s="555" t="s">
        <v>3856</v>
      </c>
      <c r="CD195" s="555" t="s">
        <v>2524</v>
      </c>
      <c r="CE195" s="555" t="s">
        <v>3641</v>
      </c>
      <c r="CF195" s="555" t="s">
        <v>177</v>
      </c>
      <c r="CG195" s="534">
        <v>6045432000</v>
      </c>
      <c r="CH195" s="534">
        <v>3002500001</v>
      </c>
      <c r="CI195" s="564" t="s">
        <v>3713</v>
      </c>
      <c r="CJ195" s="470"/>
    </row>
    <row r="196" spans="2:88" ht="16.149999999999999" customHeight="1" thickBot="1">
      <c r="B196" s="612"/>
      <c r="C196" s="743" t="s">
        <v>474</v>
      </c>
      <c r="D196" s="612"/>
      <c r="E196" s="744">
        <v>45413</v>
      </c>
      <c r="F196" s="748">
        <v>45406</v>
      </c>
      <c r="G196" s="743" t="s">
        <v>61</v>
      </c>
      <c r="H196" s="743">
        <v>1036394026</v>
      </c>
      <c r="I196" s="743" t="s">
        <v>3361</v>
      </c>
      <c r="J196" s="743" t="s">
        <v>2659</v>
      </c>
      <c r="K196" s="743" t="s">
        <v>3632</v>
      </c>
      <c r="L196" s="743" t="s">
        <v>3350</v>
      </c>
      <c r="M196" s="744">
        <v>32462</v>
      </c>
      <c r="N196" s="613" t="s">
        <v>4</v>
      </c>
      <c r="O196" s="614" t="s">
        <v>3591</v>
      </c>
      <c r="P196" s="745" t="s">
        <v>2524</v>
      </c>
      <c r="Q196" s="745" t="s">
        <v>3633</v>
      </c>
      <c r="R196" s="613" t="s">
        <v>3118</v>
      </c>
      <c r="S196" s="612"/>
      <c r="T196" s="746">
        <v>6045432000</v>
      </c>
      <c r="U196" s="612">
        <v>3110056439</v>
      </c>
      <c r="V196" s="615" t="s">
        <v>3872</v>
      </c>
      <c r="W196" s="616" t="s">
        <v>2547</v>
      </c>
      <c r="X196" s="612"/>
      <c r="Y196" s="616" t="s">
        <v>3878</v>
      </c>
      <c r="Z196" s="612"/>
      <c r="AA196" s="746" t="s">
        <v>2527</v>
      </c>
      <c r="AB196" s="612"/>
      <c r="AC196" s="624"/>
      <c r="AD196" s="612"/>
      <c r="AE196" s="746" t="s">
        <v>551</v>
      </c>
      <c r="AF196" s="746" t="s">
        <v>600</v>
      </c>
      <c r="AG196" s="746" t="s">
        <v>485</v>
      </c>
      <c r="AH196" s="746" t="s">
        <v>492</v>
      </c>
      <c r="AI196" s="617">
        <v>45353</v>
      </c>
      <c r="AJ196" s="617">
        <v>45626</v>
      </c>
      <c r="AK196" s="613">
        <v>8</v>
      </c>
      <c r="AL196" s="612"/>
      <c r="AM196" s="612"/>
      <c r="AN196" s="747">
        <v>1300000</v>
      </c>
      <c r="AO196" s="620">
        <v>4522901</v>
      </c>
      <c r="AP196" s="638" t="s">
        <v>821</v>
      </c>
      <c r="AQ196" s="612"/>
      <c r="AR196" s="618">
        <v>1</v>
      </c>
      <c r="AS196" s="619" t="s">
        <v>112</v>
      </c>
      <c r="AT196" s="619" t="s">
        <v>112</v>
      </c>
      <c r="AU196" s="619" t="s">
        <v>112</v>
      </c>
      <c r="AV196" s="619" t="s">
        <v>112</v>
      </c>
      <c r="AW196" s="619" t="s">
        <v>112</v>
      </c>
      <c r="AX196" s="618"/>
      <c r="AY196" s="618"/>
      <c r="AZ196" s="618"/>
      <c r="BA196" s="618"/>
      <c r="BB196" s="618"/>
      <c r="BC196" s="618"/>
      <c r="BD196" s="618"/>
      <c r="BE196" s="618"/>
      <c r="BF196" s="618" t="s">
        <v>112</v>
      </c>
      <c r="BG196" s="618" t="s">
        <v>112</v>
      </c>
      <c r="BH196" s="618" t="s">
        <v>112</v>
      </c>
      <c r="BI196" s="618" t="s">
        <v>112</v>
      </c>
      <c r="BJ196" s="618" t="s">
        <v>112</v>
      </c>
      <c r="BK196" s="618" t="s">
        <v>112</v>
      </c>
      <c r="BL196" s="618" t="s">
        <v>3700</v>
      </c>
      <c r="BM196" s="618" t="s">
        <v>112</v>
      </c>
      <c r="BN196" s="618" t="s">
        <v>112</v>
      </c>
      <c r="BO196" s="618" t="s">
        <v>112</v>
      </c>
      <c r="BP196" s="618" t="s">
        <v>112</v>
      </c>
      <c r="BQ196" s="612"/>
      <c r="BR196" s="612"/>
      <c r="BS196" s="612"/>
      <c r="BT196" s="612"/>
      <c r="BU196" s="612"/>
      <c r="BV196" s="612"/>
      <c r="BW196" s="612"/>
      <c r="BX196" s="620">
        <v>4522901</v>
      </c>
      <c r="BY196" s="612" t="s">
        <v>3925</v>
      </c>
      <c r="BZ196" s="620">
        <v>4522901</v>
      </c>
      <c r="CA196" s="612">
        <v>1</v>
      </c>
      <c r="CB196" s="612">
        <v>4.3499999999999996</v>
      </c>
      <c r="CC196" s="555" t="s">
        <v>3856</v>
      </c>
      <c r="CD196" s="555" t="s">
        <v>2524</v>
      </c>
      <c r="CE196" s="555" t="s">
        <v>3641</v>
      </c>
      <c r="CF196" s="555" t="s">
        <v>177</v>
      </c>
      <c r="CG196" s="534">
        <v>6045432000</v>
      </c>
      <c r="CH196" s="534">
        <v>3002500001</v>
      </c>
      <c r="CI196" s="564" t="s">
        <v>3713</v>
      </c>
      <c r="CJ196" s="470"/>
    </row>
    <row r="197" spans="2:88" s="787" customFormat="1" ht="16.149999999999999" customHeight="1" thickBot="1">
      <c r="B197" s="769"/>
      <c r="C197" s="770" t="s">
        <v>478</v>
      </c>
      <c r="D197" s="769"/>
      <c r="E197" s="771">
        <v>45413</v>
      </c>
      <c r="F197" s="772">
        <v>45406</v>
      </c>
      <c r="G197" s="770" t="s">
        <v>61</v>
      </c>
      <c r="H197" s="770">
        <v>1000223677</v>
      </c>
      <c r="I197" s="770" t="s">
        <v>3349</v>
      </c>
      <c r="J197" s="770" t="s">
        <v>3636</v>
      </c>
      <c r="K197" s="770" t="s">
        <v>3637</v>
      </c>
      <c r="L197" s="770" t="s">
        <v>3638</v>
      </c>
      <c r="M197" s="771">
        <v>37285</v>
      </c>
      <c r="N197" s="773" t="s">
        <v>524</v>
      </c>
      <c r="O197" s="774" t="s">
        <v>3865</v>
      </c>
      <c r="P197" s="775" t="s">
        <v>2524</v>
      </c>
      <c r="Q197" s="775" t="s">
        <v>3633</v>
      </c>
      <c r="R197" s="773" t="s">
        <v>3118</v>
      </c>
      <c r="S197" s="769"/>
      <c r="T197" s="776">
        <v>6045432000</v>
      </c>
      <c r="U197" s="769">
        <v>3106405309</v>
      </c>
      <c r="V197" s="788" t="s">
        <v>3873</v>
      </c>
      <c r="W197" s="777" t="s">
        <v>3139</v>
      </c>
      <c r="X197" s="769"/>
      <c r="Y197" s="777" t="s">
        <v>3878</v>
      </c>
      <c r="Z197" s="769"/>
      <c r="AA197" s="776" t="s">
        <v>2527</v>
      </c>
      <c r="AB197" s="769"/>
      <c r="AC197" s="778"/>
      <c r="AD197" s="769"/>
      <c r="AE197" s="776" t="s">
        <v>551</v>
      </c>
      <c r="AF197" s="776" t="s">
        <v>600</v>
      </c>
      <c r="AG197" s="776" t="s">
        <v>485</v>
      </c>
      <c r="AH197" s="776" t="s">
        <v>492</v>
      </c>
      <c r="AI197" s="779">
        <v>45295</v>
      </c>
      <c r="AJ197" s="779">
        <v>45463</v>
      </c>
      <c r="AK197" s="773">
        <v>6</v>
      </c>
      <c r="AL197" s="769"/>
      <c r="AM197" s="769"/>
      <c r="AN197" s="780">
        <v>1300000</v>
      </c>
      <c r="AO197" s="769">
        <v>1841201</v>
      </c>
      <c r="AP197" s="781" t="s">
        <v>821</v>
      </c>
      <c r="AQ197" s="769"/>
      <c r="AR197" s="782">
        <v>1</v>
      </c>
      <c r="AS197" s="783" t="s">
        <v>112</v>
      </c>
      <c r="AT197" s="783" t="s">
        <v>112</v>
      </c>
      <c r="AU197" s="783" t="s">
        <v>112</v>
      </c>
      <c r="AV197" s="783" t="s">
        <v>112</v>
      </c>
      <c r="AW197" s="783" t="s">
        <v>112</v>
      </c>
      <c r="AX197" s="782"/>
      <c r="AY197" s="782"/>
      <c r="AZ197" s="782"/>
      <c r="BA197" s="782"/>
      <c r="BB197" s="782"/>
      <c r="BC197" s="782"/>
      <c r="BD197" s="782"/>
      <c r="BE197" s="782"/>
      <c r="BF197" s="782" t="s">
        <v>112</v>
      </c>
      <c r="BG197" s="782" t="s">
        <v>112</v>
      </c>
      <c r="BH197" s="782" t="s">
        <v>112</v>
      </c>
      <c r="BI197" s="782" t="s">
        <v>112</v>
      </c>
      <c r="BJ197" s="782" t="s">
        <v>112</v>
      </c>
      <c r="BK197" s="782" t="s">
        <v>112</v>
      </c>
      <c r="BL197" s="782" t="s">
        <v>3700</v>
      </c>
      <c r="BM197" s="782" t="s">
        <v>112</v>
      </c>
      <c r="BN197" s="782" t="s">
        <v>112</v>
      </c>
      <c r="BO197" s="782" t="s">
        <v>112</v>
      </c>
      <c r="BP197" s="782" t="s">
        <v>112</v>
      </c>
      <c r="BQ197" s="769"/>
      <c r="BR197" s="769"/>
      <c r="BS197" s="769"/>
      <c r="BT197" s="769"/>
      <c r="BU197" s="769"/>
      <c r="BV197" s="769"/>
      <c r="BW197" s="769"/>
      <c r="BX197" s="769">
        <v>1841201</v>
      </c>
      <c r="BY197" s="769" t="s">
        <v>3711</v>
      </c>
      <c r="BZ197" s="769">
        <v>1841201</v>
      </c>
      <c r="CA197" s="769">
        <v>1</v>
      </c>
      <c r="CB197" s="769">
        <v>0.52200000000000002</v>
      </c>
      <c r="CC197" s="784" t="s">
        <v>3856</v>
      </c>
      <c r="CD197" s="784" t="s">
        <v>2524</v>
      </c>
      <c r="CE197" s="784" t="s">
        <v>3641</v>
      </c>
      <c r="CF197" s="784" t="s">
        <v>177</v>
      </c>
      <c r="CG197" s="785">
        <v>6045432000</v>
      </c>
      <c r="CH197" s="785">
        <v>3002500001</v>
      </c>
      <c r="CI197" s="786" t="s">
        <v>3713</v>
      </c>
      <c r="CJ197" s="769"/>
    </row>
    <row r="198" spans="2:88" ht="16.149999999999999" customHeight="1">
      <c r="B198" s="612"/>
      <c r="C198" s="743" t="s">
        <v>474</v>
      </c>
      <c r="D198" s="612"/>
      <c r="E198" s="744">
        <v>45413</v>
      </c>
      <c r="F198" s="748">
        <v>45406</v>
      </c>
      <c r="G198" s="743" t="s">
        <v>61</v>
      </c>
      <c r="H198" s="743">
        <v>1005029332</v>
      </c>
      <c r="I198" s="743" t="s">
        <v>2967</v>
      </c>
      <c r="J198" s="743" t="s">
        <v>2975</v>
      </c>
      <c r="K198" s="743" t="s">
        <v>3384</v>
      </c>
      <c r="L198" s="743" t="s">
        <v>3128</v>
      </c>
      <c r="M198" s="744">
        <v>37139</v>
      </c>
      <c r="N198" s="613" t="s">
        <v>524</v>
      </c>
      <c r="O198" s="622" t="s">
        <v>3869</v>
      </c>
      <c r="P198" s="745" t="s">
        <v>2524</v>
      </c>
      <c r="Q198" s="745" t="s">
        <v>3633</v>
      </c>
      <c r="R198" s="613" t="s">
        <v>3118</v>
      </c>
      <c r="S198" s="612"/>
      <c r="T198" s="746">
        <v>6045432000</v>
      </c>
      <c r="U198" s="612">
        <v>3134411348</v>
      </c>
      <c r="V198" s="621" t="s">
        <v>3877</v>
      </c>
      <c r="W198" s="612" t="s">
        <v>2527</v>
      </c>
      <c r="X198" s="612"/>
      <c r="Y198" s="616" t="s">
        <v>3878</v>
      </c>
      <c r="Z198" s="612"/>
      <c r="AA198" s="746" t="s">
        <v>2527</v>
      </c>
      <c r="AB198" s="612"/>
      <c r="AC198" s="624"/>
      <c r="AD198" s="612"/>
      <c r="AE198" s="746" t="s">
        <v>551</v>
      </c>
      <c r="AF198" s="746" t="s">
        <v>600</v>
      </c>
      <c r="AG198" s="746" t="s">
        <v>485</v>
      </c>
      <c r="AH198" s="746" t="s">
        <v>492</v>
      </c>
      <c r="AI198" s="617">
        <v>45321</v>
      </c>
      <c r="AJ198" s="617">
        <v>45443</v>
      </c>
      <c r="AK198" s="613">
        <v>4</v>
      </c>
      <c r="AL198" s="612"/>
      <c r="AM198" s="623"/>
      <c r="AN198" s="623">
        <v>1300000</v>
      </c>
      <c r="AO198" s="612">
        <v>1841201</v>
      </c>
      <c r="AP198" s="638" t="s">
        <v>821</v>
      </c>
      <c r="AQ198" s="612"/>
      <c r="AR198" s="618">
        <v>1</v>
      </c>
      <c r="AS198" s="619" t="s">
        <v>112</v>
      </c>
      <c r="AT198" s="619" t="s">
        <v>112</v>
      </c>
      <c r="AU198" s="619" t="s">
        <v>112</v>
      </c>
      <c r="AV198" s="619" t="s">
        <v>112</v>
      </c>
      <c r="AW198" s="619" t="s">
        <v>112</v>
      </c>
      <c r="AX198" s="618"/>
      <c r="AY198" s="618"/>
      <c r="AZ198" s="618"/>
      <c r="BA198" s="618"/>
      <c r="BB198" s="618"/>
      <c r="BC198" s="618"/>
      <c r="BD198" s="618"/>
      <c r="BE198" s="618"/>
      <c r="BF198" s="618" t="s">
        <v>112</v>
      </c>
      <c r="BG198" s="618" t="s">
        <v>112</v>
      </c>
      <c r="BH198" s="618" t="s">
        <v>112</v>
      </c>
      <c r="BI198" s="618" t="s">
        <v>112</v>
      </c>
      <c r="BJ198" s="618" t="s">
        <v>112</v>
      </c>
      <c r="BK198" s="618" t="s">
        <v>112</v>
      </c>
      <c r="BL198" s="618" t="s">
        <v>3700</v>
      </c>
      <c r="BM198" s="618" t="s">
        <v>112</v>
      </c>
      <c r="BN198" s="618" t="s">
        <v>112</v>
      </c>
      <c r="BO198" s="618" t="s">
        <v>112</v>
      </c>
      <c r="BP198" s="618" t="s">
        <v>112</v>
      </c>
      <c r="BQ198" s="612"/>
      <c r="BR198" s="612"/>
      <c r="BS198" s="612"/>
      <c r="BT198" s="612"/>
      <c r="BU198" s="612"/>
      <c r="BV198" s="612"/>
      <c r="BW198" s="612"/>
      <c r="BX198" s="612">
        <v>1841201</v>
      </c>
      <c r="BY198" s="612" t="s">
        <v>3711</v>
      </c>
      <c r="BZ198" s="612">
        <v>1841201</v>
      </c>
      <c r="CA198" s="612">
        <v>1</v>
      </c>
      <c r="CB198" s="612">
        <v>0.52200000000000002</v>
      </c>
      <c r="CC198" s="555" t="s">
        <v>3856</v>
      </c>
      <c r="CD198" s="555" t="s">
        <v>2524</v>
      </c>
      <c r="CE198" s="555" t="s">
        <v>3641</v>
      </c>
      <c r="CF198" s="555" t="s">
        <v>177</v>
      </c>
      <c r="CG198" s="534">
        <v>6045432000</v>
      </c>
      <c r="CH198" s="534">
        <v>3002500001</v>
      </c>
      <c r="CI198" s="564" t="s">
        <v>3713</v>
      </c>
      <c r="CJ198" s="470"/>
    </row>
    <row r="199" spans="2:88" ht="18" thickBot="1"/>
    <row r="200" spans="2:88" ht="15.75" customHeight="1" thickBot="1">
      <c r="B200" s="467"/>
      <c r="C200" s="547" t="s">
        <v>474</v>
      </c>
      <c r="D200" s="467"/>
      <c r="E200" s="548">
        <v>45413</v>
      </c>
      <c r="F200" s="748">
        <v>45406</v>
      </c>
      <c r="G200" s="547" t="s">
        <v>61</v>
      </c>
      <c r="H200" s="547">
        <v>43689396</v>
      </c>
      <c r="I200" s="547" t="s">
        <v>3963</v>
      </c>
      <c r="J200" s="547" t="s">
        <v>2916</v>
      </c>
      <c r="K200" s="648" t="s">
        <v>2987</v>
      </c>
      <c r="L200" s="547" t="s">
        <v>2572</v>
      </c>
      <c r="M200" s="548">
        <v>29643</v>
      </c>
      <c r="N200" s="547" t="s">
        <v>524</v>
      </c>
      <c r="O200" s="750" t="s">
        <v>3964</v>
      </c>
      <c r="P200" s="751" t="s">
        <v>2524</v>
      </c>
      <c r="Q200" s="751" t="s">
        <v>3965</v>
      </c>
      <c r="R200" s="439" t="s">
        <v>3118</v>
      </c>
      <c r="S200" s="439"/>
      <c r="T200" s="439">
        <v>6045432000</v>
      </c>
      <c r="U200" s="751">
        <v>3122537751</v>
      </c>
      <c r="V200" s="752" t="s">
        <v>3966</v>
      </c>
      <c r="W200" s="753" t="s">
        <v>2527</v>
      </c>
      <c r="X200" s="461"/>
      <c r="Y200" s="753" t="s">
        <v>2548</v>
      </c>
      <c r="Z200" s="440"/>
      <c r="AA200" s="440" t="s">
        <v>2527</v>
      </c>
      <c r="AB200" s="471"/>
      <c r="AC200" s="569" t="s">
        <v>489</v>
      </c>
      <c r="AD200" s="556"/>
      <c r="AE200" s="440" t="s">
        <v>551</v>
      </c>
      <c r="AF200" s="440" t="s">
        <v>600</v>
      </c>
      <c r="AG200" s="440" t="s">
        <v>485</v>
      </c>
      <c r="AH200" s="440" t="s">
        <v>492</v>
      </c>
      <c r="AI200" s="754">
        <v>45406</v>
      </c>
      <c r="AJ200" s="754">
        <v>45620</v>
      </c>
      <c r="AK200" s="573">
        <v>7</v>
      </c>
      <c r="AL200" s="761">
        <v>26019000</v>
      </c>
      <c r="AM200" s="755">
        <v>3717000</v>
      </c>
      <c r="AN200" s="759">
        <v>1486800</v>
      </c>
      <c r="AO200" s="571">
        <v>1841201</v>
      </c>
      <c r="AP200" s="633" t="s">
        <v>821</v>
      </c>
      <c r="AQ200" s="552"/>
      <c r="AR200" s="467">
        <v>1</v>
      </c>
      <c r="AS200" s="553" t="s">
        <v>112</v>
      </c>
      <c r="AT200" s="551" t="s">
        <v>112</v>
      </c>
      <c r="AU200" s="551" t="s">
        <v>112</v>
      </c>
      <c r="AV200" s="551" t="s">
        <v>112</v>
      </c>
      <c r="AW200" s="551" t="s">
        <v>112</v>
      </c>
      <c r="AX200" s="467"/>
      <c r="AY200" s="467"/>
      <c r="AZ200" s="467"/>
      <c r="BA200" s="467"/>
      <c r="BB200" s="467"/>
      <c r="BC200" s="467"/>
      <c r="BD200" s="467"/>
      <c r="BE200" s="467"/>
      <c r="BF200" s="467" t="s">
        <v>112</v>
      </c>
      <c r="BG200" s="467" t="s">
        <v>112</v>
      </c>
      <c r="BH200" s="467" t="s">
        <v>112</v>
      </c>
      <c r="BI200" s="467" t="s">
        <v>112</v>
      </c>
      <c r="BJ200" s="467" t="s">
        <v>112</v>
      </c>
      <c r="BK200" s="467" t="s">
        <v>112</v>
      </c>
      <c r="BL200" s="467" t="s">
        <v>3700</v>
      </c>
      <c r="BM200" s="467" t="s">
        <v>112</v>
      </c>
      <c r="BN200" s="467" t="s">
        <v>112</v>
      </c>
      <c r="BO200" s="467" t="s">
        <v>112</v>
      </c>
      <c r="BP200" s="467" t="s">
        <v>112</v>
      </c>
      <c r="BQ200" s="467"/>
      <c r="BR200" s="467"/>
      <c r="BS200" s="467"/>
      <c r="BT200" s="467"/>
      <c r="BU200" s="467"/>
      <c r="BV200" s="467"/>
      <c r="BW200" s="559"/>
      <c r="BX200" s="565">
        <v>1841201</v>
      </c>
      <c r="BY200" s="563" t="s">
        <v>3711</v>
      </c>
      <c r="BZ200" s="559">
        <v>1841201</v>
      </c>
      <c r="CA200" s="559">
        <v>1</v>
      </c>
      <c r="CB200" s="559">
        <v>0.52200000000000002</v>
      </c>
      <c r="CC200" s="555" t="s">
        <v>2541</v>
      </c>
      <c r="CD200" s="555" t="s">
        <v>2524</v>
      </c>
      <c r="CE200" s="555" t="s">
        <v>3641</v>
      </c>
      <c r="CF200" s="555" t="s">
        <v>177</v>
      </c>
      <c r="CG200" s="534">
        <v>6045432000</v>
      </c>
      <c r="CH200" s="534">
        <v>3002500001</v>
      </c>
      <c r="CI200" s="564" t="s">
        <v>3713</v>
      </c>
      <c r="CJ200" s="534"/>
    </row>
    <row r="201" spans="2:88" ht="16.149999999999999" customHeight="1" thickBot="1">
      <c r="B201" s="467"/>
      <c r="C201" s="547" t="s">
        <v>474</v>
      </c>
      <c r="D201" s="467"/>
      <c r="E201" s="548">
        <v>45413</v>
      </c>
      <c r="F201" s="748">
        <v>45407</v>
      </c>
      <c r="G201" s="547" t="s">
        <v>61</v>
      </c>
      <c r="H201" s="547">
        <v>1036963364</v>
      </c>
      <c r="I201" s="547" t="s">
        <v>3220</v>
      </c>
      <c r="J201" s="547" t="s">
        <v>2636</v>
      </c>
      <c r="K201" s="547" t="s">
        <v>3384</v>
      </c>
      <c r="L201" s="547" t="s">
        <v>3967</v>
      </c>
      <c r="M201" s="548">
        <v>35999</v>
      </c>
      <c r="N201" s="547" t="s">
        <v>524</v>
      </c>
      <c r="O201" s="750" t="s">
        <v>3968</v>
      </c>
      <c r="P201" s="751" t="s">
        <v>2524</v>
      </c>
      <c r="Q201" s="751" t="s">
        <v>3928</v>
      </c>
      <c r="R201" s="439" t="s">
        <v>3118</v>
      </c>
      <c r="S201" s="439"/>
      <c r="T201" s="439">
        <v>6045432000</v>
      </c>
      <c r="U201" s="751">
        <v>3134152935</v>
      </c>
      <c r="V201" s="752" t="s">
        <v>3969</v>
      </c>
      <c r="W201" s="753" t="s">
        <v>2527</v>
      </c>
      <c r="X201" s="461"/>
      <c r="Y201" s="753" t="s">
        <v>3119</v>
      </c>
      <c r="Z201" s="440"/>
      <c r="AA201" s="440" t="s">
        <v>2527</v>
      </c>
      <c r="AB201" s="471"/>
      <c r="AC201" s="569" t="s">
        <v>489</v>
      </c>
      <c r="AD201" s="556"/>
      <c r="AE201" s="440" t="s">
        <v>551</v>
      </c>
      <c r="AF201" s="440" t="s">
        <v>600</v>
      </c>
      <c r="AG201" s="440" t="s">
        <v>485</v>
      </c>
      <c r="AH201" s="440" t="s">
        <v>492</v>
      </c>
      <c r="AI201" s="754">
        <v>45407</v>
      </c>
      <c r="AJ201" s="757">
        <v>45529</v>
      </c>
      <c r="AK201" s="521">
        <v>4</v>
      </c>
      <c r="AL201" s="758">
        <v>14868000</v>
      </c>
      <c r="AM201" s="755">
        <v>3717000</v>
      </c>
      <c r="AN201" s="759">
        <v>1486800</v>
      </c>
      <c r="AO201" s="571">
        <v>1841201</v>
      </c>
      <c r="AP201" s="633" t="s">
        <v>821</v>
      </c>
      <c r="AQ201" s="552"/>
      <c r="AR201" s="467">
        <v>1</v>
      </c>
      <c r="AS201" s="553" t="s">
        <v>112</v>
      </c>
      <c r="AT201" s="551" t="s">
        <v>112</v>
      </c>
      <c r="AU201" s="551" t="s">
        <v>112</v>
      </c>
      <c r="AV201" s="551" t="s">
        <v>112</v>
      </c>
      <c r="AW201" s="551" t="s">
        <v>112</v>
      </c>
      <c r="AX201" s="467"/>
      <c r="AY201" s="467"/>
      <c r="AZ201" s="467"/>
      <c r="BA201" s="467"/>
      <c r="BB201" s="467"/>
      <c r="BC201" s="467"/>
      <c r="BD201" s="467"/>
      <c r="BE201" s="467"/>
      <c r="BF201" s="467" t="s">
        <v>112</v>
      </c>
      <c r="BG201" s="467" t="s">
        <v>112</v>
      </c>
      <c r="BH201" s="467" t="s">
        <v>112</v>
      </c>
      <c r="BI201" s="467" t="s">
        <v>112</v>
      </c>
      <c r="BJ201" s="467" t="s">
        <v>112</v>
      </c>
      <c r="BK201" s="467" t="s">
        <v>112</v>
      </c>
      <c r="BL201" s="467" t="s">
        <v>3700</v>
      </c>
      <c r="BM201" s="467" t="s">
        <v>112</v>
      </c>
      <c r="BN201" s="467" t="s">
        <v>112</v>
      </c>
      <c r="BO201" s="467" t="s">
        <v>112</v>
      </c>
      <c r="BP201" s="467" t="s">
        <v>112</v>
      </c>
      <c r="BQ201" s="467"/>
      <c r="BR201" s="467"/>
      <c r="BS201" s="467"/>
      <c r="BT201" s="467"/>
      <c r="BU201" s="467"/>
      <c r="BV201" s="467"/>
      <c r="BW201" s="559"/>
      <c r="BX201" s="565">
        <v>1841201</v>
      </c>
      <c r="BY201" s="563" t="s">
        <v>3711</v>
      </c>
      <c r="BZ201" s="559">
        <v>1841201</v>
      </c>
      <c r="CA201" s="559">
        <v>1</v>
      </c>
      <c r="CB201" s="559">
        <v>0.52200000000000002</v>
      </c>
      <c r="CC201" s="555" t="s">
        <v>2541</v>
      </c>
      <c r="CD201" s="555" t="s">
        <v>2524</v>
      </c>
      <c r="CE201" s="555" t="s">
        <v>3641</v>
      </c>
      <c r="CF201" s="555" t="s">
        <v>177</v>
      </c>
      <c r="CG201" s="534">
        <v>6045432000</v>
      </c>
      <c r="CH201" s="534">
        <v>3002500001</v>
      </c>
      <c r="CI201" s="564" t="s">
        <v>3713</v>
      </c>
      <c r="CJ201" s="534"/>
    </row>
    <row r="202" spans="2:88" ht="16.5" customHeight="1" thickBot="1">
      <c r="B202" s="467"/>
      <c r="C202" s="547" t="s">
        <v>474</v>
      </c>
      <c r="D202" s="467"/>
      <c r="E202" s="548">
        <v>45413</v>
      </c>
      <c r="F202" s="748">
        <v>45408</v>
      </c>
      <c r="G202" s="547" t="s">
        <v>61</v>
      </c>
      <c r="H202" s="547">
        <v>1036599032</v>
      </c>
      <c r="I202" s="547" t="s">
        <v>3970</v>
      </c>
      <c r="J202" s="547" t="s">
        <v>3971</v>
      </c>
      <c r="K202" s="547" t="s">
        <v>3972</v>
      </c>
      <c r="L202" s="547" t="s">
        <v>2677</v>
      </c>
      <c r="M202" s="548">
        <v>31513</v>
      </c>
      <c r="N202" s="547" t="s">
        <v>4</v>
      </c>
      <c r="O202" s="750" t="s">
        <v>3973</v>
      </c>
      <c r="P202" s="751" t="s">
        <v>2524</v>
      </c>
      <c r="Q202" s="751" t="s">
        <v>3633</v>
      </c>
      <c r="R202" s="439" t="s">
        <v>178</v>
      </c>
      <c r="S202" s="439"/>
      <c r="T202" s="439">
        <v>6045432000</v>
      </c>
      <c r="U202" s="751">
        <v>3006609064</v>
      </c>
      <c r="V202" s="752" t="s">
        <v>3974</v>
      </c>
      <c r="W202" s="753" t="s">
        <v>2547</v>
      </c>
      <c r="X202" s="461"/>
      <c r="Y202" s="753" t="s">
        <v>3119</v>
      </c>
      <c r="Z202" s="440"/>
      <c r="AA202" s="440" t="s">
        <v>2527</v>
      </c>
      <c r="AB202" s="471"/>
      <c r="AC202" s="569" t="s">
        <v>489</v>
      </c>
      <c r="AD202" s="556"/>
      <c r="AE202" s="440" t="s">
        <v>551</v>
      </c>
      <c r="AF202" s="440" t="s">
        <v>600</v>
      </c>
      <c r="AG202" s="440" t="s">
        <v>485</v>
      </c>
      <c r="AH202" s="440" t="s">
        <v>492</v>
      </c>
      <c r="AI202" s="754">
        <v>45408</v>
      </c>
      <c r="AJ202" s="757">
        <v>45591</v>
      </c>
      <c r="AK202" s="521">
        <v>6</v>
      </c>
      <c r="AL202" s="758">
        <v>13398000</v>
      </c>
      <c r="AM202" s="756">
        <v>2233000</v>
      </c>
      <c r="AN202" s="760">
        <v>1300000</v>
      </c>
      <c r="AO202" s="571">
        <v>2750001</v>
      </c>
      <c r="AP202" s="633" t="s">
        <v>3991</v>
      </c>
      <c r="AQ202" s="552"/>
      <c r="AR202" s="467">
        <v>2</v>
      </c>
      <c r="AS202" s="553" t="s">
        <v>112</v>
      </c>
      <c r="AT202" s="551" t="s">
        <v>112</v>
      </c>
      <c r="AU202" s="551" t="s">
        <v>112</v>
      </c>
      <c r="AV202" s="551" t="s">
        <v>112</v>
      </c>
      <c r="AW202" s="551" t="s">
        <v>112</v>
      </c>
      <c r="AX202" s="467"/>
      <c r="AY202" s="467"/>
      <c r="AZ202" s="467"/>
      <c r="BA202" s="467"/>
      <c r="BB202" s="467"/>
      <c r="BC202" s="467"/>
      <c r="BD202" s="467"/>
      <c r="BE202" s="467"/>
      <c r="BF202" s="467" t="s">
        <v>112</v>
      </c>
      <c r="BG202" s="467" t="s">
        <v>112</v>
      </c>
      <c r="BH202" s="467" t="s">
        <v>112</v>
      </c>
      <c r="BI202" s="467" t="s">
        <v>112</v>
      </c>
      <c r="BJ202" s="467" t="s">
        <v>112</v>
      </c>
      <c r="BK202" s="467" t="s">
        <v>112</v>
      </c>
      <c r="BL202" s="467" t="s">
        <v>3700</v>
      </c>
      <c r="BM202" s="467" t="s">
        <v>112</v>
      </c>
      <c r="BN202" s="467" t="s">
        <v>112</v>
      </c>
      <c r="BO202" s="467" t="s">
        <v>112</v>
      </c>
      <c r="BP202" s="467" t="s">
        <v>112</v>
      </c>
      <c r="BQ202" s="467"/>
      <c r="BR202" s="467"/>
      <c r="BS202" s="467"/>
      <c r="BT202" s="467"/>
      <c r="BU202" s="467"/>
      <c r="BV202" s="467"/>
      <c r="BW202" s="559"/>
      <c r="BX202" s="565">
        <v>2750001</v>
      </c>
      <c r="BY202" s="563" t="s">
        <v>3975</v>
      </c>
      <c r="BZ202" s="559">
        <v>2750001</v>
      </c>
      <c r="CA202" s="559">
        <v>2</v>
      </c>
      <c r="CB202" s="559">
        <v>1.044</v>
      </c>
      <c r="CC202" s="555" t="s">
        <v>2541</v>
      </c>
      <c r="CD202" s="555" t="s">
        <v>2524</v>
      </c>
      <c r="CE202" s="555" t="s">
        <v>3641</v>
      </c>
      <c r="CF202" s="555" t="s">
        <v>177</v>
      </c>
      <c r="CG202" s="534">
        <v>6045432000</v>
      </c>
      <c r="CH202" s="534">
        <v>3002500001</v>
      </c>
      <c r="CI202" s="564" t="s">
        <v>3713</v>
      </c>
      <c r="CJ202" s="534"/>
    </row>
    <row r="203" spans="2:88" ht="16.149999999999999" customHeight="1" thickBot="1">
      <c r="B203" s="467"/>
      <c r="C203" s="547" t="s">
        <v>474</v>
      </c>
      <c r="D203" s="467"/>
      <c r="E203" s="548">
        <v>45413</v>
      </c>
      <c r="F203" s="748">
        <v>45408</v>
      </c>
      <c r="G203" s="547" t="s">
        <v>61</v>
      </c>
      <c r="H203" s="547">
        <v>1001478221</v>
      </c>
      <c r="I203" s="547" t="s">
        <v>2673</v>
      </c>
      <c r="J203" s="547" t="s">
        <v>2575</v>
      </c>
      <c r="K203" s="547" t="s">
        <v>2821</v>
      </c>
      <c r="L203" s="547"/>
      <c r="M203" s="548">
        <v>37238</v>
      </c>
      <c r="N203" s="547" t="s">
        <v>4</v>
      </c>
      <c r="O203" s="789" t="s">
        <v>3976</v>
      </c>
      <c r="P203" s="790" t="s">
        <v>2524</v>
      </c>
      <c r="Q203" s="790" t="s">
        <v>3928</v>
      </c>
      <c r="R203" s="477" t="s">
        <v>3118</v>
      </c>
      <c r="S203" s="477"/>
      <c r="T203" s="477">
        <v>6045432000</v>
      </c>
      <c r="U203" s="790">
        <v>3113041558</v>
      </c>
      <c r="V203" s="791" t="s">
        <v>3977</v>
      </c>
      <c r="W203" s="792" t="s">
        <v>2527</v>
      </c>
      <c r="X203" s="469"/>
      <c r="Y203" s="792" t="s">
        <v>2548</v>
      </c>
      <c r="Z203" s="732"/>
      <c r="AA203" s="440" t="s">
        <v>2527</v>
      </c>
      <c r="AB203" s="471"/>
      <c r="AC203" s="569" t="s">
        <v>489</v>
      </c>
      <c r="AD203" s="556"/>
      <c r="AE203" s="440" t="s">
        <v>551</v>
      </c>
      <c r="AF203" s="440" t="s">
        <v>600</v>
      </c>
      <c r="AG203" s="440" t="s">
        <v>485</v>
      </c>
      <c r="AH203" s="440" t="s">
        <v>492</v>
      </c>
      <c r="AI203" s="754">
        <v>45408</v>
      </c>
      <c r="AJ203" s="757">
        <v>45622</v>
      </c>
      <c r="AK203" s="521">
        <v>7</v>
      </c>
      <c r="AL203" s="758">
        <v>14000000</v>
      </c>
      <c r="AM203" s="755">
        <v>2000000</v>
      </c>
      <c r="AN203" s="759">
        <v>1300000</v>
      </c>
      <c r="AO203" s="571">
        <v>2855201</v>
      </c>
      <c r="AP203" s="637" t="s">
        <v>846</v>
      </c>
      <c r="AQ203" s="552"/>
      <c r="AR203" s="467">
        <v>2</v>
      </c>
      <c r="AS203" s="553" t="s">
        <v>112</v>
      </c>
      <c r="AT203" s="551" t="s">
        <v>112</v>
      </c>
      <c r="AU203" s="551" t="s">
        <v>112</v>
      </c>
      <c r="AV203" s="551" t="s">
        <v>112</v>
      </c>
      <c r="AW203" s="551" t="s">
        <v>112</v>
      </c>
      <c r="AX203" s="467"/>
      <c r="AY203" s="467"/>
      <c r="AZ203" s="467"/>
      <c r="BA203" s="467"/>
      <c r="BB203" s="467"/>
      <c r="BC203" s="467"/>
      <c r="BD203" s="467"/>
      <c r="BE203" s="467"/>
      <c r="BF203" s="467" t="s">
        <v>112</v>
      </c>
      <c r="BG203" s="467" t="s">
        <v>112</v>
      </c>
      <c r="BH203" s="467" t="s">
        <v>112</v>
      </c>
      <c r="BI203" s="467" t="s">
        <v>112</v>
      </c>
      <c r="BJ203" s="467" t="s">
        <v>112</v>
      </c>
      <c r="BK203" s="467" t="s">
        <v>112</v>
      </c>
      <c r="BL203" s="467" t="s">
        <v>3700</v>
      </c>
      <c r="BM203" s="467" t="s">
        <v>112</v>
      </c>
      <c r="BN203" s="467" t="s">
        <v>112</v>
      </c>
      <c r="BO203" s="467" t="s">
        <v>112</v>
      </c>
      <c r="BP203" s="467" t="s">
        <v>112</v>
      </c>
      <c r="BQ203" s="467"/>
      <c r="BR203" s="467"/>
      <c r="BS203" s="467"/>
      <c r="BT203" s="467"/>
      <c r="BU203" s="467"/>
      <c r="BV203" s="467"/>
      <c r="BW203" s="559"/>
      <c r="BX203" s="565">
        <v>2855201</v>
      </c>
      <c r="BY203" s="563" t="s">
        <v>3978</v>
      </c>
      <c r="BZ203" s="559">
        <v>2855201</v>
      </c>
      <c r="CA203" s="559">
        <v>2</v>
      </c>
      <c r="CB203" s="559">
        <v>1.044</v>
      </c>
      <c r="CC203" s="555" t="s">
        <v>2541</v>
      </c>
      <c r="CD203" s="555" t="s">
        <v>2524</v>
      </c>
      <c r="CE203" s="555" t="s">
        <v>3641</v>
      </c>
      <c r="CF203" s="555" t="s">
        <v>177</v>
      </c>
      <c r="CG203" s="534">
        <v>6045432000</v>
      </c>
      <c r="CH203" s="534">
        <v>3002500001</v>
      </c>
      <c r="CI203" s="564" t="s">
        <v>3713</v>
      </c>
      <c r="CJ203" s="534"/>
    </row>
    <row r="204" spans="2:88" ht="16.5" customHeight="1">
      <c r="B204" s="467"/>
      <c r="C204" s="547" t="s">
        <v>474</v>
      </c>
      <c r="D204" s="467"/>
      <c r="E204" s="598">
        <v>45413</v>
      </c>
      <c r="F204" s="763">
        <v>45408</v>
      </c>
      <c r="G204" s="602" t="s">
        <v>61</v>
      </c>
      <c r="H204" s="602">
        <v>15428360</v>
      </c>
      <c r="I204" s="602" t="s">
        <v>3979</v>
      </c>
      <c r="J204" s="602" t="s">
        <v>3980</v>
      </c>
      <c r="K204" s="602" t="s">
        <v>3981</v>
      </c>
      <c r="L204" s="602" t="s">
        <v>2867</v>
      </c>
      <c r="M204" s="598">
        <v>23314</v>
      </c>
      <c r="N204" s="602" t="s">
        <v>4</v>
      </c>
      <c r="O204" s="793" t="s">
        <v>3982</v>
      </c>
      <c r="P204" s="764" t="s">
        <v>2524</v>
      </c>
      <c r="Q204" s="764" t="s">
        <v>3928</v>
      </c>
      <c r="R204" s="765" t="s">
        <v>178</v>
      </c>
      <c r="S204" s="765"/>
      <c r="T204" s="765">
        <v>6045432000</v>
      </c>
      <c r="U204" s="764">
        <v>3194483107</v>
      </c>
      <c r="V204" s="604" t="s">
        <v>3983</v>
      </c>
      <c r="W204" s="794" t="s">
        <v>2527</v>
      </c>
      <c r="X204" s="765"/>
      <c r="Y204" s="794" t="s">
        <v>3119</v>
      </c>
      <c r="Z204" s="765"/>
      <c r="AA204" s="556" t="s">
        <v>2527</v>
      </c>
      <c r="AB204" s="471"/>
      <c r="AC204" s="569" t="s">
        <v>489</v>
      </c>
      <c r="AD204" s="556"/>
      <c r="AE204" s="440" t="s">
        <v>551</v>
      </c>
      <c r="AF204" s="440" t="s">
        <v>600</v>
      </c>
      <c r="AG204" s="440" t="s">
        <v>485</v>
      </c>
      <c r="AH204" s="440" t="s">
        <v>492</v>
      </c>
      <c r="AI204" s="754">
        <v>45408</v>
      </c>
      <c r="AJ204" s="757">
        <v>45622</v>
      </c>
      <c r="AK204" s="521">
        <v>7</v>
      </c>
      <c r="AL204" s="758">
        <v>18900000</v>
      </c>
      <c r="AM204" s="755">
        <v>2700000</v>
      </c>
      <c r="AN204" s="759">
        <v>1300000</v>
      </c>
      <c r="AO204" s="571">
        <v>2855201</v>
      </c>
      <c r="AP204" s="637" t="s">
        <v>846</v>
      </c>
      <c r="AQ204" s="552"/>
      <c r="AR204" s="467">
        <v>2</v>
      </c>
      <c r="AS204" s="553" t="s">
        <v>112</v>
      </c>
      <c r="AT204" s="551" t="s">
        <v>112</v>
      </c>
      <c r="AU204" s="551" t="s">
        <v>112</v>
      </c>
      <c r="AV204" s="551" t="s">
        <v>112</v>
      </c>
      <c r="AW204" s="551" t="s">
        <v>112</v>
      </c>
      <c r="AX204" s="467"/>
      <c r="AY204" s="467"/>
      <c r="AZ204" s="467"/>
      <c r="BA204" s="467"/>
      <c r="BB204" s="467"/>
      <c r="BC204" s="467"/>
      <c r="BD204" s="467"/>
      <c r="BE204" s="467"/>
      <c r="BF204" s="467" t="s">
        <v>112</v>
      </c>
      <c r="BG204" s="467" t="s">
        <v>112</v>
      </c>
      <c r="BH204" s="467" t="s">
        <v>112</v>
      </c>
      <c r="BI204" s="467" t="s">
        <v>112</v>
      </c>
      <c r="BJ204" s="467" t="s">
        <v>112</v>
      </c>
      <c r="BK204" s="467" t="s">
        <v>112</v>
      </c>
      <c r="BL204" s="467" t="s">
        <v>3700</v>
      </c>
      <c r="BM204" s="467" t="s">
        <v>112</v>
      </c>
      <c r="BN204" s="467" t="s">
        <v>112</v>
      </c>
      <c r="BO204" s="467" t="s">
        <v>112</v>
      </c>
      <c r="BP204" s="467" t="s">
        <v>112</v>
      </c>
      <c r="BQ204" s="467"/>
      <c r="BR204" s="467"/>
      <c r="BS204" s="467"/>
      <c r="BT204" s="467"/>
      <c r="BU204" s="467"/>
      <c r="BV204" s="467"/>
      <c r="BW204" s="559"/>
      <c r="BX204" s="565">
        <v>2855201</v>
      </c>
      <c r="BY204" s="563" t="s">
        <v>3978</v>
      </c>
      <c r="BZ204" s="559">
        <v>2855201</v>
      </c>
      <c r="CA204" s="559">
        <v>2</v>
      </c>
      <c r="CB204" s="559">
        <v>1.044</v>
      </c>
      <c r="CC204" s="555" t="s">
        <v>2541</v>
      </c>
      <c r="CD204" s="555" t="s">
        <v>2524</v>
      </c>
      <c r="CE204" s="555" t="s">
        <v>3641</v>
      </c>
      <c r="CF204" s="555" t="s">
        <v>177</v>
      </c>
      <c r="CG204" s="534">
        <v>6045432000</v>
      </c>
      <c r="CH204" s="534">
        <v>3002500001</v>
      </c>
      <c r="CI204" s="564" t="s">
        <v>3713</v>
      </c>
      <c r="CJ204" s="534"/>
    </row>
    <row r="205" spans="2:88" ht="16.5" customHeight="1">
      <c r="B205" s="467"/>
      <c r="C205" s="602" t="s">
        <v>474</v>
      </c>
      <c r="D205" s="467"/>
      <c r="E205" s="598">
        <v>45413</v>
      </c>
      <c r="F205" s="763">
        <v>45408</v>
      </c>
      <c r="G205" s="602" t="s">
        <v>61</v>
      </c>
      <c r="H205" s="602">
        <v>1036400701</v>
      </c>
      <c r="I205" s="602" t="s">
        <v>3268</v>
      </c>
      <c r="J205" s="602" t="s">
        <v>3338</v>
      </c>
      <c r="K205" s="602" t="s">
        <v>3516</v>
      </c>
      <c r="L205" s="602"/>
      <c r="M205" s="598">
        <v>34916</v>
      </c>
      <c r="N205" s="602" t="s">
        <v>524</v>
      </c>
      <c r="O205" s="793" t="s">
        <v>3984</v>
      </c>
      <c r="P205" s="764" t="s">
        <v>2524</v>
      </c>
      <c r="Q205" s="764" t="s">
        <v>3633</v>
      </c>
      <c r="R205" s="765" t="s">
        <v>178</v>
      </c>
      <c r="S205" s="765"/>
      <c r="T205" s="765">
        <v>6045432000</v>
      </c>
      <c r="U205" s="764">
        <v>3194187180</v>
      </c>
      <c r="V205" s="604" t="s">
        <v>3985</v>
      </c>
      <c r="W205" s="794" t="s">
        <v>2547</v>
      </c>
      <c r="X205" s="765"/>
      <c r="Y205" s="794" t="s">
        <v>2623</v>
      </c>
      <c r="Z205" s="765"/>
      <c r="AA205" s="556" t="s">
        <v>2527</v>
      </c>
      <c r="AB205" s="471"/>
      <c r="AC205" s="569" t="s">
        <v>489</v>
      </c>
      <c r="AD205" s="556"/>
      <c r="AE205" s="440" t="s">
        <v>551</v>
      </c>
      <c r="AF205" s="440" t="s">
        <v>600</v>
      </c>
      <c r="AG205" s="440" t="s">
        <v>485</v>
      </c>
      <c r="AH205" s="440" t="s">
        <v>492</v>
      </c>
      <c r="AI205" s="754">
        <v>45408</v>
      </c>
      <c r="AJ205" s="757">
        <v>45622</v>
      </c>
      <c r="AK205" s="521">
        <v>7</v>
      </c>
      <c r="AL205" s="758">
        <v>16100000</v>
      </c>
      <c r="AM205" s="755">
        <v>2300000</v>
      </c>
      <c r="AN205" s="759">
        <v>1300000</v>
      </c>
      <c r="AO205" s="571">
        <v>2855201</v>
      </c>
      <c r="AP205" s="637" t="s">
        <v>846</v>
      </c>
      <c r="AQ205" s="552"/>
      <c r="AR205" s="467">
        <v>2</v>
      </c>
      <c r="AS205" s="553" t="s">
        <v>112</v>
      </c>
      <c r="AT205" s="551" t="s">
        <v>112</v>
      </c>
      <c r="AU205" s="551" t="s">
        <v>112</v>
      </c>
      <c r="AV205" s="551" t="s">
        <v>112</v>
      </c>
      <c r="AW205" s="551" t="s">
        <v>112</v>
      </c>
      <c r="AX205" s="467"/>
      <c r="AY205" s="467"/>
      <c r="AZ205" s="467"/>
      <c r="BA205" s="467"/>
      <c r="BB205" s="467"/>
      <c r="BC205" s="467"/>
      <c r="BD205" s="467"/>
      <c r="BE205" s="467"/>
      <c r="BF205" s="467" t="s">
        <v>112</v>
      </c>
      <c r="BG205" s="467" t="s">
        <v>112</v>
      </c>
      <c r="BH205" s="467" t="s">
        <v>112</v>
      </c>
      <c r="BI205" s="467" t="s">
        <v>112</v>
      </c>
      <c r="BJ205" s="467" t="s">
        <v>112</v>
      </c>
      <c r="BK205" s="467" t="s">
        <v>112</v>
      </c>
      <c r="BL205" s="467" t="s">
        <v>3700</v>
      </c>
      <c r="BM205" s="467" t="s">
        <v>112</v>
      </c>
      <c r="BN205" s="467" t="s">
        <v>112</v>
      </c>
      <c r="BO205" s="467" t="s">
        <v>112</v>
      </c>
      <c r="BP205" s="467" t="s">
        <v>112</v>
      </c>
      <c r="BQ205" s="467"/>
      <c r="BR205" s="467"/>
      <c r="BS205" s="467"/>
      <c r="BT205" s="467"/>
      <c r="BU205" s="467"/>
      <c r="BV205" s="467"/>
      <c r="BW205" s="559"/>
      <c r="BX205" s="565">
        <v>2855201</v>
      </c>
      <c r="BY205" s="563" t="s">
        <v>3978</v>
      </c>
      <c r="BZ205" s="559">
        <v>2855201</v>
      </c>
      <c r="CA205" s="559">
        <v>2</v>
      </c>
      <c r="CB205" s="559">
        <v>1.044</v>
      </c>
      <c r="CC205" s="555" t="s">
        <v>2541</v>
      </c>
      <c r="CD205" s="555" t="s">
        <v>2524</v>
      </c>
      <c r="CE205" s="555" t="s">
        <v>3641</v>
      </c>
      <c r="CF205" s="555" t="s">
        <v>177</v>
      </c>
      <c r="CG205" s="534">
        <v>6045432000</v>
      </c>
      <c r="CH205" s="534">
        <v>3002500001</v>
      </c>
      <c r="CI205" s="564" t="s">
        <v>3713</v>
      </c>
      <c r="CJ205" s="534"/>
    </row>
    <row r="206" spans="2:88" ht="16.149999999999999" customHeight="1">
      <c r="B206"/>
      <c r="C206" s="574"/>
      <c r="D206"/>
      <c r="E206" s="575"/>
      <c r="F206" s="575"/>
      <c r="G206" s="574"/>
      <c r="H206" s="574"/>
      <c r="I206" s="574"/>
      <c r="J206" s="574"/>
      <c r="K206" s="574"/>
      <c r="L206" s="574"/>
      <c r="M206" s="574"/>
      <c r="N206" s="577"/>
      <c r="O206" s="588"/>
      <c r="P206" s="576"/>
      <c r="Q206" s="576"/>
      <c r="R206" s="577"/>
      <c r="S206"/>
      <c r="T206" s="578"/>
      <c r="U206"/>
      <c r="V206" s="589"/>
      <c r="W206"/>
      <c r="X206"/>
      <c r="Y206" s="590"/>
      <c r="Z206"/>
      <c r="AA206" s="578"/>
      <c r="AB206"/>
      <c r="AC206" s="587"/>
      <c r="AD206"/>
      <c r="AE206" s="578"/>
      <c r="AF206" s="578"/>
      <c r="AG206" s="578"/>
      <c r="AH206" s="578"/>
      <c r="AI206" s="579"/>
      <c r="AJ206" s="579"/>
      <c r="AK206" s="577"/>
      <c r="AL206"/>
      <c r="AM206" s="580"/>
      <c r="AN206" s="591"/>
      <c r="AO206"/>
      <c r="AP206" s="639"/>
      <c r="AQ206"/>
      <c r="AR206" s="581"/>
      <c r="AS206" s="258"/>
      <c r="AT206" s="258"/>
      <c r="AU206" s="258"/>
      <c r="AV206" s="258"/>
      <c r="AW206" s="258"/>
      <c r="AX206" s="581"/>
      <c r="AY206" s="581"/>
      <c r="AZ206" s="581"/>
      <c r="BA206" s="581"/>
      <c r="BB206" s="581"/>
      <c r="BC206" s="581"/>
      <c r="BD206" s="581"/>
      <c r="BE206" s="581"/>
      <c r="BF206" s="581"/>
      <c r="BG206" s="581"/>
      <c r="BH206" s="581"/>
      <c r="BI206" s="581"/>
      <c r="BJ206" s="581"/>
      <c r="BK206" s="581"/>
      <c r="BL206" s="581"/>
      <c r="BM206" s="581"/>
      <c r="BN206" s="581"/>
      <c r="BO206" s="581"/>
      <c r="BP206" s="581"/>
      <c r="BQ206"/>
      <c r="BR206"/>
      <c r="BS206"/>
      <c r="BT206"/>
      <c r="BU206"/>
      <c r="BV206"/>
      <c r="BW206"/>
      <c r="BX206"/>
      <c r="BY206"/>
      <c r="BZ206"/>
      <c r="CA206"/>
      <c r="CB206"/>
      <c r="CC206" s="582"/>
      <c r="CD206" s="582"/>
      <c r="CE206" s="582"/>
      <c r="CF206" s="582"/>
      <c r="CG206" s="583"/>
      <c r="CH206" s="583"/>
      <c r="CI206" s="584"/>
      <c r="CJ206"/>
    </row>
    <row r="207" spans="2:88" ht="16.149999999999999" customHeight="1">
      <c r="B207" s="470"/>
      <c r="C207" s="602" t="s">
        <v>474</v>
      </c>
      <c r="D207" s="467"/>
      <c r="E207" s="598">
        <v>45413</v>
      </c>
      <c r="F207" s="763">
        <v>45408</v>
      </c>
      <c r="G207" s="602" t="s">
        <v>61</v>
      </c>
      <c r="H207" s="602">
        <v>39455771</v>
      </c>
      <c r="I207" s="602" t="s">
        <v>2544</v>
      </c>
      <c r="J207" s="602" t="s">
        <v>2652</v>
      </c>
      <c r="K207" s="602" t="s">
        <v>2892</v>
      </c>
      <c r="L207" s="602" t="s">
        <v>2638</v>
      </c>
      <c r="M207" s="598">
        <v>30746</v>
      </c>
      <c r="N207" s="501" t="s">
        <v>524</v>
      </c>
      <c r="O207" s="642" t="s">
        <v>3989</v>
      </c>
      <c r="P207" s="764" t="s">
        <v>2524</v>
      </c>
      <c r="Q207" s="764" t="s">
        <v>3633</v>
      </c>
      <c r="R207" s="501" t="s">
        <v>3118</v>
      </c>
      <c r="S207" s="470"/>
      <c r="T207" s="765">
        <v>6045432000</v>
      </c>
      <c r="U207" s="764">
        <v>3105447749</v>
      </c>
      <c r="V207" s="586" t="s">
        <v>3990</v>
      </c>
      <c r="W207" s="470" t="s">
        <v>2527</v>
      </c>
      <c r="X207" s="470"/>
      <c r="Y207" s="470" t="s">
        <v>2548</v>
      </c>
      <c r="Z207" s="470"/>
      <c r="AA207" s="765" t="s">
        <v>2527</v>
      </c>
      <c r="AB207" s="470"/>
      <c r="AC207" s="569" t="s">
        <v>489</v>
      </c>
      <c r="AD207" s="470"/>
      <c r="AE207" s="765" t="s">
        <v>551</v>
      </c>
      <c r="AF207" s="765" t="s">
        <v>600</v>
      </c>
      <c r="AG207" s="765" t="s">
        <v>485</v>
      </c>
      <c r="AH207" s="765" t="s">
        <v>492</v>
      </c>
      <c r="AI207" s="766">
        <v>45386</v>
      </c>
      <c r="AJ207" s="766">
        <v>45600</v>
      </c>
      <c r="AK207" s="501">
        <v>7</v>
      </c>
      <c r="AL207" s="760">
        <v>16800000</v>
      </c>
      <c r="AM207" s="445">
        <v>2400000</v>
      </c>
      <c r="AN207" s="760">
        <v>1300000</v>
      </c>
      <c r="AO207" s="571">
        <v>2855201</v>
      </c>
      <c r="AP207" s="637" t="s">
        <v>846</v>
      </c>
      <c r="AQ207" s="470"/>
      <c r="AR207" s="467">
        <v>2</v>
      </c>
      <c r="AS207" s="551" t="s">
        <v>112</v>
      </c>
      <c r="AT207" s="551" t="s">
        <v>112</v>
      </c>
      <c r="AU207" s="551" t="s">
        <v>112</v>
      </c>
      <c r="AV207" s="551" t="s">
        <v>112</v>
      </c>
      <c r="AW207" s="551" t="s">
        <v>112</v>
      </c>
      <c r="AX207" s="467"/>
      <c r="AY207" s="467"/>
      <c r="AZ207" s="467"/>
      <c r="BA207" s="467"/>
      <c r="BB207" s="467"/>
      <c r="BC207" s="467"/>
      <c r="BD207" s="467"/>
      <c r="BE207" s="467"/>
      <c r="BF207" s="467" t="s">
        <v>112</v>
      </c>
      <c r="BG207" s="467" t="s">
        <v>112</v>
      </c>
      <c r="BH207" s="467" t="s">
        <v>112</v>
      </c>
      <c r="BI207" s="467" t="s">
        <v>112</v>
      </c>
      <c r="BJ207" s="467" t="s">
        <v>112</v>
      </c>
      <c r="BK207" s="467" t="s">
        <v>112</v>
      </c>
      <c r="BL207" s="467" t="s">
        <v>3700</v>
      </c>
      <c r="BM207" s="467" t="s">
        <v>112</v>
      </c>
      <c r="BN207" s="467" t="s">
        <v>112</v>
      </c>
      <c r="BO207" s="467" t="s">
        <v>112</v>
      </c>
      <c r="BP207" s="467" t="s">
        <v>112</v>
      </c>
      <c r="BQ207" s="467"/>
      <c r="BR207" s="467"/>
      <c r="BS207" s="467"/>
      <c r="BT207" s="467"/>
      <c r="BU207" s="467"/>
      <c r="BV207" s="467"/>
      <c r="BW207" s="559"/>
      <c r="BX207" s="565">
        <v>2855201</v>
      </c>
      <c r="BY207" s="563" t="s">
        <v>3978</v>
      </c>
      <c r="BZ207" s="559">
        <v>2855201</v>
      </c>
      <c r="CA207" s="559">
        <v>2</v>
      </c>
      <c r="CB207" s="559">
        <v>1.044</v>
      </c>
      <c r="CC207" s="555" t="s">
        <v>2541</v>
      </c>
      <c r="CD207" s="555" t="s">
        <v>2524</v>
      </c>
      <c r="CE207" s="555" t="s">
        <v>3641</v>
      </c>
      <c r="CF207" s="555" t="s">
        <v>177</v>
      </c>
      <c r="CG207" s="534">
        <v>6045432000</v>
      </c>
      <c r="CH207" s="534">
        <v>3002500001</v>
      </c>
      <c r="CI207" s="564" t="s">
        <v>3713</v>
      </c>
      <c r="CJ207" s="534"/>
    </row>
    <row r="208" spans="2:88" ht="16.149999999999999" customHeight="1" thickBot="1">
      <c r="B208" s="470"/>
      <c r="C208" s="602" t="s">
        <v>474</v>
      </c>
      <c r="D208" s="467"/>
      <c r="E208" s="598">
        <v>45413</v>
      </c>
      <c r="F208" s="763">
        <v>45408</v>
      </c>
      <c r="G208" s="602" t="s">
        <v>61</v>
      </c>
      <c r="H208" s="602">
        <v>42895072</v>
      </c>
      <c r="I208" s="602" t="s">
        <v>3992</v>
      </c>
      <c r="J208" s="602" t="s">
        <v>2710</v>
      </c>
      <c r="K208" s="602" t="s">
        <v>3993</v>
      </c>
      <c r="L208" s="602" t="s">
        <v>2546</v>
      </c>
      <c r="M208" s="598">
        <v>24890</v>
      </c>
      <c r="N208" s="501" t="s">
        <v>524</v>
      </c>
      <c r="O208" s="642" t="s">
        <v>3994</v>
      </c>
      <c r="P208" s="764" t="s">
        <v>2524</v>
      </c>
      <c r="Q208" s="764" t="s">
        <v>3633</v>
      </c>
      <c r="R208" s="501" t="s">
        <v>3118</v>
      </c>
      <c r="S208" s="470"/>
      <c r="T208" s="765">
        <v>6045432000</v>
      </c>
      <c r="U208" s="767">
        <v>3113396812</v>
      </c>
      <c r="V208" s="586" t="s">
        <v>3995</v>
      </c>
      <c r="W208" s="470" t="s">
        <v>2527</v>
      </c>
      <c r="X208" s="470"/>
      <c r="Y208" s="470" t="s">
        <v>2548</v>
      </c>
      <c r="Z208" s="470"/>
      <c r="AA208" s="765" t="s">
        <v>2527</v>
      </c>
      <c r="AB208" s="470"/>
      <c r="AC208" s="569" t="s">
        <v>489</v>
      </c>
      <c r="AD208" s="470"/>
      <c r="AE208" s="765" t="s">
        <v>551</v>
      </c>
      <c r="AF208" s="765" t="s">
        <v>600</v>
      </c>
      <c r="AG208" s="765" t="s">
        <v>485</v>
      </c>
      <c r="AH208" s="765" t="s">
        <v>492</v>
      </c>
      <c r="AI208" s="766">
        <v>45385</v>
      </c>
      <c r="AJ208" s="766">
        <v>45599</v>
      </c>
      <c r="AK208" s="501">
        <v>7</v>
      </c>
      <c r="AL208" s="760">
        <v>14700000</v>
      </c>
      <c r="AM208" s="445">
        <v>2100000</v>
      </c>
      <c r="AN208" s="449">
        <v>1300000</v>
      </c>
      <c r="AO208" s="571">
        <v>2855201</v>
      </c>
      <c r="AP208" s="637" t="s">
        <v>846</v>
      </c>
      <c r="AQ208" s="470"/>
      <c r="AR208" s="467">
        <v>2</v>
      </c>
      <c r="AS208" s="551" t="s">
        <v>112</v>
      </c>
      <c r="AT208" s="551" t="s">
        <v>112</v>
      </c>
      <c r="AU208" s="551" t="s">
        <v>112</v>
      </c>
      <c r="AV208" s="551" t="s">
        <v>112</v>
      </c>
      <c r="AW208" s="551" t="s">
        <v>112</v>
      </c>
      <c r="AX208" s="467"/>
      <c r="AY208" s="467"/>
      <c r="AZ208" s="467"/>
      <c r="BA208" s="467"/>
      <c r="BB208" s="467"/>
      <c r="BC208" s="467"/>
      <c r="BD208" s="467"/>
      <c r="BE208" s="467"/>
      <c r="BF208" s="467" t="s">
        <v>112</v>
      </c>
      <c r="BG208" s="467" t="s">
        <v>112</v>
      </c>
      <c r="BH208" s="467" t="s">
        <v>112</v>
      </c>
      <c r="BI208" s="467" t="s">
        <v>112</v>
      </c>
      <c r="BJ208" s="467" t="s">
        <v>112</v>
      </c>
      <c r="BK208" s="467" t="s">
        <v>112</v>
      </c>
      <c r="BL208" s="467" t="s">
        <v>3700</v>
      </c>
      <c r="BM208" s="467" t="s">
        <v>112</v>
      </c>
      <c r="BN208" s="467" t="s">
        <v>112</v>
      </c>
      <c r="BO208" s="467" t="s">
        <v>112</v>
      </c>
      <c r="BP208" s="467" t="s">
        <v>112</v>
      </c>
      <c r="BQ208" s="467"/>
      <c r="BR208" s="467"/>
      <c r="BS208" s="467"/>
      <c r="BT208" s="467"/>
      <c r="BU208" s="467"/>
      <c r="BV208" s="467"/>
      <c r="BW208" s="559"/>
      <c r="BX208" s="565">
        <v>2855201</v>
      </c>
      <c r="BY208" s="563" t="s">
        <v>3978</v>
      </c>
      <c r="BZ208" s="559">
        <v>2855201</v>
      </c>
      <c r="CA208" s="559">
        <v>2</v>
      </c>
      <c r="CB208" s="559">
        <v>1.044</v>
      </c>
      <c r="CC208" s="555" t="s">
        <v>2541</v>
      </c>
      <c r="CD208" s="555" t="s">
        <v>2524</v>
      </c>
      <c r="CE208" s="555" t="s">
        <v>3641</v>
      </c>
      <c r="CF208" s="555" t="s">
        <v>177</v>
      </c>
      <c r="CG208" s="534">
        <v>6045432000</v>
      </c>
      <c r="CH208" s="534">
        <v>3002500001</v>
      </c>
      <c r="CI208" s="564" t="s">
        <v>3713</v>
      </c>
      <c r="CJ208" s="534"/>
    </row>
    <row r="209" spans="2:88" ht="16.149999999999999" customHeight="1" thickBot="1">
      <c r="B209" s="470"/>
      <c r="C209" s="602" t="s">
        <v>474</v>
      </c>
      <c r="D209" s="467"/>
      <c r="E209" s="598">
        <v>45413</v>
      </c>
      <c r="F209" s="763">
        <v>45408</v>
      </c>
      <c r="G209" s="602" t="s">
        <v>61</v>
      </c>
      <c r="H209" s="602">
        <v>1152705509</v>
      </c>
      <c r="I209" s="602" t="s">
        <v>3996</v>
      </c>
      <c r="J209" s="602" t="s">
        <v>3997</v>
      </c>
      <c r="K209" s="602" t="s">
        <v>3942</v>
      </c>
      <c r="L209" s="602" t="s">
        <v>3998</v>
      </c>
      <c r="M209" s="598">
        <v>35329</v>
      </c>
      <c r="N209" s="501" t="s">
        <v>4</v>
      </c>
      <c r="O209" s="642" t="s">
        <v>3999</v>
      </c>
      <c r="P209" s="764" t="s">
        <v>2524</v>
      </c>
      <c r="Q209" s="764" t="s">
        <v>3633</v>
      </c>
      <c r="R209" s="439" t="s">
        <v>178</v>
      </c>
      <c r="S209" s="470"/>
      <c r="T209" s="765">
        <v>6045432000</v>
      </c>
      <c r="U209" s="470">
        <v>3116373638</v>
      </c>
      <c r="V209" s="586" t="s">
        <v>4000</v>
      </c>
      <c r="W209" s="470" t="s">
        <v>2527</v>
      </c>
      <c r="X209" s="470"/>
      <c r="Y209" s="496" t="s">
        <v>3119</v>
      </c>
      <c r="Z209" s="470"/>
      <c r="AA209" s="765" t="s">
        <v>2527</v>
      </c>
      <c r="AB209" s="470"/>
      <c r="AC209" s="569" t="s">
        <v>489</v>
      </c>
      <c r="AD209" s="470"/>
      <c r="AE209" s="765" t="s">
        <v>551</v>
      </c>
      <c r="AF209" s="765" t="s">
        <v>600</v>
      </c>
      <c r="AG209" s="765" t="s">
        <v>485</v>
      </c>
      <c r="AH209" s="765" t="s">
        <v>492</v>
      </c>
      <c r="AI209" s="766">
        <v>45385</v>
      </c>
      <c r="AJ209" s="766">
        <v>45599</v>
      </c>
      <c r="AK209" s="501">
        <v>7</v>
      </c>
      <c r="AL209" s="760">
        <v>14350000</v>
      </c>
      <c r="AM209" s="445">
        <v>2050000</v>
      </c>
      <c r="AN209" s="449">
        <v>1300000</v>
      </c>
      <c r="AO209" s="571">
        <v>2855201</v>
      </c>
      <c r="AP209" s="637" t="s">
        <v>846</v>
      </c>
      <c r="AQ209" s="470"/>
      <c r="AR209" s="467">
        <v>2</v>
      </c>
      <c r="AS209" s="551" t="s">
        <v>112</v>
      </c>
      <c r="AT209" s="551" t="s">
        <v>112</v>
      </c>
      <c r="AU209" s="551" t="s">
        <v>112</v>
      </c>
      <c r="AV209" s="551" t="s">
        <v>112</v>
      </c>
      <c r="AW209" s="551" t="s">
        <v>112</v>
      </c>
      <c r="AX209" s="467"/>
      <c r="AY209" s="467"/>
      <c r="AZ209" s="467"/>
      <c r="BA209" s="467"/>
      <c r="BB209" s="467"/>
      <c r="BC209" s="467"/>
      <c r="BD209" s="467"/>
      <c r="BE209" s="467"/>
      <c r="BF209" s="467" t="s">
        <v>112</v>
      </c>
      <c r="BG209" s="467" t="s">
        <v>112</v>
      </c>
      <c r="BH209" s="467" t="s">
        <v>112</v>
      </c>
      <c r="BI209" s="467" t="s">
        <v>112</v>
      </c>
      <c r="BJ209" s="467" t="s">
        <v>112</v>
      </c>
      <c r="BK209" s="467" t="s">
        <v>112</v>
      </c>
      <c r="BL209" s="467" t="s">
        <v>3700</v>
      </c>
      <c r="BM209" s="467" t="s">
        <v>112</v>
      </c>
      <c r="BN209" s="467" t="s">
        <v>112</v>
      </c>
      <c r="BO209" s="467" t="s">
        <v>112</v>
      </c>
      <c r="BP209" s="467" t="s">
        <v>112</v>
      </c>
      <c r="BQ209" s="467"/>
      <c r="BR209" s="467"/>
      <c r="BS209" s="467"/>
      <c r="BT209" s="467"/>
      <c r="BU209" s="467"/>
      <c r="BV209" s="467"/>
      <c r="BW209" s="559"/>
      <c r="BX209" s="565">
        <v>2855201</v>
      </c>
      <c r="BY209" s="563" t="s">
        <v>3978</v>
      </c>
      <c r="BZ209" s="559">
        <v>2855201</v>
      </c>
      <c r="CA209" s="559">
        <v>2</v>
      </c>
      <c r="CB209" s="559">
        <v>1.044</v>
      </c>
      <c r="CC209" s="555" t="s">
        <v>2541</v>
      </c>
      <c r="CD209" s="555" t="s">
        <v>2524</v>
      </c>
      <c r="CE209" s="555" t="s">
        <v>3641</v>
      </c>
      <c r="CF209" s="555" t="s">
        <v>177</v>
      </c>
      <c r="CG209" s="534">
        <v>6045432000</v>
      </c>
      <c r="CH209" s="534">
        <v>3002500001</v>
      </c>
      <c r="CI209" s="564" t="s">
        <v>3713</v>
      </c>
      <c r="CJ209" s="534"/>
    </row>
    <row r="210" spans="2:88" ht="16.149999999999999" customHeight="1">
      <c r="B210" s="470"/>
      <c r="C210" s="602" t="s">
        <v>474</v>
      </c>
      <c r="D210" s="467"/>
      <c r="E210" s="598">
        <v>45413</v>
      </c>
      <c r="F210" s="763">
        <v>45408</v>
      </c>
      <c r="G210" s="602" t="s">
        <v>61</v>
      </c>
      <c r="H210" s="602">
        <v>1036404095</v>
      </c>
      <c r="I210" s="602" t="s">
        <v>4001</v>
      </c>
      <c r="J210" s="602" t="s">
        <v>2685</v>
      </c>
      <c r="K210" s="602" t="s">
        <v>2682</v>
      </c>
      <c r="L210" s="602"/>
      <c r="M210" s="598">
        <v>36133</v>
      </c>
      <c r="N210" s="501" t="s">
        <v>4</v>
      </c>
      <c r="O210" s="642" t="s">
        <v>4002</v>
      </c>
      <c r="P210" s="764" t="s">
        <v>2524</v>
      </c>
      <c r="Q210" s="764" t="s">
        <v>3633</v>
      </c>
      <c r="R210" s="501" t="s">
        <v>3118</v>
      </c>
      <c r="S210" s="470"/>
      <c r="T210" s="765">
        <v>6045432000</v>
      </c>
      <c r="U210" s="470">
        <v>3195906354</v>
      </c>
      <c r="V210" s="586" t="s">
        <v>4003</v>
      </c>
      <c r="W210" s="470" t="s">
        <v>2527</v>
      </c>
      <c r="X210" s="470"/>
      <c r="Y210" s="496" t="s">
        <v>2548</v>
      </c>
      <c r="Z210" s="470"/>
      <c r="AA210" s="765" t="s">
        <v>2527</v>
      </c>
      <c r="AB210" s="470"/>
      <c r="AC210" s="569" t="s">
        <v>489</v>
      </c>
      <c r="AD210" s="470"/>
      <c r="AE210" s="765" t="s">
        <v>551</v>
      </c>
      <c r="AF210" s="765" t="s">
        <v>600</v>
      </c>
      <c r="AG210" s="765" t="s">
        <v>485</v>
      </c>
      <c r="AH210" s="765" t="s">
        <v>492</v>
      </c>
      <c r="AI210" s="766">
        <v>45385</v>
      </c>
      <c r="AJ210" s="766">
        <v>45600</v>
      </c>
      <c r="AK210" s="501">
        <v>7</v>
      </c>
      <c r="AL210" s="760">
        <v>14000000</v>
      </c>
      <c r="AM210" s="445">
        <v>2000000</v>
      </c>
      <c r="AN210" s="449">
        <v>1300000</v>
      </c>
      <c r="AO210" s="571">
        <v>2855201</v>
      </c>
      <c r="AP210" s="637" t="s">
        <v>846</v>
      </c>
      <c r="AQ210" s="470"/>
      <c r="AR210" s="467">
        <v>2</v>
      </c>
      <c r="AS210" s="551" t="s">
        <v>112</v>
      </c>
      <c r="AT210" s="551" t="s">
        <v>112</v>
      </c>
      <c r="AU210" s="551" t="s">
        <v>112</v>
      </c>
      <c r="AV210" s="551" t="s">
        <v>112</v>
      </c>
      <c r="AW210" s="551" t="s">
        <v>112</v>
      </c>
      <c r="AX210" s="467"/>
      <c r="AY210" s="467"/>
      <c r="AZ210" s="467"/>
      <c r="BA210" s="467"/>
      <c r="BB210" s="467"/>
      <c r="BC210" s="467"/>
      <c r="BD210" s="467"/>
      <c r="BE210" s="467"/>
      <c r="BF210" s="467" t="s">
        <v>112</v>
      </c>
      <c r="BG210" s="467" t="s">
        <v>112</v>
      </c>
      <c r="BH210" s="467" t="s">
        <v>112</v>
      </c>
      <c r="BI210" s="467" t="s">
        <v>112</v>
      </c>
      <c r="BJ210" s="467" t="s">
        <v>112</v>
      </c>
      <c r="BK210" s="467" t="s">
        <v>112</v>
      </c>
      <c r="BL210" s="467" t="s">
        <v>3700</v>
      </c>
      <c r="BM210" s="467" t="s">
        <v>112</v>
      </c>
      <c r="BN210" s="467" t="s">
        <v>112</v>
      </c>
      <c r="BO210" s="467" t="s">
        <v>112</v>
      </c>
      <c r="BP210" s="467" t="s">
        <v>112</v>
      </c>
      <c r="BQ210" s="467"/>
      <c r="BR210" s="467"/>
      <c r="BS210" s="467"/>
      <c r="BT210" s="467"/>
      <c r="BU210" s="467"/>
      <c r="BV210" s="467"/>
      <c r="BW210" s="559"/>
      <c r="BX210" s="565">
        <v>2855201</v>
      </c>
      <c r="BY210" s="563" t="s">
        <v>3978</v>
      </c>
      <c r="BZ210" s="559">
        <v>2855201</v>
      </c>
      <c r="CA210" s="559">
        <v>2</v>
      </c>
      <c r="CB210" s="559">
        <v>1.044</v>
      </c>
      <c r="CC210" s="555" t="s">
        <v>2541</v>
      </c>
      <c r="CD210" s="555" t="s">
        <v>2524</v>
      </c>
      <c r="CE210" s="555" t="s">
        <v>3641</v>
      </c>
      <c r="CF210" s="555" t="s">
        <v>177</v>
      </c>
      <c r="CG210" s="534">
        <v>6045432000</v>
      </c>
      <c r="CH210" s="534">
        <v>3002500001</v>
      </c>
      <c r="CI210" s="564" t="s">
        <v>3713</v>
      </c>
      <c r="CJ210" s="470"/>
    </row>
    <row r="211" spans="2:88" ht="16.149999999999999" customHeight="1">
      <c r="B211" s="470"/>
      <c r="C211" s="602" t="s">
        <v>474</v>
      </c>
      <c r="D211" s="467"/>
      <c r="E211" s="598">
        <v>45413</v>
      </c>
      <c r="F211" s="763">
        <v>45408</v>
      </c>
      <c r="G211" s="602" t="s">
        <v>61</v>
      </c>
      <c r="H211" s="602">
        <v>15442582</v>
      </c>
      <c r="I211" s="602" t="s">
        <v>2620</v>
      </c>
      <c r="J211" s="602" t="s">
        <v>3590</v>
      </c>
      <c r="K211" s="602" t="s">
        <v>2860</v>
      </c>
      <c r="L211" s="602" t="s">
        <v>2587</v>
      </c>
      <c r="M211" s="598">
        <v>29435</v>
      </c>
      <c r="N211" s="501" t="s">
        <v>4</v>
      </c>
      <c r="O211" s="642" t="s">
        <v>4004</v>
      </c>
      <c r="P211" s="764" t="s">
        <v>2524</v>
      </c>
      <c r="Q211" s="764" t="s">
        <v>3633</v>
      </c>
      <c r="R211" s="501" t="s">
        <v>3118</v>
      </c>
      <c r="S211" s="470"/>
      <c r="T211" s="765">
        <v>6045432000</v>
      </c>
      <c r="U211" s="768">
        <v>3147619107</v>
      </c>
      <c r="V211" s="586" t="s">
        <v>4005</v>
      </c>
      <c r="W211" s="470" t="s">
        <v>2527</v>
      </c>
      <c r="X211" s="470"/>
      <c r="Y211" s="496" t="s">
        <v>2573</v>
      </c>
      <c r="Z211" s="470"/>
      <c r="AA211" s="765" t="s">
        <v>2527</v>
      </c>
      <c r="AB211" s="470"/>
      <c r="AC211" s="569" t="s">
        <v>489</v>
      </c>
      <c r="AD211" s="470"/>
      <c r="AE211" s="765" t="s">
        <v>551</v>
      </c>
      <c r="AF211" s="765" t="s">
        <v>600</v>
      </c>
      <c r="AG211" s="765" t="s">
        <v>485</v>
      </c>
      <c r="AH211" s="765" t="s">
        <v>492</v>
      </c>
      <c r="AI211" s="766">
        <v>45385</v>
      </c>
      <c r="AJ211" s="766">
        <v>45600</v>
      </c>
      <c r="AK211" s="501">
        <v>7</v>
      </c>
      <c r="AL211" s="760">
        <v>31500000</v>
      </c>
      <c r="AM211" s="760">
        <v>4500000</v>
      </c>
      <c r="AN211" s="449">
        <v>1800000</v>
      </c>
      <c r="AO211" s="571">
        <v>1841201</v>
      </c>
      <c r="AP211" s="633" t="s">
        <v>821</v>
      </c>
      <c r="AQ211" s="552"/>
      <c r="AR211" s="467">
        <v>1</v>
      </c>
      <c r="AS211" s="553" t="s">
        <v>112</v>
      </c>
      <c r="AT211" s="551" t="s">
        <v>112</v>
      </c>
      <c r="AU211" s="551" t="s">
        <v>112</v>
      </c>
      <c r="AV211" s="551" t="s">
        <v>112</v>
      </c>
      <c r="AW211" s="551" t="s">
        <v>112</v>
      </c>
      <c r="AX211" s="467"/>
      <c r="AY211" s="467"/>
      <c r="AZ211" s="467"/>
      <c r="BA211" s="467"/>
      <c r="BB211" s="467"/>
      <c r="BC211" s="467"/>
      <c r="BD211" s="467"/>
      <c r="BE211" s="467"/>
      <c r="BF211" s="467" t="s">
        <v>112</v>
      </c>
      <c r="BG211" s="467" t="s">
        <v>112</v>
      </c>
      <c r="BH211" s="467" t="s">
        <v>112</v>
      </c>
      <c r="BI211" s="467" t="s">
        <v>112</v>
      </c>
      <c r="BJ211" s="467" t="s">
        <v>112</v>
      </c>
      <c r="BK211" s="467" t="s">
        <v>112</v>
      </c>
      <c r="BL211" s="467" t="s">
        <v>3700</v>
      </c>
      <c r="BM211" s="467" t="s">
        <v>112</v>
      </c>
      <c r="BN211" s="467" t="s">
        <v>112</v>
      </c>
      <c r="BO211" s="467" t="s">
        <v>112</v>
      </c>
      <c r="BP211" s="467" t="s">
        <v>112</v>
      </c>
      <c r="BQ211" s="467"/>
      <c r="BR211" s="467"/>
      <c r="BS211" s="467"/>
      <c r="BT211" s="467"/>
      <c r="BU211" s="467"/>
      <c r="BV211" s="467"/>
      <c r="BW211" s="559"/>
      <c r="BX211" s="565">
        <v>1841201</v>
      </c>
      <c r="BY211" s="563" t="s">
        <v>3711</v>
      </c>
      <c r="BZ211" s="559">
        <v>1841201</v>
      </c>
      <c r="CA211" s="559">
        <v>1</v>
      </c>
      <c r="CB211" s="559">
        <v>0.52200000000000002</v>
      </c>
      <c r="CC211" s="555" t="s">
        <v>2541</v>
      </c>
      <c r="CD211" s="555" t="s">
        <v>2524</v>
      </c>
      <c r="CE211" s="555" t="s">
        <v>3641</v>
      </c>
      <c r="CF211" s="555" t="s">
        <v>177</v>
      </c>
      <c r="CG211" s="534">
        <v>6045432000</v>
      </c>
      <c r="CH211" s="534">
        <v>3002500001</v>
      </c>
      <c r="CI211" s="564" t="s">
        <v>3713</v>
      </c>
      <c r="CJ211" s="470"/>
    </row>
    <row r="212" spans="2:88" ht="16.149999999999999" customHeight="1">
      <c r="B212" s="470"/>
      <c r="C212" s="602" t="s">
        <v>474</v>
      </c>
      <c r="D212" s="467"/>
      <c r="E212" s="598">
        <v>45413</v>
      </c>
      <c r="F212" s="763">
        <v>45408</v>
      </c>
      <c r="G212" s="602" t="s">
        <v>61</v>
      </c>
      <c r="H212" s="602">
        <v>15445461</v>
      </c>
      <c r="I212" s="602" t="s">
        <v>2958</v>
      </c>
      <c r="J212" s="602" t="s">
        <v>2520</v>
      </c>
      <c r="K212" s="602" t="s">
        <v>2525</v>
      </c>
      <c r="L212" s="602" t="s">
        <v>2526</v>
      </c>
      <c r="M212" s="598">
        <v>30196</v>
      </c>
      <c r="N212" s="501" t="s">
        <v>4</v>
      </c>
      <c r="O212" s="642" t="s">
        <v>4006</v>
      </c>
      <c r="P212" s="764" t="s">
        <v>2524</v>
      </c>
      <c r="Q212" s="764" t="s">
        <v>3928</v>
      </c>
      <c r="R212" s="501" t="s">
        <v>3118</v>
      </c>
      <c r="S212" s="470"/>
      <c r="T212" s="765">
        <v>6045432000</v>
      </c>
      <c r="U212" s="470">
        <v>3041064530</v>
      </c>
      <c r="V212" s="586" t="s">
        <v>4007</v>
      </c>
      <c r="W212" s="470" t="s">
        <v>2527</v>
      </c>
      <c r="X212" s="470"/>
      <c r="Y212" s="496" t="s">
        <v>2623</v>
      </c>
      <c r="Z212" s="470"/>
      <c r="AA212" s="765" t="s">
        <v>2527</v>
      </c>
      <c r="AB212" s="470"/>
      <c r="AC212" s="569" t="s">
        <v>489</v>
      </c>
      <c r="AD212" s="470"/>
      <c r="AE212" s="765" t="s">
        <v>551</v>
      </c>
      <c r="AF212" s="765" t="s">
        <v>600</v>
      </c>
      <c r="AG212" s="765" t="s">
        <v>485</v>
      </c>
      <c r="AH212" s="765" t="s">
        <v>492</v>
      </c>
      <c r="AI212" s="766">
        <v>45386</v>
      </c>
      <c r="AJ212" s="766">
        <v>45600</v>
      </c>
      <c r="AK212" s="501">
        <v>7</v>
      </c>
      <c r="AL212" s="760">
        <v>28000000</v>
      </c>
      <c r="AM212" s="445">
        <v>4000000</v>
      </c>
      <c r="AN212" s="449">
        <v>1600000</v>
      </c>
      <c r="AO212" s="571">
        <v>1841201</v>
      </c>
      <c r="AP212" s="633" t="s">
        <v>821</v>
      </c>
      <c r="AQ212" s="552"/>
      <c r="AR212" s="467">
        <v>1</v>
      </c>
      <c r="AS212" s="553" t="s">
        <v>112</v>
      </c>
      <c r="AT212" s="551" t="s">
        <v>112</v>
      </c>
      <c r="AU212" s="551" t="s">
        <v>112</v>
      </c>
      <c r="AV212" s="551" t="s">
        <v>112</v>
      </c>
      <c r="AW212" s="551" t="s">
        <v>112</v>
      </c>
      <c r="AX212" s="467"/>
      <c r="AY212" s="467"/>
      <c r="AZ212" s="467"/>
      <c r="BA212" s="467"/>
      <c r="BB212" s="467"/>
      <c r="BC212" s="467"/>
      <c r="BD212" s="467"/>
      <c r="BE212" s="467"/>
      <c r="BF212" s="467" t="s">
        <v>112</v>
      </c>
      <c r="BG212" s="467" t="s">
        <v>112</v>
      </c>
      <c r="BH212" s="467" t="s">
        <v>112</v>
      </c>
      <c r="BI212" s="467" t="s">
        <v>112</v>
      </c>
      <c r="BJ212" s="467" t="s">
        <v>112</v>
      </c>
      <c r="BK212" s="467" t="s">
        <v>112</v>
      </c>
      <c r="BL212" s="467" t="s">
        <v>3700</v>
      </c>
      <c r="BM212" s="467" t="s">
        <v>112</v>
      </c>
      <c r="BN212" s="467" t="s">
        <v>112</v>
      </c>
      <c r="BO212" s="467" t="s">
        <v>112</v>
      </c>
      <c r="BP212" s="467" t="s">
        <v>112</v>
      </c>
      <c r="BQ212" s="467"/>
      <c r="BR212" s="467"/>
      <c r="BS212" s="467"/>
      <c r="BT212" s="467"/>
      <c r="BU212" s="467"/>
      <c r="BV212" s="467"/>
      <c r="BW212" s="559"/>
      <c r="BX212" s="565">
        <v>1841201</v>
      </c>
      <c r="BY212" s="563" t="s">
        <v>3711</v>
      </c>
      <c r="BZ212" s="559">
        <v>1841201</v>
      </c>
      <c r="CA212" s="559">
        <v>1</v>
      </c>
      <c r="CB212" s="559">
        <v>0.52200000000000002</v>
      </c>
      <c r="CC212" s="555" t="s">
        <v>2541</v>
      </c>
      <c r="CD212" s="555" t="s">
        <v>2524</v>
      </c>
      <c r="CE212" s="555" t="s">
        <v>3641</v>
      </c>
      <c r="CF212" s="555" t="s">
        <v>177</v>
      </c>
      <c r="CG212" s="534">
        <v>6045432000</v>
      </c>
      <c r="CH212" s="534">
        <v>3002500001</v>
      </c>
      <c r="CI212" s="564" t="s">
        <v>3713</v>
      </c>
      <c r="CJ212" s="534"/>
    </row>
    <row r="213" spans="2:88" ht="16.149999999999999" customHeight="1">
      <c r="B213" s="470"/>
      <c r="C213" s="602" t="s">
        <v>474</v>
      </c>
      <c r="D213" s="467"/>
      <c r="E213" s="598">
        <v>45413</v>
      </c>
      <c r="F213" s="763">
        <v>45408</v>
      </c>
      <c r="G213" s="602" t="s">
        <v>61</v>
      </c>
      <c r="H213" s="602">
        <v>1036399960</v>
      </c>
      <c r="I213" s="602" t="s">
        <v>2632</v>
      </c>
      <c r="J213" s="602" t="s">
        <v>2840</v>
      </c>
      <c r="K213" s="602" t="s">
        <v>4008</v>
      </c>
      <c r="L213" s="602" t="s">
        <v>2863</v>
      </c>
      <c r="M213" s="598">
        <v>34667</v>
      </c>
      <c r="N213" s="501" t="s">
        <v>524</v>
      </c>
      <c r="O213" s="642" t="s">
        <v>4009</v>
      </c>
      <c r="P213" s="764" t="s">
        <v>2524</v>
      </c>
      <c r="Q213" s="764" t="s">
        <v>3633</v>
      </c>
      <c r="R213" s="501" t="s">
        <v>3118</v>
      </c>
      <c r="S213" s="470"/>
      <c r="T213" s="765">
        <v>6045432000</v>
      </c>
      <c r="U213" s="470">
        <v>3118252424</v>
      </c>
      <c r="V213" s="586" t="s">
        <v>4010</v>
      </c>
      <c r="W213" s="470" t="s">
        <v>2527</v>
      </c>
      <c r="X213" s="470"/>
      <c r="Y213" s="496" t="s">
        <v>2623</v>
      </c>
      <c r="Z213" s="470"/>
      <c r="AA213" s="765" t="s">
        <v>2527</v>
      </c>
      <c r="AB213" s="470"/>
      <c r="AC213" s="569" t="s">
        <v>489</v>
      </c>
      <c r="AD213" s="470"/>
      <c r="AE213" s="765" t="s">
        <v>551</v>
      </c>
      <c r="AF213" s="765" t="s">
        <v>600</v>
      </c>
      <c r="AG213" s="765" t="s">
        <v>485</v>
      </c>
      <c r="AH213" s="765" t="s">
        <v>492</v>
      </c>
      <c r="AI213" s="766">
        <v>45386</v>
      </c>
      <c r="AJ213" s="766">
        <v>45600</v>
      </c>
      <c r="AK213" s="501">
        <v>7</v>
      </c>
      <c r="AL213" s="760">
        <v>13398000</v>
      </c>
      <c r="AM213" s="760">
        <v>2233000</v>
      </c>
      <c r="AN213" s="449">
        <v>1300000</v>
      </c>
      <c r="AO213" s="571">
        <v>1841201</v>
      </c>
      <c r="AP213" s="633" t="s">
        <v>821</v>
      </c>
      <c r="AQ213" s="552"/>
      <c r="AR213" s="467">
        <v>1</v>
      </c>
      <c r="AS213" s="553" t="s">
        <v>112</v>
      </c>
      <c r="AT213" s="551" t="s">
        <v>112</v>
      </c>
      <c r="AU213" s="551" t="s">
        <v>112</v>
      </c>
      <c r="AV213" s="551" t="s">
        <v>112</v>
      </c>
      <c r="AW213" s="551" t="s">
        <v>112</v>
      </c>
      <c r="AX213" s="467"/>
      <c r="AY213" s="467"/>
      <c r="AZ213" s="467"/>
      <c r="BA213" s="467"/>
      <c r="BB213" s="467"/>
      <c r="BC213" s="467"/>
      <c r="BD213" s="467"/>
      <c r="BE213" s="467"/>
      <c r="BF213" s="467" t="s">
        <v>112</v>
      </c>
      <c r="BG213" s="467" t="s">
        <v>112</v>
      </c>
      <c r="BH213" s="467" t="s">
        <v>112</v>
      </c>
      <c r="BI213" s="467" t="s">
        <v>112</v>
      </c>
      <c r="BJ213" s="467" t="s">
        <v>112</v>
      </c>
      <c r="BK213" s="467" t="s">
        <v>112</v>
      </c>
      <c r="BL213" s="467" t="s">
        <v>3700</v>
      </c>
      <c r="BM213" s="467" t="s">
        <v>112</v>
      </c>
      <c r="BN213" s="467" t="s">
        <v>112</v>
      </c>
      <c r="BO213" s="467" t="s">
        <v>112</v>
      </c>
      <c r="BP213" s="467" t="s">
        <v>112</v>
      </c>
      <c r="BQ213" s="467"/>
      <c r="BR213" s="467"/>
      <c r="BS213" s="467"/>
      <c r="BT213" s="467"/>
      <c r="BU213" s="467"/>
      <c r="BV213" s="467"/>
      <c r="BW213" s="559"/>
      <c r="BX213" s="565">
        <v>1841201</v>
      </c>
      <c r="BY213" s="563" t="s">
        <v>3711</v>
      </c>
      <c r="BZ213" s="559">
        <v>1841201</v>
      </c>
      <c r="CA213" s="559">
        <v>1</v>
      </c>
      <c r="CB213" s="559">
        <v>0.52200000000000002</v>
      </c>
      <c r="CC213" s="555" t="s">
        <v>2541</v>
      </c>
      <c r="CD213" s="555" t="s">
        <v>2524</v>
      </c>
      <c r="CE213" s="555" t="s">
        <v>3641</v>
      </c>
      <c r="CF213" s="555" t="s">
        <v>177</v>
      </c>
      <c r="CG213" s="534">
        <v>6045432000</v>
      </c>
      <c r="CH213" s="534">
        <v>3002500001</v>
      </c>
      <c r="CI213" s="564" t="s">
        <v>3713</v>
      </c>
      <c r="CJ213" s="470"/>
    </row>
    <row r="214" spans="2:88" ht="16.149999999999999" customHeight="1">
      <c r="B214" s="470"/>
      <c r="C214" s="602" t="s">
        <v>474</v>
      </c>
      <c r="D214" s="467"/>
      <c r="E214" s="598">
        <v>45413</v>
      </c>
      <c r="F214" s="763">
        <v>45408</v>
      </c>
      <c r="G214" s="602" t="s">
        <v>61</v>
      </c>
      <c r="H214" s="602">
        <v>1036948391</v>
      </c>
      <c r="I214" s="602" t="s">
        <v>3987</v>
      </c>
      <c r="J214" s="602" t="s">
        <v>3988</v>
      </c>
      <c r="K214" s="602" t="s">
        <v>2880</v>
      </c>
      <c r="L214" s="602" t="s">
        <v>3986</v>
      </c>
      <c r="M214" s="598">
        <v>34285</v>
      </c>
      <c r="N214" s="501" t="s">
        <v>524</v>
      </c>
      <c r="O214" s="642" t="s">
        <v>4011</v>
      </c>
      <c r="P214" s="764" t="s">
        <v>2524</v>
      </c>
      <c r="Q214" s="764" t="s">
        <v>3633</v>
      </c>
      <c r="R214" s="501" t="s">
        <v>3118</v>
      </c>
      <c r="S214" s="470"/>
      <c r="T214" s="765">
        <v>6045432000</v>
      </c>
      <c r="U214" s="470">
        <v>3006249890</v>
      </c>
      <c r="V214" s="586" t="s">
        <v>4012</v>
      </c>
      <c r="W214" s="470" t="s">
        <v>2527</v>
      </c>
      <c r="X214" s="470"/>
      <c r="Y214" s="496" t="s">
        <v>2623</v>
      </c>
      <c r="Z214" s="470"/>
      <c r="AA214" s="765" t="s">
        <v>2527</v>
      </c>
      <c r="AB214" s="470"/>
      <c r="AC214" s="569" t="s">
        <v>489</v>
      </c>
      <c r="AD214" s="470"/>
      <c r="AE214" s="765" t="s">
        <v>551</v>
      </c>
      <c r="AF214" s="765" t="s">
        <v>600</v>
      </c>
      <c r="AG214" s="765" t="s">
        <v>485</v>
      </c>
      <c r="AH214" s="765" t="s">
        <v>492</v>
      </c>
      <c r="AI214" s="766">
        <v>45386</v>
      </c>
      <c r="AJ214" s="766">
        <v>45600</v>
      </c>
      <c r="AK214" s="501">
        <v>7</v>
      </c>
      <c r="AL214" s="760">
        <v>26019000</v>
      </c>
      <c r="AM214" s="445">
        <v>3717000</v>
      </c>
      <c r="AN214" s="449">
        <v>1486800</v>
      </c>
      <c r="AO214" s="571">
        <v>1841201</v>
      </c>
      <c r="AP214" s="633" t="s">
        <v>821</v>
      </c>
      <c r="AQ214" s="552"/>
      <c r="AR214" s="467">
        <v>1</v>
      </c>
      <c r="AS214" s="553" t="s">
        <v>112</v>
      </c>
      <c r="AT214" s="551" t="s">
        <v>112</v>
      </c>
      <c r="AU214" s="551" t="s">
        <v>112</v>
      </c>
      <c r="AV214" s="551" t="s">
        <v>112</v>
      </c>
      <c r="AW214" s="551" t="s">
        <v>112</v>
      </c>
      <c r="AX214" s="467"/>
      <c r="AY214" s="467"/>
      <c r="AZ214" s="467"/>
      <c r="BA214" s="467"/>
      <c r="BB214" s="467"/>
      <c r="BC214" s="467"/>
      <c r="BD214" s="467"/>
      <c r="BE214" s="467"/>
      <c r="BF214" s="467" t="s">
        <v>112</v>
      </c>
      <c r="BG214" s="467" t="s">
        <v>112</v>
      </c>
      <c r="BH214" s="467" t="s">
        <v>112</v>
      </c>
      <c r="BI214" s="467" t="s">
        <v>112</v>
      </c>
      <c r="BJ214" s="467" t="s">
        <v>112</v>
      </c>
      <c r="BK214" s="467" t="s">
        <v>112</v>
      </c>
      <c r="BL214" s="467" t="s">
        <v>3700</v>
      </c>
      <c r="BM214" s="467" t="s">
        <v>112</v>
      </c>
      <c r="BN214" s="467" t="s">
        <v>112</v>
      </c>
      <c r="BO214" s="467" t="s">
        <v>112</v>
      </c>
      <c r="BP214" s="467" t="s">
        <v>112</v>
      </c>
      <c r="BQ214" s="467"/>
      <c r="BR214" s="467"/>
      <c r="BS214" s="467"/>
      <c r="BT214" s="467"/>
      <c r="BU214" s="467"/>
      <c r="BV214" s="467"/>
      <c r="BW214" s="559"/>
      <c r="BX214" s="565">
        <v>1841201</v>
      </c>
      <c r="BY214" s="563" t="s">
        <v>3711</v>
      </c>
      <c r="BZ214" s="559">
        <v>1841201</v>
      </c>
      <c r="CA214" s="559">
        <v>1</v>
      </c>
      <c r="CB214" s="559">
        <v>0.52200000000000002</v>
      </c>
      <c r="CC214" s="555" t="s">
        <v>2541</v>
      </c>
      <c r="CD214" s="555" t="s">
        <v>2524</v>
      </c>
      <c r="CE214" s="555" t="s">
        <v>3641</v>
      </c>
      <c r="CF214" s="555" t="s">
        <v>177</v>
      </c>
      <c r="CG214" s="534">
        <v>6045432000</v>
      </c>
      <c r="CH214" s="534">
        <v>3002500001</v>
      </c>
      <c r="CI214" s="564" t="s">
        <v>3713</v>
      </c>
      <c r="CJ214" s="470"/>
    </row>
    <row r="215" spans="2:88" ht="16.149999999999999" customHeight="1">
      <c r="B215" s="470"/>
      <c r="C215" s="602" t="s">
        <v>474</v>
      </c>
      <c r="D215" s="467"/>
      <c r="E215" s="598">
        <v>45413</v>
      </c>
      <c r="F215" s="763">
        <v>45408</v>
      </c>
      <c r="G215" s="602" t="s">
        <v>61</v>
      </c>
      <c r="H215" s="602">
        <v>1036397023</v>
      </c>
      <c r="I215" s="602" t="s">
        <v>3474</v>
      </c>
      <c r="J215" s="602" t="s">
        <v>2949</v>
      </c>
      <c r="K215" s="602" t="s">
        <v>3038</v>
      </c>
      <c r="L215" s="602" t="s">
        <v>3627</v>
      </c>
      <c r="M215" s="598">
        <v>33633</v>
      </c>
      <c r="N215" s="501" t="s">
        <v>4</v>
      </c>
      <c r="O215" s="642" t="s">
        <v>4013</v>
      </c>
      <c r="P215" s="764" t="s">
        <v>2524</v>
      </c>
      <c r="Q215" s="764" t="s">
        <v>3633</v>
      </c>
      <c r="R215" s="501" t="s">
        <v>3118</v>
      </c>
      <c r="S215" s="470"/>
      <c r="T215" s="765">
        <v>6045432000</v>
      </c>
      <c r="U215" s="470">
        <v>5434910</v>
      </c>
      <c r="V215" s="586" t="s">
        <v>4014</v>
      </c>
      <c r="W215" s="470" t="s">
        <v>2527</v>
      </c>
      <c r="X215" s="470"/>
      <c r="Y215" s="496" t="s">
        <v>2623</v>
      </c>
      <c r="Z215" s="470"/>
      <c r="AA215" s="765" t="s">
        <v>2527</v>
      </c>
      <c r="AB215" s="470"/>
      <c r="AC215" s="569" t="s">
        <v>489</v>
      </c>
      <c r="AD215" s="470"/>
      <c r="AE215" s="765" t="s">
        <v>551</v>
      </c>
      <c r="AF215" s="765" t="s">
        <v>600</v>
      </c>
      <c r="AG215" s="765" t="s">
        <v>485</v>
      </c>
      <c r="AH215" s="765" t="s">
        <v>492</v>
      </c>
      <c r="AI215" s="766">
        <v>45398</v>
      </c>
      <c r="AJ215" s="766">
        <v>45612</v>
      </c>
      <c r="AK215" s="501">
        <v>7</v>
      </c>
      <c r="AL215" s="760">
        <v>14700000</v>
      </c>
      <c r="AM215" s="445">
        <v>2100000</v>
      </c>
      <c r="AN215" s="449">
        <v>1300000</v>
      </c>
      <c r="AO215" s="571">
        <v>1841201</v>
      </c>
      <c r="AP215" s="633" t="s">
        <v>821</v>
      </c>
      <c r="AQ215" s="552"/>
      <c r="AR215" s="467">
        <v>1</v>
      </c>
      <c r="AS215" s="553" t="s">
        <v>112</v>
      </c>
      <c r="AT215" s="551" t="s">
        <v>112</v>
      </c>
      <c r="AU215" s="551" t="s">
        <v>112</v>
      </c>
      <c r="AV215" s="551" t="s">
        <v>112</v>
      </c>
      <c r="AW215" s="551" t="s">
        <v>112</v>
      </c>
      <c r="AX215" s="467"/>
      <c r="AY215" s="467"/>
      <c r="AZ215" s="467"/>
      <c r="BA215" s="467"/>
      <c r="BB215" s="467"/>
      <c r="BC215" s="467"/>
      <c r="BD215" s="467"/>
      <c r="BE215" s="467"/>
      <c r="BF215" s="467" t="s">
        <v>112</v>
      </c>
      <c r="BG215" s="467" t="s">
        <v>112</v>
      </c>
      <c r="BH215" s="467" t="s">
        <v>112</v>
      </c>
      <c r="BI215" s="467" t="s">
        <v>112</v>
      </c>
      <c r="BJ215" s="467" t="s">
        <v>112</v>
      </c>
      <c r="BK215" s="467" t="s">
        <v>112</v>
      </c>
      <c r="BL215" s="467" t="s">
        <v>3700</v>
      </c>
      <c r="BM215" s="467" t="s">
        <v>112</v>
      </c>
      <c r="BN215" s="467" t="s">
        <v>112</v>
      </c>
      <c r="BO215" s="467" t="s">
        <v>112</v>
      </c>
      <c r="BP215" s="467" t="s">
        <v>112</v>
      </c>
      <c r="BQ215" s="467"/>
      <c r="BR215" s="467"/>
      <c r="BS215" s="467"/>
      <c r="BT215" s="467"/>
      <c r="BU215" s="467"/>
      <c r="BV215" s="467"/>
      <c r="BW215" s="559"/>
      <c r="BX215" s="565">
        <v>1841201</v>
      </c>
      <c r="BY215" s="563" t="s">
        <v>3711</v>
      </c>
      <c r="BZ215" s="559">
        <v>1841201</v>
      </c>
      <c r="CA215" s="559">
        <v>1</v>
      </c>
      <c r="CB215" s="559">
        <v>0.52200000000000002</v>
      </c>
      <c r="CC215" s="555" t="s">
        <v>2541</v>
      </c>
      <c r="CD215" s="555" t="s">
        <v>2524</v>
      </c>
      <c r="CE215" s="555" t="s">
        <v>3641</v>
      </c>
      <c r="CF215" s="555" t="s">
        <v>177</v>
      </c>
      <c r="CG215" s="534">
        <v>6045432000</v>
      </c>
      <c r="CH215" s="534">
        <v>3002500001</v>
      </c>
      <c r="CI215" s="564" t="s">
        <v>3713</v>
      </c>
      <c r="CJ215" s="470"/>
    </row>
    <row r="216" spans="2:88" ht="16.149999999999999" customHeight="1">
      <c r="B216"/>
      <c r="C216" s="574"/>
      <c r="D216"/>
      <c r="E216" s="575"/>
      <c r="F216" s="575"/>
      <c r="G216" s="574"/>
      <c r="H216" s="574"/>
      <c r="I216" s="574"/>
      <c r="J216" s="574"/>
      <c r="K216" s="574"/>
      <c r="L216" s="574"/>
      <c r="M216" s="574"/>
      <c r="N216" s="577"/>
      <c r="O216" s="588"/>
      <c r="P216" s="576"/>
      <c r="Q216" s="576"/>
      <c r="R216" s="577"/>
      <c r="S216"/>
      <c r="T216" s="578"/>
      <c r="U216"/>
      <c r="V216" s="589"/>
      <c r="W216"/>
      <c r="X216"/>
      <c r="Y216" s="590"/>
      <c r="Z216"/>
      <c r="AA216" s="578"/>
      <c r="AB216"/>
      <c r="AC216" s="587"/>
      <c r="AD216"/>
      <c r="AE216" s="578"/>
      <c r="AF216" s="578"/>
      <c r="AG216" s="578"/>
      <c r="AH216" s="578"/>
      <c r="AI216" s="579"/>
      <c r="AJ216" s="579"/>
      <c r="AK216" s="577"/>
      <c r="AL216"/>
      <c r="AM216" s="580"/>
      <c r="AN216" s="591"/>
      <c r="AO216"/>
      <c r="AP216" s="639"/>
      <c r="AQ216"/>
      <c r="AR216" s="581"/>
      <c r="AS216" s="258"/>
      <c r="AT216" s="258"/>
      <c r="AU216" s="258"/>
      <c r="AV216" s="258"/>
      <c r="AW216" s="258"/>
      <c r="AX216" s="581"/>
      <c r="AY216" s="581"/>
      <c r="AZ216" s="581"/>
      <c r="BA216" s="581"/>
      <c r="BB216" s="581"/>
      <c r="BC216" s="581"/>
      <c r="BD216" s="581"/>
      <c r="BE216" s="581"/>
      <c r="BF216" s="581"/>
      <c r="BG216" s="581"/>
      <c r="BH216" s="581"/>
      <c r="BI216" s="581"/>
      <c r="BJ216" s="581"/>
      <c r="BK216" s="581"/>
      <c r="BL216" s="581"/>
      <c r="BM216" s="581"/>
      <c r="BN216" s="581"/>
      <c r="BO216" s="581"/>
      <c r="BP216" s="581"/>
      <c r="BQ216"/>
      <c r="BR216"/>
      <c r="BS216"/>
      <c r="BT216"/>
      <c r="BU216"/>
      <c r="BV216"/>
      <c r="BW216"/>
      <c r="BX216"/>
      <c r="BY216"/>
      <c r="BZ216"/>
      <c r="CA216"/>
      <c r="CB216"/>
      <c r="CC216" s="582"/>
      <c r="CD216" s="582"/>
      <c r="CE216" s="582"/>
      <c r="CF216" s="582"/>
      <c r="CG216" s="583"/>
      <c r="CH216" s="583"/>
      <c r="CI216" s="584"/>
      <c r="CJ216"/>
    </row>
    <row r="217" spans="2:88" ht="15.75" customHeight="1">
      <c r="B217"/>
      <c r="C217" s="574"/>
      <c r="D217"/>
      <c r="E217" s="575"/>
      <c r="F217" s="575"/>
      <c r="G217" s="574"/>
      <c r="H217" s="574"/>
      <c r="I217" s="574"/>
      <c r="J217" s="574"/>
      <c r="K217" s="574"/>
      <c r="L217" s="574"/>
      <c r="M217" s="574"/>
      <c r="N217" s="577"/>
      <c r="O217" s="588"/>
      <c r="P217" s="576"/>
      <c r="Q217" s="576"/>
      <c r="R217" s="577"/>
      <c r="S217"/>
      <c r="T217" s="578"/>
      <c r="U217"/>
      <c r="V217" s="589"/>
      <c r="W217"/>
      <c r="X217"/>
      <c r="Y217" s="590"/>
      <c r="Z217"/>
      <c r="AA217" s="578"/>
      <c r="AB217"/>
      <c r="AC217" s="587"/>
      <c r="AD217"/>
      <c r="AE217" s="578"/>
      <c r="AF217" s="578"/>
      <c r="AG217" s="578"/>
      <c r="AH217" s="578"/>
      <c r="AI217" s="579"/>
      <c r="AJ217" s="579"/>
      <c r="AK217" s="577"/>
      <c r="AL217"/>
      <c r="AM217" s="580"/>
      <c r="AN217" s="591"/>
      <c r="AO217"/>
      <c r="AP217" s="639"/>
      <c r="AQ217"/>
      <c r="AR217" s="581"/>
      <c r="AS217" s="258"/>
      <c r="AT217" s="258"/>
      <c r="AU217" s="258"/>
      <c r="AV217" s="258"/>
      <c r="AW217" s="258"/>
      <c r="AX217" s="581"/>
      <c r="AY217" s="581"/>
      <c r="AZ217" s="581"/>
      <c r="BA217" s="581"/>
      <c r="BB217" s="581"/>
      <c r="BC217" s="581"/>
      <c r="BD217" s="581"/>
      <c r="BE217" s="581"/>
      <c r="BF217" s="581"/>
      <c r="BG217" s="581"/>
      <c r="BH217" s="581"/>
      <c r="BI217" s="581"/>
      <c r="BJ217" s="581"/>
      <c r="BK217" s="581"/>
      <c r="BL217" s="581"/>
      <c r="BM217" s="581"/>
      <c r="BN217" s="581"/>
      <c r="BO217" s="581"/>
      <c r="BP217" s="581"/>
      <c r="BQ217"/>
      <c r="BR217"/>
      <c r="BS217"/>
      <c r="BT217"/>
      <c r="BU217"/>
      <c r="BV217"/>
      <c r="BW217"/>
      <c r="BX217"/>
      <c r="BY217"/>
      <c r="BZ217"/>
      <c r="CA217"/>
      <c r="CB217"/>
      <c r="CC217" s="582"/>
      <c r="CD217" s="582"/>
      <c r="CE217" s="582"/>
      <c r="CF217" s="582"/>
      <c r="CG217" s="583"/>
      <c r="CH217" s="583"/>
      <c r="CI217" s="584"/>
      <c r="CJ217"/>
    </row>
    <row r="218" spans="2:88" ht="16.5" customHeight="1">
      <c r="B218" s="452"/>
      <c r="C218" s="452"/>
      <c r="D218" s="452"/>
      <c r="E218" s="452"/>
      <c r="F218" s="452"/>
      <c r="G218" s="452"/>
      <c r="H218" s="452"/>
      <c r="I218" s="452"/>
      <c r="J218" s="452"/>
      <c r="K218" s="452"/>
      <c r="L218" s="452"/>
      <c r="M218" s="452"/>
      <c r="N218" s="452"/>
      <c r="O218" s="452"/>
      <c r="P218" s="452"/>
      <c r="Q218" s="452"/>
      <c r="R218" s="514"/>
      <c r="S218" s="452"/>
      <c r="T218" s="452"/>
      <c r="U218" s="452"/>
      <c r="V218" s="452"/>
      <c r="W218" s="452"/>
      <c r="X218" s="452"/>
      <c r="Y218" s="452"/>
      <c r="Z218" s="452"/>
      <c r="AA218" s="452"/>
      <c r="AB218" s="452"/>
      <c r="AC218" s="452"/>
      <c r="AD218" s="452"/>
      <c r="AE218" s="452"/>
      <c r="AF218" s="452"/>
      <c r="AG218" s="257"/>
      <c r="AH218" s="257"/>
      <c r="AI218" s="257"/>
      <c r="AJ218" s="257"/>
      <c r="AK218" s="257"/>
      <c r="AL218" s="257"/>
      <c r="AM218" s="257"/>
      <c r="AN218" s="257"/>
      <c r="AO218" s="257"/>
      <c r="AP218" s="635"/>
      <c r="AQ218" s="257"/>
      <c r="AR218" s="257"/>
      <c r="AS218" s="257"/>
      <c r="AT218" s="257"/>
      <c r="AU218" s="257"/>
      <c r="AV218" s="257"/>
      <c r="AW218" s="257"/>
      <c r="AX218" s="257"/>
      <c r="AY218" s="257"/>
      <c r="AZ218" s="257"/>
      <c r="BA218" s="257"/>
      <c r="BB218" s="257"/>
      <c r="BC218" s="257"/>
      <c r="BD218" s="257"/>
      <c r="BE218" s="257"/>
      <c r="BF218" s="257"/>
      <c r="BG218" s="257"/>
      <c r="BH218" s="257"/>
      <c r="BI218" s="257"/>
      <c r="BJ218" s="257"/>
      <c r="BK218" s="257"/>
      <c r="BL218" s="257"/>
      <c r="BM218" s="257"/>
      <c r="BN218" s="257"/>
      <c r="BO218" s="257"/>
      <c r="BP218" s="257"/>
      <c r="BQ218" s="257"/>
      <c r="BR218" s="257"/>
      <c r="BS218" s="257"/>
      <c r="BT218" s="257"/>
      <c r="BU218" s="257"/>
      <c r="BV218" s="257"/>
      <c r="BW218" s="257"/>
      <c r="BX218" s="452"/>
      <c r="BY218" s="452"/>
      <c r="BZ218" s="452"/>
      <c r="CA218" s="452"/>
      <c r="CB218" s="452"/>
      <c r="CC218" s="452"/>
      <c r="CD218" s="452"/>
      <c r="CE218" s="452"/>
      <c r="CF218" s="452"/>
      <c r="CG218" s="452"/>
      <c r="CH218" s="452"/>
      <c r="CI218" s="452"/>
      <c r="CJ218" s="452"/>
    </row>
    <row r="219" spans="2:88">
      <c r="B219" s="250" t="s">
        <v>602</v>
      </c>
    </row>
    <row r="220" spans="2:88">
      <c r="BW220" s="1241" t="s">
        <v>2517</v>
      </c>
      <c r="BX220" s="1241"/>
      <c r="BY220" s="1241"/>
      <c r="BZ220" s="1241"/>
      <c r="CA220" s="1241"/>
      <c r="CB220" s="1241"/>
      <c r="CC220" s="1241"/>
      <c r="CD220" s="1241"/>
      <c r="CE220" s="1241"/>
      <c r="CF220" s="1241"/>
      <c r="CG220" s="1"/>
      <c r="CI220" s="1256" t="s">
        <v>2515</v>
      </c>
      <c r="CJ220" s="1256"/>
    </row>
    <row r="222" spans="2:88" ht="18" thickBot="1">
      <c r="B222" s="250" t="s">
        <v>562</v>
      </c>
    </row>
    <row r="223" spans="2:88" ht="15" customHeight="1">
      <c r="C223" s="1242"/>
      <c r="D223" s="1257" t="s">
        <v>563</v>
      </c>
      <c r="E223" s="1258"/>
      <c r="F223" s="1258"/>
      <c r="G223" s="1258"/>
      <c r="H223" s="1258"/>
      <c r="I223" s="1258"/>
      <c r="J223" s="1258"/>
      <c r="K223" s="1258"/>
    </row>
    <row r="224" spans="2:88" ht="18" thickBot="1">
      <c r="C224" s="1243"/>
      <c r="D224" s="1257"/>
      <c r="E224" s="1258"/>
      <c r="F224" s="1258"/>
      <c r="G224" s="1258"/>
      <c r="H224" s="1258"/>
      <c r="I224" s="1258"/>
      <c r="J224" s="1258"/>
      <c r="K224" s="1258"/>
      <c r="BX224" s="413"/>
    </row>
    <row r="225" spans="3:76" ht="18" thickBot="1">
      <c r="BX225" s="414"/>
    </row>
    <row r="226" spans="3:76" ht="17.25" customHeight="1">
      <c r="C226" s="1237"/>
      <c r="D226" s="1257" t="s">
        <v>564</v>
      </c>
      <c r="E226" s="1258"/>
      <c r="F226" s="1258"/>
      <c r="G226" s="1258"/>
      <c r="H226" s="1258"/>
      <c r="I226" s="1258"/>
      <c r="J226" s="1258"/>
      <c r="K226" s="1258"/>
      <c r="BX226" s="415"/>
    </row>
    <row r="227" spans="3:76" ht="18" thickBot="1">
      <c r="C227" s="1238"/>
      <c r="D227" s="1257"/>
      <c r="E227" s="1258"/>
      <c r="F227" s="1258"/>
      <c r="G227" s="1258"/>
      <c r="H227" s="1258"/>
      <c r="I227" s="1258"/>
      <c r="J227" s="1258"/>
      <c r="K227" s="1258"/>
    </row>
    <row r="228" spans="3:76" ht="18" thickBot="1"/>
    <row r="229" spans="3:76" ht="17.25" customHeight="1">
      <c r="C229" s="1237"/>
      <c r="D229" s="1239" t="s">
        <v>565</v>
      </c>
      <c r="E229" s="1240"/>
      <c r="F229" s="1240"/>
      <c r="G229" s="1240"/>
      <c r="H229" s="1240"/>
      <c r="I229" s="1240"/>
      <c r="J229" s="1240"/>
      <c r="K229" s="1240"/>
    </row>
    <row r="230" spans="3:76" ht="18" thickBot="1">
      <c r="C230" s="1238"/>
      <c r="D230" s="1239"/>
      <c r="E230" s="1240"/>
      <c r="F230" s="1240"/>
      <c r="G230" s="1240"/>
      <c r="H230" s="1240"/>
      <c r="I230" s="1240"/>
      <c r="J230" s="1240"/>
      <c r="K230" s="1240"/>
    </row>
  </sheetData>
  <sheetProtection selectLockedCells="1" selectUnlockedCells="1"/>
  <sortState xmlns:xlrd2="http://schemas.microsoft.com/office/spreadsheetml/2017/richdata2" ref="AV2:AV9">
    <sortCondition ref="AV2:AV9"/>
  </sortState>
  <mergeCells count="77">
    <mergeCell ref="CI21:CI22"/>
    <mergeCell ref="CJ21:CJ22"/>
    <mergeCell ref="CD21:CD22"/>
    <mergeCell ref="CE21:CE22"/>
    <mergeCell ref="CF21:CF22"/>
    <mergeCell ref="CG21:CG22"/>
    <mergeCell ref="CH21:CH22"/>
    <mergeCell ref="BY21:BY22"/>
    <mergeCell ref="BZ21:BZ22"/>
    <mergeCell ref="CA21:CA22"/>
    <mergeCell ref="CB21:CB22"/>
    <mergeCell ref="CC21:CC22"/>
    <mergeCell ref="AQ21:AQ22"/>
    <mergeCell ref="AR21:AR22"/>
    <mergeCell ref="AS21:AY21"/>
    <mergeCell ref="AZ21:BW21"/>
    <mergeCell ref="BX21:BX22"/>
    <mergeCell ref="AL21:AL22"/>
    <mergeCell ref="AM21:AM22"/>
    <mergeCell ref="AN21:AN22"/>
    <mergeCell ref="AO21:AO22"/>
    <mergeCell ref="AP21:AP22"/>
    <mergeCell ref="N21:N22"/>
    <mergeCell ref="T21:T22"/>
    <mergeCell ref="U21:U22"/>
    <mergeCell ref="D223:K224"/>
    <mergeCell ref="D21:D22"/>
    <mergeCell ref="E21:E22"/>
    <mergeCell ref="F21:F22"/>
    <mergeCell ref="G21:G22"/>
    <mergeCell ref="H21:H22"/>
    <mergeCell ref="I21:I22"/>
    <mergeCell ref="J21:J22"/>
    <mergeCell ref="K21:K22"/>
    <mergeCell ref="B21:B22"/>
    <mergeCell ref="C21:C22"/>
    <mergeCell ref="CI220:CJ220"/>
    <mergeCell ref="C226:C227"/>
    <mergeCell ref="D226:K227"/>
    <mergeCell ref="AA21:AA22"/>
    <mergeCell ref="AB21:AB22"/>
    <mergeCell ref="AC21:AC22"/>
    <mergeCell ref="AD21:AD22"/>
    <mergeCell ref="O21:O22"/>
    <mergeCell ref="P21:P22"/>
    <mergeCell ref="Q21:Q22"/>
    <mergeCell ref="R21:R22"/>
    <mergeCell ref="S21:S22"/>
    <mergeCell ref="V21:V22"/>
    <mergeCell ref="W21:W22"/>
    <mergeCell ref="C229:C230"/>
    <mergeCell ref="D229:K230"/>
    <mergeCell ref="BW220:CF220"/>
    <mergeCell ref="C223:C224"/>
    <mergeCell ref="AE21:AE22"/>
    <mergeCell ref="AF21:AF22"/>
    <mergeCell ref="AG21:AG22"/>
    <mergeCell ref="AH21:AH22"/>
    <mergeCell ref="AI21:AI22"/>
    <mergeCell ref="AJ21:AJ22"/>
    <mergeCell ref="AK21:AK22"/>
    <mergeCell ref="X21:X22"/>
    <mergeCell ref="Y21:Y22"/>
    <mergeCell ref="Z21:Z22"/>
    <mergeCell ref="L21:L22"/>
    <mergeCell ref="M21:M22"/>
    <mergeCell ref="B14:R14"/>
    <mergeCell ref="B2:R2"/>
    <mergeCell ref="B4:M6"/>
    <mergeCell ref="B8:H8"/>
    <mergeCell ref="E10:H10"/>
    <mergeCell ref="E11:H11"/>
    <mergeCell ref="AG19:BW19"/>
    <mergeCell ref="BX19:CJ19"/>
    <mergeCell ref="D16:E16"/>
    <mergeCell ref="D17:E17"/>
    <mergeCell ref="B19:AF19"/>
  </mergeCells>
  <phoneticPr fontId="49" type="noConversion"/>
  <dataValidations count="19">
    <dataValidation type="list" allowBlank="1" showInputMessage="1" showErrorMessage="1" sqref="AE983258 KA983258 TW983258 ADS983258 ANO983258 AXK983258 BHG983258 BRC983258 CAY983258 CKU983258 CUQ983258 DEM983258 DOI983258 DYE983258 EIA983258 ERW983258 FBS983258 FLO983258 FVK983258 GFG983258 GPC983258 GYY983258 HIU983258 HSQ983258 ICM983258 IMI983258 IWE983258 JGA983258 JPW983258 JZS983258 KJO983258 KTK983258 LDG983258 LNC983258 LWY983258 MGU983258 MQQ983258 NAM983258 NKI983258 NUE983258 OEA983258 ONW983258 OXS983258 PHO983258 PRK983258 QBG983258 QLC983258 QUY983258 REU983258 ROQ983258 RYM983258 SII983258 SSE983258 TCA983258 TLW983258 TVS983258 UFO983258 UPK983258 UZG983258 VJC983258 VSY983258 WCU983258 WMQ983258 WWM983258 AE65754 KA65754 TW65754 ADS65754 ANO65754 AXK65754 BHG65754 BRC65754 CAY65754 CKU65754 CUQ65754 DEM65754 DOI65754 DYE65754 EIA65754 ERW65754 FBS65754 FLO65754 FVK65754 GFG65754 GPC65754 GYY65754 HIU65754 HSQ65754 ICM65754 IMI65754 IWE65754 JGA65754 JPW65754 JZS65754 KJO65754 KTK65754 LDG65754 LNC65754 LWY65754 MGU65754 MQQ65754 NAM65754 NKI65754 NUE65754 OEA65754 ONW65754 OXS65754 PHO65754 PRK65754 QBG65754 QLC65754 QUY65754 REU65754 ROQ65754 RYM65754 SII65754 SSE65754 TCA65754 TLW65754 TVS65754 UFO65754 UPK65754 UZG65754 VJC65754 VSY65754 WCU65754 WMQ65754 WWM65754 AE131290 KA131290 TW131290 ADS131290 ANO131290 AXK131290 BHG131290 BRC131290 CAY131290 CKU131290 CUQ131290 DEM131290 DOI131290 DYE131290 EIA131290 ERW131290 FBS131290 FLO131290 FVK131290 GFG131290 GPC131290 GYY131290 HIU131290 HSQ131290 ICM131290 IMI131290 IWE131290 JGA131290 JPW131290 JZS131290 KJO131290 KTK131290 LDG131290 LNC131290 LWY131290 MGU131290 MQQ131290 NAM131290 NKI131290 NUE131290 OEA131290 ONW131290 OXS131290 PHO131290 PRK131290 QBG131290 QLC131290 QUY131290 REU131290 ROQ131290 RYM131290 SII131290 SSE131290 TCA131290 TLW131290 TVS131290 UFO131290 UPK131290 UZG131290 VJC131290 VSY131290 WCU131290 WMQ131290 WWM131290 AE196826 KA196826 TW196826 ADS196826 ANO196826 AXK196826 BHG196826 BRC196826 CAY196826 CKU196826 CUQ196826 DEM196826 DOI196826 DYE196826 EIA196826 ERW196826 FBS196826 FLO196826 FVK196826 GFG196826 GPC196826 GYY196826 HIU196826 HSQ196826 ICM196826 IMI196826 IWE196826 JGA196826 JPW196826 JZS196826 KJO196826 KTK196826 LDG196826 LNC196826 LWY196826 MGU196826 MQQ196826 NAM196826 NKI196826 NUE196826 OEA196826 ONW196826 OXS196826 PHO196826 PRK196826 QBG196826 QLC196826 QUY196826 REU196826 ROQ196826 RYM196826 SII196826 SSE196826 TCA196826 TLW196826 TVS196826 UFO196826 UPK196826 UZG196826 VJC196826 VSY196826 WCU196826 WMQ196826 WWM196826 AE262362 KA262362 TW262362 ADS262362 ANO262362 AXK262362 BHG262362 BRC262362 CAY262362 CKU262362 CUQ262362 DEM262362 DOI262362 DYE262362 EIA262362 ERW262362 FBS262362 FLO262362 FVK262362 GFG262362 GPC262362 GYY262362 HIU262362 HSQ262362 ICM262362 IMI262362 IWE262362 JGA262362 JPW262362 JZS262362 KJO262362 KTK262362 LDG262362 LNC262362 LWY262362 MGU262362 MQQ262362 NAM262362 NKI262362 NUE262362 OEA262362 ONW262362 OXS262362 PHO262362 PRK262362 QBG262362 QLC262362 QUY262362 REU262362 ROQ262362 RYM262362 SII262362 SSE262362 TCA262362 TLW262362 TVS262362 UFO262362 UPK262362 UZG262362 VJC262362 VSY262362 WCU262362 WMQ262362 WWM262362 AE327898 KA327898 TW327898 ADS327898 ANO327898 AXK327898 BHG327898 BRC327898 CAY327898 CKU327898 CUQ327898 DEM327898 DOI327898 DYE327898 EIA327898 ERW327898 FBS327898 FLO327898 FVK327898 GFG327898 GPC327898 GYY327898 HIU327898 HSQ327898 ICM327898 IMI327898 IWE327898 JGA327898 JPW327898 JZS327898 KJO327898 KTK327898 LDG327898 LNC327898 LWY327898 MGU327898 MQQ327898 NAM327898 NKI327898 NUE327898 OEA327898 ONW327898 OXS327898 PHO327898 PRK327898 QBG327898 QLC327898 QUY327898 REU327898 ROQ327898 RYM327898 SII327898 SSE327898 TCA327898 TLW327898 TVS327898 UFO327898 UPK327898 UZG327898 VJC327898 VSY327898 WCU327898 WMQ327898 WWM327898 AE393434 KA393434 TW393434 ADS393434 ANO393434 AXK393434 BHG393434 BRC393434 CAY393434 CKU393434 CUQ393434 DEM393434 DOI393434 DYE393434 EIA393434 ERW393434 FBS393434 FLO393434 FVK393434 GFG393434 GPC393434 GYY393434 HIU393434 HSQ393434 ICM393434 IMI393434 IWE393434 JGA393434 JPW393434 JZS393434 KJO393434 KTK393434 LDG393434 LNC393434 LWY393434 MGU393434 MQQ393434 NAM393434 NKI393434 NUE393434 OEA393434 ONW393434 OXS393434 PHO393434 PRK393434 QBG393434 QLC393434 QUY393434 REU393434 ROQ393434 RYM393434 SII393434 SSE393434 TCA393434 TLW393434 TVS393434 UFO393434 UPK393434 UZG393434 VJC393434 VSY393434 WCU393434 WMQ393434 WWM393434 AE458970 KA458970 TW458970 ADS458970 ANO458970 AXK458970 BHG458970 BRC458970 CAY458970 CKU458970 CUQ458970 DEM458970 DOI458970 DYE458970 EIA458970 ERW458970 FBS458970 FLO458970 FVK458970 GFG458970 GPC458970 GYY458970 HIU458970 HSQ458970 ICM458970 IMI458970 IWE458970 JGA458970 JPW458970 JZS458970 KJO458970 KTK458970 LDG458970 LNC458970 LWY458970 MGU458970 MQQ458970 NAM458970 NKI458970 NUE458970 OEA458970 ONW458970 OXS458970 PHO458970 PRK458970 QBG458970 QLC458970 QUY458970 REU458970 ROQ458970 RYM458970 SII458970 SSE458970 TCA458970 TLW458970 TVS458970 UFO458970 UPK458970 UZG458970 VJC458970 VSY458970 WCU458970 WMQ458970 WWM458970 AE524506 KA524506 TW524506 ADS524506 ANO524506 AXK524506 BHG524506 BRC524506 CAY524506 CKU524506 CUQ524506 DEM524506 DOI524506 DYE524506 EIA524506 ERW524506 FBS524506 FLO524506 FVK524506 GFG524506 GPC524506 GYY524506 HIU524506 HSQ524506 ICM524506 IMI524506 IWE524506 JGA524506 JPW524506 JZS524506 KJO524506 KTK524506 LDG524506 LNC524506 LWY524506 MGU524506 MQQ524506 NAM524506 NKI524506 NUE524506 OEA524506 ONW524506 OXS524506 PHO524506 PRK524506 QBG524506 QLC524506 QUY524506 REU524506 ROQ524506 RYM524506 SII524506 SSE524506 TCA524506 TLW524506 TVS524506 UFO524506 UPK524506 UZG524506 VJC524506 VSY524506 WCU524506 WMQ524506 WWM524506 AE590042 KA590042 TW590042 ADS590042 ANO590042 AXK590042 BHG590042 BRC590042 CAY590042 CKU590042 CUQ590042 DEM590042 DOI590042 DYE590042 EIA590042 ERW590042 FBS590042 FLO590042 FVK590042 GFG590042 GPC590042 GYY590042 HIU590042 HSQ590042 ICM590042 IMI590042 IWE590042 JGA590042 JPW590042 JZS590042 KJO590042 KTK590042 LDG590042 LNC590042 LWY590042 MGU590042 MQQ590042 NAM590042 NKI590042 NUE590042 OEA590042 ONW590042 OXS590042 PHO590042 PRK590042 QBG590042 QLC590042 QUY590042 REU590042 ROQ590042 RYM590042 SII590042 SSE590042 TCA590042 TLW590042 TVS590042 UFO590042 UPK590042 UZG590042 VJC590042 VSY590042 WCU590042 WMQ590042 WWM590042 AE655578 KA655578 TW655578 ADS655578 ANO655578 AXK655578 BHG655578 BRC655578 CAY655578 CKU655578 CUQ655578 DEM655578 DOI655578 DYE655578 EIA655578 ERW655578 FBS655578 FLO655578 FVK655578 GFG655578 GPC655578 GYY655578 HIU655578 HSQ655578 ICM655578 IMI655578 IWE655578 JGA655578 JPW655578 JZS655578 KJO655578 KTK655578 LDG655578 LNC655578 LWY655578 MGU655578 MQQ655578 NAM655578 NKI655578 NUE655578 OEA655578 ONW655578 OXS655578 PHO655578 PRK655578 QBG655578 QLC655578 QUY655578 REU655578 ROQ655578 RYM655578 SII655578 SSE655578 TCA655578 TLW655578 TVS655578 UFO655578 UPK655578 UZG655578 VJC655578 VSY655578 WCU655578 WMQ655578 WWM655578 AE721114 KA721114 TW721114 ADS721114 ANO721114 AXK721114 BHG721114 BRC721114 CAY721114 CKU721114 CUQ721114 DEM721114 DOI721114 DYE721114 EIA721114 ERW721114 FBS721114 FLO721114 FVK721114 GFG721114 GPC721114 GYY721114 HIU721114 HSQ721114 ICM721114 IMI721114 IWE721114 JGA721114 JPW721114 JZS721114 KJO721114 KTK721114 LDG721114 LNC721114 LWY721114 MGU721114 MQQ721114 NAM721114 NKI721114 NUE721114 OEA721114 ONW721114 OXS721114 PHO721114 PRK721114 QBG721114 QLC721114 QUY721114 REU721114 ROQ721114 RYM721114 SII721114 SSE721114 TCA721114 TLW721114 TVS721114 UFO721114 UPK721114 UZG721114 VJC721114 VSY721114 WCU721114 WMQ721114 WWM721114 AE786650 KA786650 TW786650 ADS786650 ANO786650 AXK786650 BHG786650 BRC786650 CAY786650 CKU786650 CUQ786650 DEM786650 DOI786650 DYE786650 EIA786650 ERW786650 FBS786650 FLO786650 FVK786650 GFG786650 GPC786650 GYY786650 HIU786650 HSQ786650 ICM786650 IMI786650 IWE786650 JGA786650 JPW786650 JZS786650 KJO786650 KTK786650 LDG786650 LNC786650 LWY786650 MGU786650 MQQ786650 NAM786650 NKI786650 NUE786650 OEA786650 ONW786650 OXS786650 PHO786650 PRK786650 QBG786650 QLC786650 QUY786650 REU786650 ROQ786650 RYM786650 SII786650 SSE786650 TCA786650 TLW786650 TVS786650 UFO786650 UPK786650 UZG786650 VJC786650 VSY786650 WCU786650 WMQ786650 WWM786650 AE852186 KA852186 TW852186 ADS852186 ANO852186 AXK852186 BHG852186 BRC852186 CAY852186 CKU852186 CUQ852186 DEM852186 DOI852186 DYE852186 EIA852186 ERW852186 FBS852186 FLO852186 FVK852186 GFG852186 GPC852186 GYY852186 HIU852186 HSQ852186 ICM852186 IMI852186 IWE852186 JGA852186 JPW852186 JZS852186 KJO852186 KTK852186 LDG852186 LNC852186 LWY852186 MGU852186 MQQ852186 NAM852186 NKI852186 NUE852186 OEA852186 ONW852186 OXS852186 PHO852186 PRK852186 QBG852186 QLC852186 QUY852186 REU852186 ROQ852186 RYM852186 SII852186 SSE852186 TCA852186 TLW852186 TVS852186 UFO852186 UPK852186 UZG852186 VJC852186 VSY852186 WCU852186 WMQ852186 WWM852186 AE917722 KA917722 TW917722 ADS917722 ANO917722 AXK917722 BHG917722 BRC917722 CAY917722 CKU917722 CUQ917722 DEM917722 DOI917722 DYE917722 EIA917722 ERW917722 FBS917722 FLO917722 FVK917722 GFG917722 GPC917722 GYY917722 HIU917722 HSQ917722 ICM917722 IMI917722 IWE917722 JGA917722 JPW917722 JZS917722 KJO917722 KTK917722 LDG917722 LNC917722 LWY917722 MGU917722 MQQ917722 NAM917722 NKI917722 NUE917722 OEA917722 ONW917722 OXS917722 PHO917722 PRK917722 QBG917722 QLC917722 QUY917722 REU917722 ROQ917722 RYM917722 SII917722 SSE917722 TCA917722 TLW917722 TVS917722 UFO917722 UPK917722 UZG917722 VJC917722 VSY917722 WCU917722 WMQ917722 WWM917722" xr:uid="{00000000-0002-0000-0700-000000000000}">
      <formula1>$AE$17:$AE$18</formula1>
    </dataValidation>
    <dataValidation type="list" allowBlank="1" showErrorMessage="1" sqref="Q17 JM17 TI17 ADE17 ANA17 AWW17 BGS17 BQO17 CAK17 CKG17 CUC17 DDY17 DNU17 DXQ17 EHM17 ERI17 FBE17 FLA17 FUW17 GES17 GOO17 GYK17 HIG17 HSC17 IBY17 ILU17 IVQ17 JFM17 JPI17 JZE17 KJA17 KSW17 LCS17 LMO17 LWK17 MGG17 MQC17 MZY17 NJU17 NTQ17 ODM17 ONI17 OXE17 PHA17 PQW17 QAS17 QKO17 QUK17 REG17 ROC17 RXY17 SHU17 SRQ17 TBM17 TLI17 TVE17 UFA17 UOW17 UYS17 VIO17 VSK17 WCG17 WMC17 WVY17 Q65748 JM65748 TI65748 ADE65748 ANA65748 AWW65748 BGS65748 BQO65748 CAK65748 CKG65748 CUC65748 DDY65748 DNU65748 DXQ65748 EHM65748 ERI65748 FBE65748 FLA65748 FUW65748 GES65748 GOO65748 GYK65748 HIG65748 HSC65748 IBY65748 ILU65748 IVQ65748 JFM65748 JPI65748 JZE65748 KJA65748 KSW65748 LCS65748 LMO65748 LWK65748 MGG65748 MQC65748 MZY65748 NJU65748 NTQ65748 ODM65748 ONI65748 OXE65748 PHA65748 PQW65748 QAS65748 QKO65748 QUK65748 REG65748 ROC65748 RXY65748 SHU65748 SRQ65748 TBM65748 TLI65748 TVE65748 UFA65748 UOW65748 UYS65748 VIO65748 VSK65748 WCG65748 WMC65748 WVY65748 Q131284 JM131284 TI131284 ADE131284 ANA131284 AWW131284 BGS131284 BQO131284 CAK131284 CKG131284 CUC131284 DDY131284 DNU131284 DXQ131284 EHM131284 ERI131284 FBE131284 FLA131284 FUW131284 GES131284 GOO131284 GYK131284 HIG131284 HSC131284 IBY131284 ILU131284 IVQ131284 JFM131284 JPI131284 JZE131284 KJA131284 KSW131284 LCS131284 LMO131284 LWK131284 MGG131284 MQC131284 MZY131284 NJU131284 NTQ131284 ODM131284 ONI131284 OXE131284 PHA131284 PQW131284 QAS131284 QKO131284 QUK131284 REG131284 ROC131284 RXY131284 SHU131284 SRQ131284 TBM131284 TLI131284 TVE131284 UFA131284 UOW131284 UYS131284 VIO131284 VSK131284 WCG131284 WMC131284 WVY131284 Q196820 JM196820 TI196820 ADE196820 ANA196820 AWW196820 BGS196820 BQO196820 CAK196820 CKG196820 CUC196820 DDY196820 DNU196820 DXQ196820 EHM196820 ERI196820 FBE196820 FLA196820 FUW196820 GES196820 GOO196820 GYK196820 HIG196820 HSC196820 IBY196820 ILU196820 IVQ196820 JFM196820 JPI196820 JZE196820 KJA196820 KSW196820 LCS196820 LMO196820 LWK196820 MGG196820 MQC196820 MZY196820 NJU196820 NTQ196820 ODM196820 ONI196820 OXE196820 PHA196820 PQW196820 QAS196820 QKO196820 QUK196820 REG196820 ROC196820 RXY196820 SHU196820 SRQ196820 TBM196820 TLI196820 TVE196820 UFA196820 UOW196820 UYS196820 VIO196820 VSK196820 WCG196820 WMC196820 WVY196820 Q262356 JM262356 TI262356 ADE262356 ANA262356 AWW262356 BGS262356 BQO262356 CAK262356 CKG262356 CUC262356 DDY262356 DNU262356 DXQ262356 EHM262356 ERI262356 FBE262356 FLA262356 FUW262356 GES262356 GOO262356 GYK262356 HIG262356 HSC262356 IBY262356 ILU262356 IVQ262356 JFM262356 JPI262356 JZE262356 KJA262356 KSW262356 LCS262356 LMO262356 LWK262356 MGG262356 MQC262356 MZY262356 NJU262356 NTQ262356 ODM262356 ONI262356 OXE262356 PHA262356 PQW262356 QAS262356 QKO262356 QUK262356 REG262356 ROC262356 RXY262356 SHU262356 SRQ262356 TBM262356 TLI262356 TVE262356 UFA262356 UOW262356 UYS262356 VIO262356 VSK262356 WCG262356 WMC262356 WVY262356 Q327892 JM327892 TI327892 ADE327892 ANA327892 AWW327892 BGS327892 BQO327892 CAK327892 CKG327892 CUC327892 DDY327892 DNU327892 DXQ327892 EHM327892 ERI327892 FBE327892 FLA327892 FUW327892 GES327892 GOO327892 GYK327892 HIG327892 HSC327892 IBY327892 ILU327892 IVQ327892 JFM327892 JPI327892 JZE327892 KJA327892 KSW327892 LCS327892 LMO327892 LWK327892 MGG327892 MQC327892 MZY327892 NJU327892 NTQ327892 ODM327892 ONI327892 OXE327892 PHA327892 PQW327892 QAS327892 QKO327892 QUK327892 REG327892 ROC327892 RXY327892 SHU327892 SRQ327892 TBM327892 TLI327892 TVE327892 UFA327892 UOW327892 UYS327892 VIO327892 VSK327892 WCG327892 WMC327892 WVY327892 Q393428 JM393428 TI393428 ADE393428 ANA393428 AWW393428 BGS393428 BQO393428 CAK393428 CKG393428 CUC393428 DDY393428 DNU393428 DXQ393428 EHM393428 ERI393428 FBE393428 FLA393428 FUW393428 GES393428 GOO393428 GYK393428 HIG393428 HSC393428 IBY393428 ILU393428 IVQ393428 JFM393428 JPI393428 JZE393428 KJA393428 KSW393428 LCS393428 LMO393428 LWK393428 MGG393428 MQC393428 MZY393428 NJU393428 NTQ393428 ODM393428 ONI393428 OXE393428 PHA393428 PQW393428 QAS393428 QKO393428 QUK393428 REG393428 ROC393428 RXY393428 SHU393428 SRQ393428 TBM393428 TLI393428 TVE393428 UFA393428 UOW393428 UYS393428 VIO393428 VSK393428 WCG393428 WMC393428 WVY393428 Q458964 JM458964 TI458964 ADE458964 ANA458964 AWW458964 BGS458964 BQO458964 CAK458964 CKG458964 CUC458964 DDY458964 DNU458964 DXQ458964 EHM458964 ERI458964 FBE458964 FLA458964 FUW458964 GES458964 GOO458964 GYK458964 HIG458964 HSC458964 IBY458964 ILU458964 IVQ458964 JFM458964 JPI458964 JZE458964 KJA458964 KSW458964 LCS458964 LMO458964 LWK458964 MGG458964 MQC458964 MZY458964 NJU458964 NTQ458964 ODM458964 ONI458964 OXE458964 PHA458964 PQW458964 QAS458964 QKO458964 QUK458964 REG458964 ROC458964 RXY458964 SHU458964 SRQ458964 TBM458964 TLI458964 TVE458964 UFA458964 UOW458964 UYS458964 VIO458964 VSK458964 WCG458964 WMC458964 WVY458964 Q524500 JM524500 TI524500 ADE524500 ANA524500 AWW524500 BGS524500 BQO524500 CAK524500 CKG524500 CUC524500 DDY524500 DNU524500 DXQ524500 EHM524500 ERI524500 FBE524500 FLA524500 FUW524500 GES524500 GOO524500 GYK524500 HIG524500 HSC524500 IBY524500 ILU524500 IVQ524500 JFM524500 JPI524500 JZE524500 KJA524500 KSW524500 LCS524500 LMO524500 LWK524500 MGG524500 MQC524500 MZY524500 NJU524500 NTQ524500 ODM524500 ONI524500 OXE524500 PHA524500 PQW524500 QAS524500 QKO524500 QUK524500 REG524500 ROC524500 RXY524500 SHU524500 SRQ524500 TBM524500 TLI524500 TVE524500 UFA524500 UOW524500 UYS524500 VIO524500 VSK524500 WCG524500 WMC524500 WVY524500 Q590036 JM590036 TI590036 ADE590036 ANA590036 AWW590036 BGS590036 BQO590036 CAK590036 CKG590036 CUC590036 DDY590036 DNU590036 DXQ590036 EHM590036 ERI590036 FBE590036 FLA590036 FUW590036 GES590036 GOO590036 GYK590036 HIG590036 HSC590036 IBY590036 ILU590036 IVQ590036 JFM590036 JPI590036 JZE590036 KJA590036 KSW590036 LCS590036 LMO590036 LWK590036 MGG590036 MQC590036 MZY590036 NJU590036 NTQ590036 ODM590036 ONI590036 OXE590036 PHA590036 PQW590036 QAS590036 QKO590036 QUK590036 REG590036 ROC590036 RXY590036 SHU590036 SRQ590036 TBM590036 TLI590036 TVE590036 UFA590036 UOW590036 UYS590036 VIO590036 VSK590036 WCG590036 WMC590036 WVY590036 Q655572 JM655572 TI655572 ADE655572 ANA655572 AWW655572 BGS655572 BQO655572 CAK655572 CKG655572 CUC655572 DDY655572 DNU655572 DXQ655572 EHM655572 ERI655572 FBE655572 FLA655572 FUW655572 GES655572 GOO655572 GYK655572 HIG655572 HSC655572 IBY655572 ILU655572 IVQ655572 JFM655572 JPI655572 JZE655572 KJA655572 KSW655572 LCS655572 LMO655572 LWK655572 MGG655572 MQC655572 MZY655572 NJU655572 NTQ655572 ODM655572 ONI655572 OXE655572 PHA655572 PQW655572 QAS655572 QKO655572 QUK655572 REG655572 ROC655572 RXY655572 SHU655572 SRQ655572 TBM655572 TLI655572 TVE655572 UFA655572 UOW655572 UYS655572 VIO655572 VSK655572 WCG655572 WMC655572 WVY655572 Q721108 JM721108 TI721108 ADE721108 ANA721108 AWW721108 BGS721108 BQO721108 CAK721108 CKG721108 CUC721108 DDY721108 DNU721108 DXQ721108 EHM721108 ERI721108 FBE721108 FLA721108 FUW721108 GES721108 GOO721108 GYK721108 HIG721108 HSC721108 IBY721108 ILU721108 IVQ721108 JFM721108 JPI721108 JZE721108 KJA721108 KSW721108 LCS721108 LMO721108 LWK721108 MGG721108 MQC721108 MZY721108 NJU721108 NTQ721108 ODM721108 ONI721108 OXE721108 PHA721108 PQW721108 QAS721108 QKO721108 QUK721108 REG721108 ROC721108 RXY721108 SHU721108 SRQ721108 TBM721108 TLI721108 TVE721108 UFA721108 UOW721108 UYS721108 VIO721108 VSK721108 WCG721108 WMC721108 WVY721108 Q786644 JM786644 TI786644 ADE786644 ANA786644 AWW786644 BGS786644 BQO786644 CAK786644 CKG786644 CUC786644 DDY786644 DNU786644 DXQ786644 EHM786644 ERI786644 FBE786644 FLA786644 FUW786644 GES786644 GOO786644 GYK786644 HIG786644 HSC786644 IBY786644 ILU786644 IVQ786644 JFM786644 JPI786644 JZE786644 KJA786644 KSW786644 LCS786644 LMO786644 LWK786644 MGG786644 MQC786644 MZY786644 NJU786644 NTQ786644 ODM786644 ONI786644 OXE786644 PHA786644 PQW786644 QAS786644 QKO786644 QUK786644 REG786644 ROC786644 RXY786644 SHU786644 SRQ786644 TBM786644 TLI786644 TVE786644 UFA786644 UOW786644 UYS786644 VIO786644 VSK786644 WCG786644 WMC786644 WVY786644 Q852180 JM852180 TI852180 ADE852180 ANA852180 AWW852180 BGS852180 BQO852180 CAK852180 CKG852180 CUC852180 DDY852180 DNU852180 DXQ852180 EHM852180 ERI852180 FBE852180 FLA852180 FUW852180 GES852180 GOO852180 GYK852180 HIG852180 HSC852180 IBY852180 ILU852180 IVQ852180 JFM852180 JPI852180 JZE852180 KJA852180 KSW852180 LCS852180 LMO852180 LWK852180 MGG852180 MQC852180 MZY852180 NJU852180 NTQ852180 ODM852180 ONI852180 OXE852180 PHA852180 PQW852180 QAS852180 QKO852180 QUK852180 REG852180 ROC852180 RXY852180 SHU852180 SRQ852180 TBM852180 TLI852180 TVE852180 UFA852180 UOW852180 UYS852180 VIO852180 VSK852180 WCG852180 WMC852180 WVY852180 Q917716 JM917716 TI917716 ADE917716 ANA917716 AWW917716 BGS917716 BQO917716 CAK917716 CKG917716 CUC917716 DDY917716 DNU917716 DXQ917716 EHM917716 ERI917716 FBE917716 FLA917716 FUW917716 GES917716 GOO917716 GYK917716 HIG917716 HSC917716 IBY917716 ILU917716 IVQ917716 JFM917716 JPI917716 JZE917716 KJA917716 KSW917716 LCS917716 LMO917716 LWK917716 MGG917716 MQC917716 MZY917716 NJU917716 NTQ917716 ODM917716 ONI917716 OXE917716 PHA917716 PQW917716 QAS917716 QKO917716 QUK917716 REG917716 ROC917716 RXY917716 SHU917716 SRQ917716 TBM917716 TLI917716 TVE917716 UFA917716 UOW917716 UYS917716 VIO917716 VSK917716 WCG917716 WMC917716 WVY917716 Q983252 JM983252 TI983252 ADE983252 ANA983252 AWW983252 BGS983252 BQO983252 CAK983252 CKG983252 CUC983252 DDY983252 DNU983252 DXQ983252 EHM983252 ERI983252 FBE983252 FLA983252 FUW983252 GES983252 GOO983252 GYK983252 HIG983252 HSC983252 IBY983252 ILU983252 IVQ983252 JFM983252 JPI983252 JZE983252 KJA983252 KSW983252 LCS983252 LMO983252 LWK983252 MGG983252 MQC983252 MZY983252 NJU983252 NTQ983252 ODM983252 ONI983252 OXE983252 PHA983252 PQW983252 QAS983252 QKO983252 QUK983252 REG983252 ROC983252 RXY983252 SHU983252 SRQ983252 TBM983252 TLI983252 TVE983252 UFA983252 UOW983252 UYS983252 VIO983252 VSK983252 WCG983252 WMC983252 WVY983252" xr:uid="{00000000-0002-0000-0700-000001000000}">
      <formula1>$Q$12:$Q$13</formula1>
    </dataValidation>
    <dataValidation type="list" allowBlank="1" showErrorMessage="1" sqref="R17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R65748 JN65748 TJ65748 ADF65748 ANB65748 AWX65748 BGT65748 BQP65748 CAL65748 CKH65748 CUD65748 DDZ65748 DNV65748 DXR65748 EHN65748 ERJ65748 FBF65748 FLB65748 FUX65748 GET65748 GOP65748 GYL65748 HIH65748 HSD65748 IBZ65748 ILV65748 IVR65748 JFN65748 JPJ65748 JZF65748 KJB65748 KSX65748 LCT65748 LMP65748 LWL65748 MGH65748 MQD65748 MZZ65748 NJV65748 NTR65748 ODN65748 ONJ65748 OXF65748 PHB65748 PQX65748 QAT65748 QKP65748 QUL65748 REH65748 ROD65748 RXZ65748 SHV65748 SRR65748 TBN65748 TLJ65748 TVF65748 UFB65748 UOX65748 UYT65748 VIP65748 VSL65748 WCH65748 WMD65748 WVZ65748 R131284 JN131284 TJ131284 ADF131284 ANB131284 AWX131284 BGT131284 BQP131284 CAL131284 CKH131284 CUD131284 DDZ131284 DNV131284 DXR131284 EHN131284 ERJ131284 FBF131284 FLB131284 FUX131284 GET131284 GOP131284 GYL131284 HIH131284 HSD131284 IBZ131284 ILV131284 IVR131284 JFN131284 JPJ131284 JZF131284 KJB131284 KSX131284 LCT131284 LMP131284 LWL131284 MGH131284 MQD131284 MZZ131284 NJV131284 NTR131284 ODN131284 ONJ131284 OXF131284 PHB131284 PQX131284 QAT131284 QKP131284 QUL131284 REH131284 ROD131284 RXZ131284 SHV131284 SRR131284 TBN131284 TLJ131284 TVF131284 UFB131284 UOX131284 UYT131284 VIP131284 VSL131284 WCH131284 WMD131284 WVZ131284 R196820 JN196820 TJ196820 ADF196820 ANB196820 AWX196820 BGT196820 BQP196820 CAL196820 CKH196820 CUD196820 DDZ196820 DNV196820 DXR196820 EHN196820 ERJ196820 FBF196820 FLB196820 FUX196820 GET196820 GOP196820 GYL196820 HIH196820 HSD196820 IBZ196820 ILV196820 IVR196820 JFN196820 JPJ196820 JZF196820 KJB196820 KSX196820 LCT196820 LMP196820 LWL196820 MGH196820 MQD196820 MZZ196820 NJV196820 NTR196820 ODN196820 ONJ196820 OXF196820 PHB196820 PQX196820 QAT196820 QKP196820 QUL196820 REH196820 ROD196820 RXZ196820 SHV196820 SRR196820 TBN196820 TLJ196820 TVF196820 UFB196820 UOX196820 UYT196820 VIP196820 VSL196820 WCH196820 WMD196820 WVZ196820 R262356 JN262356 TJ262356 ADF262356 ANB262356 AWX262356 BGT262356 BQP262356 CAL262356 CKH262356 CUD262356 DDZ262356 DNV262356 DXR262356 EHN262356 ERJ262356 FBF262356 FLB262356 FUX262356 GET262356 GOP262356 GYL262356 HIH262356 HSD262356 IBZ262356 ILV262356 IVR262356 JFN262356 JPJ262356 JZF262356 KJB262356 KSX262356 LCT262356 LMP262356 LWL262356 MGH262356 MQD262356 MZZ262356 NJV262356 NTR262356 ODN262356 ONJ262356 OXF262356 PHB262356 PQX262356 QAT262356 QKP262356 QUL262356 REH262356 ROD262356 RXZ262356 SHV262356 SRR262356 TBN262356 TLJ262356 TVF262356 UFB262356 UOX262356 UYT262356 VIP262356 VSL262356 WCH262356 WMD262356 WVZ262356 R327892 JN327892 TJ327892 ADF327892 ANB327892 AWX327892 BGT327892 BQP327892 CAL327892 CKH327892 CUD327892 DDZ327892 DNV327892 DXR327892 EHN327892 ERJ327892 FBF327892 FLB327892 FUX327892 GET327892 GOP327892 GYL327892 HIH327892 HSD327892 IBZ327892 ILV327892 IVR327892 JFN327892 JPJ327892 JZF327892 KJB327892 KSX327892 LCT327892 LMP327892 LWL327892 MGH327892 MQD327892 MZZ327892 NJV327892 NTR327892 ODN327892 ONJ327892 OXF327892 PHB327892 PQX327892 QAT327892 QKP327892 QUL327892 REH327892 ROD327892 RXZ327892 SHV327892 SRR327892 TBN327892 TLJ327892 TVF327892 UFB327892 UOX327892 UYT327892 VIP327892 VSL327892 WCH327892 WMD327892 WVZ327892 R393428 JN393428 TJ393428 ADF393428 ANB393428 AWX393428 BGT393428 BQP393428 CAL393428 CKH393428 CUD393428 DDZ393428 DNV393428 DXR393428 EHN393428 ERJ393428 FBF393428 FLB393428 FUX393428 GET393428 GOP393428 GYL393428 HIH393428 HSD393428 IBZ393428 ILV393428 IVR393428 JFN393428 JPJ393428 JZF393428 KJB393428 KSX393428 LCT393428 LMP393428 LWL393428 MGH393428 MQD393428 MZZ393428 NJV393428 NTR393428 ODN393428 ONJ393428 OXF393428 PHB393428 PQX393428 QAT393428 QKP393428 QUL393428 REH393428 ROD393428 RXZ393428 SHV393428 SRR393428 TBN393428 TLJ393428 TVF393428 UFB393428 UOX393428 UYT393428 VIP393428 VSL393428 WCH393428 WMD393428 WVZ393428 R458964 JN458964 TJ458964 ADF458964 ANB458964 AWX458964 BGT458964 BQP458964 CAL458964 CKH458964 CUD458964 DDZ458964 DNV458964 DXR458964 EHN458964 ERJ458964 FBF458964 FLB458964 FUX458964 GET458964 GOP458964 GYL458964 HIH458964 HSD458964 IBZ458964 ILV458964 IVR458964 JFN458964 JPJ458964 JZF458964 KJB458964 KSX458964 LCT458964 LMP458964 LWL458964 MGH458964 MQD458964 MZZ458964 NJV458964 NTR458964 ODN458964 ONJ458964 OXF458964 PHB458964 PQX458964 QAT458964 QKP458964 QUL458964 REH458964 ROD458964 RXZ458964 SHV458964 SRR458964 TBN458964 TLJ458964 TVF458964 UFB458964 UOX458964 UYT458964 VIP458964 VSL458964 WCH458964 WMD458964 WVZ458964 R524500 JN524500 TJ524500 ADF524500 ANB524500 AWX524500 BGT524500 BQP524500 CAL524500 CKH524500 CUD524500 DDZ524500 DNV524500 DXR524500 EHN524500 ERJ524500 FBF524500 FLB524500 FUX524500 GET524500 GOP524500 GYL524500 HIH524500 HSD524500 IBZ524500 ILV524500 IVR524500 JFN524500 JPJ524500 JZF524500 KJB524500 KSX524500 LCT524500 LMP524500 LWL524500 MGH524500 MQD524500 MZZ524500 NJV524500 NTR524500 ODN524500 ONJ524500 OXF524500 PHB524500 PQX524500 QAT524500 QKP524500 QUL524500 REH524500 ROD524500 RXZ524500 SHV524500 SRR524500 TBN524500 TLJ524500 TVF524500 UFB524500 UOX524500 UYT524500 VIP524500 VSL524500 WCH524500 WMD524500 WVZ524500 R590036 JN590036 TJ590036 ADF590036 ANB590036 AWX590036 BGT590036 BQP590036 CAL590036 CKH590036 CUD590036 DDZ590036 DNV590036 DXR590036 EHN590036 ERJ590036 FBF590036 FLB590036 FUX590036 GET590036 GOP590036 GYL590036 HIH590036 HSD590036 IBZ590036 ILV590036 IVR590036 JFN590036 JPJ590036 JZF590036 KJB590036 KSX590036 LCT590036 LMP590036 LWL590036 MGH590036 MQD590036 MZZ590036 NJV590036 NTR590036 ODN590036 ONJ590036 OXF590036 PHB590036 PQX590036 QAT590036 QKP590036 QUL590036 REH590036 ROD590036 RXZ590036 SHV590036 SRR590036 TBN590036 TLJ590036 TVF590036 UFB590036 UOX590036 UYT590036 VIP590036 VSL590036 WCH590036 WMD590036 WVZ590036 R655572 JN655572 TJ655572 ADF655572 ANB655572 AWX655572 BGT655572 BQP655572 CAL655572 CKH655572 CUD655572 DDZ655572 DNV655572 DXR655572 EHN655572 ERJ655572 FBF655572 FLB655572 FUX655572 GET655572 GOP655572 GYL655572 HIH655572 HSD655572 IBZ655572 ILV655572 IVR655572 JFN655572 JPJ655572 JZF655572 KJB655572 KSX655572 LCT655572 LMP655572 LWL655572 MGH655572 MQD655572 MZZ655572 NJV655572 NTR655572 ODN655572 ONJ655572 OXF655572 PHB655572 PQX655572 QAT655572 QKP655572 QUL655572 REH655572 ROD655572 RXZ655572 SHV655572 SRR655572 TBN655572 TLJ655572 TVF655572 UFB655572 UOX655572 UYT655572 VIP655572 VSL655572 WCH655572 WMD655572 WVZ655572 R721108 JN721108 TJ721108 ADF721108 ANB721108 AWX721108 BGT721108 BQP721108 CAL721108 CKH721108 CUD721108 DDZ721108 DNV721108 DXR721108 EHN721108 ERJ721108 FBF721108 FLB721108 FUX721108 GET721108 GOP721108 GYL721108 HIH721108 HSD721108 IBZ721108 ILV721108 IVR721108 JFN721108 JPJ721108 JZF721108 KJB721108 KSX721108 LCT721108 LMP721108 LWL721108 MGH721108 MQD721108 MZZ721108 NJV721108 NTR721108 ODN721108 ONJ721108 OXF721108 PHB721108 PQX721108 QAT721108 QKP721108 QUL721108 REH721108 ROD721108 RXZ721108 SHV721108 SRR721108 TBN721108 TLJ721108 TVF721108 UFB721108 UOX721108 UYT721108 VIP721108 VSL721108 WCH721108 WMD721108 WVZ721108 R786644 JN786644 TJ786644 ADF786644 ANB786644 AWX786644 BGT786644 BQP786644 CAL786644 CKH786644 CUD786644 DDZ786644 DNV786644 DXR786644 EHN786644 ERJ786644 FBF786644 FLB786644 FUX786644 GET786644 GOP786644 GYL786644 HIH786644 HSD786644 IBZ786644 ILV786644 IVR786644 JFN786644 JPJ786644 JZF786644 KJB786644 KSX786644 LCT786644 LMP786644 LWL786644 MGH786644 MQD786644 MZZ786644 NJV786644 NTR786644 ODN786644 ONJ786644 OXF786644 PHB786644 PQX786644 QAT786644 QKP786644 QUL786644 REH786644 ROD786644 RXZ786644 SHV786644 SRR786644 TBN786644 TLJ786644 TVF786644 UFB786644 UOX786644 UYT786644 VIP786644 VSL786644 WCH786644 WMD786644 WVZ786644 R852180 JN852180 TJ852180 ADF852180 ANB852180 AWX852180 BGT852180 BQP852180 CAL852180 CKH852180 CUD852180 DDZ852180 DNV852180 DXR852180 EHN852180 ERJ852180 FBF852180 FLB852180 FUX852180 GET852180 GOP852180 GYL852180 HIH852180 HSD852180 IBZ852180 ILV852180 IVR852180 JFN852180 JPJ852180 JZF852180 KJB852180 KSX852180 LCT852180 LMP852180 LWL852180 MGH852180 MQD852180 MZZ852180 NJV852180 NTR852180 ODN852180 ONJ852180 OXF852180 PHB852180 PQX852180 QAT852180 QKP852180 QUL852180 REH852180 ROD852180 RXZ852180 SHV852180 SRR852180 TBN852180 TLJ852180 TVF852180 UFB852180 UOX852180 UYT852180 VIP852180 VSL852180 WCH852180 WMD852180 WVZ852180 R917716 JN917716 TJ917716 ADF917716 ANB917716 AWX917716 BGT917716 BQP917716 CAL917716 CKH917716 CUD917716 DDZ917716 DNV917716 DXR917716 EHN917716 ERJ917716 FBF917716 FLB917716 FUX917716 GET917716 GOP917716 GYL917716 HIH917716 HSD917716 IBZ917716 ILV917716 IVR917716 JFN917716 JPJ917716 JZF917716 KJB917716 KSX917716 LCT917716 LMP917716 LWL917716 MGH917716 MQD917716 MZZ917716 NJV917716 NTR917716 ODN917716 ONJ917716 OXF917716 PHB917716 PQX917716 QAT917716 QKP917716 QUL917716 REH917716 ROD917716 RXZ917716 SHV917716 SRR917716 TBN917716 TLJ917716 TVF917716 UFB917716 UOX917716 UYT917716 VIP917716 VSL917716 WCH917716 WMD917716 WVZ917716 R983252 JN983252 TJ983252 ADF983252 ANB983252 AWX983252 BGT983252 BQP983252 CAL983252 CKH983252 CUD983252 DDZ983252 DNV983252 DXR983252 EHN983252 ERJ983252 FBF983252 FLB983252 FUX983252 GET983252 GOP983252 GYL983252 HIH983252 HSD983252 IBZ983252 ILV983252 IVR983252 JFN983252 JPJ983252 JZF983252 KJB983252 KSX983252 LCT983252 LMP983252 LWL983252 MGH983252 MQD983252 MZZ983252 NJV983252 NTR983252 ODN983252 ONJ983252 OXF983252 PHB983252 PQX983252 QAT983252 QKP983252 QUL983252 REH983252 ROD983252 RXZ983252 SHV983252 SRR983252 TBN983252 TLJ983252 TVF983252 UFB983252 UOX983252 UYT983252 VIP983252 VSL983252 WCH983252 WMD983252 WVZ983252" xr:uid="{00000000-0002-0000-0700-000002000000}">
      <formula1>$W$3:$W$12</formula1>
    </dataValidation>
    <dataValidation type="list" allowBlank="1" showErrorMessage="1" sqref="WWK983258 AC983258 JY983258 TU983258 ADQ983258 ANM983258 AXI983258 BHE983258 BRA983258 CAW983258 CKS983258 CUO983258 DEK983258 DOG983258 DYC983258 EHY983258 ERU983258 FBQ983258 FLM983258 FVI983258 GFE983258 GPA983258 GYW983258 HIS983258 HSO983258 ICK983258 IMG983258 IWC983258 JFY983258 JPU983258 JZQ983258 KJM983258 KTI983258 LDE983258 LNA983258 LWW983258 MGS983258 MQO983258 NAK983258 NKG983258 NUC983258 ODY983258 ONU983258 OXQ983258 PHM983258 PRI983258 QBE983258 QLA983258 QUW983258 RES983258 ROO983258 RYK983258 SIG983258 SSC983258 TBY983258 TLU983258 TVQ983258 UFM983258 UPI983258 UZE983258 VJA983258 VSW983258 WCS983258 WMO983258 AC65754 JY65754 TU65754 ADQ65754 ANM65754 AXI65754 BHE65754 BRA65754 CAW65754 CKS65754 CUO65754 DEK65754 DOG65754 DYC65754 EHY65754 ERU65754 FBQ65754 FLM65754 FVI65754 GFE65754 GPA65754 GYW65754 HIS65754 HSO65754 ICK65754 IMG65754 IWC65754 JFY65754 JPU65754 JZQ65754 KJM65754 KTI65754 LDE65754 LNA65754 LWW65754 MGS65754 MQO65754 NAK65754 NKG65754 NUC65754 ODY65754 ONU65754 OXQ65754 PHM65754 PRI65754 QBE65754 QLA65754 QUW65754 RES65754 ROO65754 RYK65754 SIG65754 SSC65754 TBY65754 TLU65754 TVQ65754 UFM65754 UPI65754 UZE65754 VJA65754 VSW65754 WCS65754 WMO65754 WWK65754 AC131290 JY131290 TU131290 ADQ131290 ANM131290 AXI131290 BHE131290 BRA131290 CAW131290 CKS131290 CUO131290 DEK131290 DOG131290 DYC131290 EHY131290 ERU131290 FBQ131290 FLM131290 FVI131290 GFE131290 GPA131290 GYW131290 HIS131290 HSO131290 ICK131290 IMG131290 IWC131290 JFY131290 JPU131290 JZQ131290 KJM131290 KTI131290 LDE131290 LNA131290 LWW131290 MGS131290 MQO131290 NAK131290 NKG131290 NUC131290 ODY131290 ONU131290 OXQ131290 PHM131290 PRI131290 QBE131290 QLA131290 QUW131290 RES131290 ROO131290 RYK131290 SIG131290 SSC131290 TBY131290 TLU131290 TVQ131290 UFM131290 UPI131290 UZE131290 VJA131290 VSW131290 WCS131290 WMO131290 WWK131290 AC196826 JY196826 TU196826 ADQ196826 ANM196826 AXI196826 BHE196826 BRA196826 CAW196826 CKS196826 CUO196826 DEK196826 DOG196826 DYC196826 EHY196826 ERU196826 FBQ196826 FLM196826 FVI196826 GFE196826 GPA196826 GYW196826 HIS196826 HSO196826 ICK196826 IMG196826 IWC196826 JFY196826 JPU196826 JZQ196826 KJM196826 KTI196826 LDE196826 LNA196826 LWW196826 MGS196826 MQO196826 NAK196826 NKG196826 NUC196826 ODY196826 ONU196826 OXQ196826 PHM196826 PRI196826 QBE196826 QLA196826 QUW196826 RES196826 ROO196826 RYK196826 SIG196826 SSC196826 TBY196826 TLU196826 TVQ196826 UFM196826 UPI196826 UZE196826 VJA196826 VSW196826 WCS196826 WMO196826 WWK196826 AC262362 JY262362 TU262362 ADQ262362 ANM262362 AXI262362 BHE262362 BRA262362 CAW262362 CKS262362 CUO262362 DEK262362 DOG262362 DYC262362 EHY262362 ERU262362 FBQ262362 FLM262362 FVI262362 GFE262362 GPA262362 GYW262362 HIS262362 HSO262362 ICK262362 IMG262362 IWC262362 JFY262362 JPU262362 JZQ262362 KJM262362 KTI262362 LDE262362 LNA262362 LWW262362 MGS262362 MQO262362 NAK262362 NKG262362 NUC262362 ODY262362 ONU262362 OXQ262362 PHM262362 PRI262362 QBE262362 QLA262362 QUW262362 RES262362 ROO262362 RYK262362 SIG262362 SSC262362 TBY262362 TLU262362 TVQ262362 UFM262362 UPI262362 UZE262362 VJA262362 VSW262362 WCS262362 WMO262362 WWK262362 AC327898 JY327898 TU327898 ADQ327898 ANM327898 AXI327898 BHE327898 BRA327898 CAW327898 CKS327898 CUO327898 DEK327898 DOG327898 DYC327898 EHY327898 ERU327898 FBQ327898 FLM327898 FVI327898 GFE327898 GPA327898 GYW327898 HIS327898 HSO327898 ICK327898 IMG327898 IWC327898 JFY327898 JPU327898 JZQ327898 KJM327898 KTI327898 LDE327898 LNA327898 LWW327898 MGS327898 MQO327898 NAK327898 NKG327898 NUC327898 ODY327898 ONU327898 OXQ327898 PHM327898 PRI327898 QBE327898 QLA327898 QUW327898 RES327898 ROO327898 RYK327898 SIG327898 SSC327898 TBY327898 TLU327898 TVQ327898 UFM327898 UPI327898 UZE327898 VJA327898 VSW327898 WCS327898 WMO327898 WWK327898 AC393434 JY393434 TU393434 ADQ393434 ANM393434 AXI393434 BHE393434 BRA393434 CAW393434 CKS393434 CUO393434 DEK393434 DOG393434 DYC393434 EHY393434 ERU393434 FBQ393434 FLM393434 FVI393434 GFE393434 GPA393434 GYW393434 HIS393434 HSO393434 ICK393434 IMG393434 IWC393434 JFY393434 JPU393434 JZQ393434 KJM393434 KTI393434 LDE393434 LNA393434 LWW393434 MGS393434 MQO393434 NAK393434 NKG393434 NUC393434 ODY393434 ONU393434 OXQ393434 PHM393434 PRI393434 QBE393434 QLA393434 QUW393434 RES393434 ROO393434 RYK393434 SIG393434 SSC393434 TBY393434 TLU393434 TVQ393434 UFM393434 UPI393434 UZE393434 VJA393434 VSW393434 WCS393434 WMO393434 WWK393434 AC458970 JY458970 TU458970 ADQ458970 ANM458970 AXI458970 BHE458970 BRA458970 CAW458970 CKS458970 CUO458970 DEK458970 DOG458970 DYC458970 EHY458970 ERU458970 FBQ458970 FLM458970 FVI458970 GFE458970 GPA458970 GYW458970 HIS458970 HSO458970 ICK458970 IMG458970 IWC458970 JFY458970 JPU458970 JZQ458970 KJM458970 KTI458970 LDE458970 LNA458970 LWW458970 MGS458970 MQO458970 NAK458970 NKG458970 NUC458970 ODY458970 ONU458970 OXQ458970 PHM458970 PRI458970 QBE458970 QLA458970 QUW458970 RES458970 ROO458970 RYK458970 SIG458970 SSC458970 TBY458970 TLU458970 TVQ458970 UFM458970 UPI458970 UZE458970 VJA458970 VSW458970 WCS458970 WMO458970 WWK458970 AC524506 JY524506 TU524506 ADQ524506 ANM524506 AXI524506 BHE524506 BRA524506 CAW524506 CKS524506 CUO524506 DEK524506 DOG524506 DYC524506 EHY524506 ERU524506 FBQ524506 FLM524506 FVI524506 GFE524506 GPA524506 GYW524506 HIS524506 HSO524506 ICK524506 IMG524506 IWC524506 JFY524506 JPU524506 JZQ524506 KJM524506 KTI524506 LDE524506 LNA524506 LWW524506 MGS524506 MQO524506 NAK524506 NKG524506 NUC524506 ODY524506 ONU524506 OXQ524506 PHM524506 PRI524506 QBE524506 QLA524506 QUW524506 RES524506 ROO524506 RYK524506 SIG524506 SSC524506 TBY524506 TLU524506 TVQ524506 UFM524506 UPI524506 UZE524506 VJA524506 VSW524506 WCS524506 WMO524506 WWK524506 AC590042 JY590042 TU590042 ADQ590042 ANM590042 AXI590042 BHE590042 BRA590042 CAW590042 CKS590042 CUO590042 DEK590042 DOG590042 DYC590042 EHY590042 ERU590042 FBQ590042 FLM590042 FVI590042 GFE590042 GPA590042 GYW590042 HIS590042 HSO590042 ICK590042 IMG590042 IWC590042 JFY590042 JPU590042 JZQ590042 KJM590042 KTI590042 LDE590042 LNA590042 LWW590042 MGS590042 MQO590042 NAK590042 NKG590042 NUC590042 ODY590042 ONU590042 OXQ590042 PHM590042 PRI590042 QBE590042 QLA590042 QUW590042 RES590042 ROO590042 RYK590042 SIG590042 SSC590042 TBY590042 TLU590042 TVQ590042 UFM590042 UPI590042 UZE590042 VJA590042 VSW590042 WCS590042 WMO590042 WWK590042 AC655578 JY655578 TU655578 ADQ655578 ANM655578 AXI655578 BHE655578 BRA655578 CAW655578 CKS655578 CUO655578 DEK655578 DOG655578 DYC655578 EHY655578 ERU655578 FBQ655578 FLM655578 FVI655578 GFE655578 GPA655578 GYW655578 HIS655578 HSO655578 ICK655578 IMG655578 IWC655578 JFY655578 JPU655578 JZQ655578 KJM655578 KTI655578 LDE655578 LNA655578 LWW655578 MGS655578 MQO655578 NAK655578 NKG655578 NUC655578 ODY655578 ONU655578 OXQ655578 PHM655578 PRI655578 QBE655578 QLA655578 QUW655578 RES655578 ROO655578 RYK655578 SIG655578 SSC655578 TBY655578 TLU655578 TVQ655578 UFM655578 UPI655578 UZE655578 VJA655578 VSW655578 WCS655578 WMO655578 WWK655578 AC721114 JY721114 TU721114 ADQ721114 ANM721114 AXI721114 BHE721114 BRA721114 CAW721114 CKS721114 CUO721114 DEK721114 DOG721114 DYC721114 EHY721114 ERU721114 FBQ721114 FLM721114 FVI721114 GFE721114 GPA721114 GYW721114 HIS721114 HSO721114 ICK721114 IMG721114 IWC721114 JFY721114 JPU721114 JZQ721114 KJM721114 KTI721114 LDE721114 LNA721114 LWW721114 MGS721114 MQO721114 NAK721114 NKG721114 NUC721114 ODY721114 ONU721114 OXQ721114 PHM721114 PRI721114 QBE721114 QLA721114 QUW721114 RES721114 ROO721114 RYK721114 SIG721114 SSC721114 TBY721114 TLU721114 TVQ721114 UFM721114 UPI721114 UZE721114 VJA721114 VSW721114 WCS721114 WMO721114 WWK721114 AC786650 JY786650 TU786650 ADQ786650 ANM786650 AXI786650 BHE786650 BRA786650 CAW786650 CKS786650 CUO786650 DEK786650 DOG786650 DYC786650 EHY786650 ERU786650 FBQ786650 FLM786650 FVI786650 GFE786650 GPA786650 GYW786650 HIS786650 HSO786650 ICK786650 IMG786650 IWC786650 JFY786650 JPU786650 JZQ786650 KJM786650 KTI786650 LDE786650 LNA786650 LWW786650 MGS786650 MQO786650 NAK786650 NKG786650 NUC786650 ODY786650 ONU786650 OXQ786650 PHM786650 PRI786650 QBE786650 QLA786650 QUW786650 RES786650 ROO786650 RYK786650 SIG786650 SSC786650 TBY786650 TLU786650 TVQ786650 UFM786650 UPI786650 UZE786650 VJA786650 VSW786650 WCS786650 WMO786650 WWK786650 AC852186 JY852186 TU852186 ADQ852186 ANM852186 AXI852186 BHE852186 BRA852186 CAW852186 CKS852186 CUO852186 DEK852186 DOG852186 DYC852186 EHY852186 ERU852186 FBQ852186 FLM852186 FVI852186 GFE852186 GPA852186 GYW852186 HIS852186 HSO852186 ICK852186 IMG852186 IWC852186 JFY852186 JPU852186 JZQ852186 KJM852186 KTI852186 LDE852186 LNA852186 LWW852186 MGS852186 MQO852186 NAK852186 NKG852186 NUC852186 ODY852186 ONU852186 OXQ852186 PHM852186 PRI852186 QBE852186 QLA852186 QUW852186 RES852186 ROO852186 RYK852186 SIG852186 SSC852186 TBY852186 TLU852186 TVQ852186 UFM852186 UPI852186 UZE852186 VJA852186 VSW852186 WCS852186 WMO852186 WWK852186 AC917722 JY917722 TU917722 ADQ917722 ANM917722 AXI917722 BHE917722 BRA917722 CAW917722 CKS917722 CUO917722 DEK917722 DOG917722 DYC917722 EHY917722 ERU917722 FBQ917722 FLM917722 FVI917722 GFE917722 GPA917722 GYW917722 HIS917722 HSO917722 ICK917722 IMG917722 IWC917722 JFY917722 JPU917722 JZQ917722 KJM917722 KTI917722 LDE917722 LNA917722 LWW917722 MGS917722 MQO917722 NAK917722 NKG917722 NUC917722 ODY917722 ONU917722 OXQ917722 PHM917722 PRI917722 QBE917722 QLA917722 QUW917722 RES917722 ROO917722 RYK917722 SIG917722 SSC917722 TBY917722 TLU917722 TVQ917722 UFM917722 UPI917722 UZE917722 VJA917722 VSW917722 WCS917722 WMO917722 WWK917722" xr:uid="{00000000-0002-0000-0700-000003000000}">
      <formula1>$BH$2:$BH$15</formula1>
    </dataValidation>
    <dataValidation type="list" allowBlank="1" showErrorMessage="1" sqref="AD983258 JZ983258 TV983258 ADR983258 ANN983258 AXJ983258 BHF983258 BRB983258 CAX983258 CKT983258 CUP983258 DEL983258 DOH983258 DYD983258 EHZ983258 ERV983258 FBR983258 FLN983258 FVJ983258 GFF983258 GPB983258 GYX983258 HIT983258 HSP983258 ICL983258 IMH983258 IWD983258 JFZ983258 JPV983258 JZR983258 KJN983258 KTJ983258 LDF983258 LNB983258 LWX983258 MGT983258 MQP983258 NAL983258 NKH983258 NUD983258 ODZ983258 ONV983258 OXR983258 PHN983258 PRJ983258 QBF983258 QLB983258 QUX983258 RET983258 ROP983258 RYL983258 SIH983258 SSD983258 TBZ983258 TLV983258 TVR983258 UFN983258 UPJ983258 UZF983258 VJB983258 VSX983258 WCT983258 WMP983258 WWL983258 AD65754 JZ65754 TV65754 ADR65754 ANN65754 AXJ65754 BHF65754 BRB65754 CAX65754 CKT65754 CUP65754 DEL65754 DOH65754 DYD65754 EHZ65754 ERV65754 FBR65754 FLN65754 FVJ65754 GFF65754 GPB65754 GYX65754 HIT65754 HSP65754 ICL65754 IMH65754 IWD65754 JFZ65754 JPV65754 JZR65754 KJN65754 KTJ65754 LDF65754 LNB65754 LWX65754 MGT65754 MQP65754 NAL65754 NKH65754 NUD65754 ODZ65754 ONV65754 OXR65754 PHN65754 PRJ65754 QBF65754 QLB65754 QUX65754 RET65754 ROP65754 RYL65754 SIH65754 SSD65754 TBZ65754 TLV65754 TVR65754 UFN65754 UPJ65754 UZF65754 VJB65754 VSX65754 WCT65754 WMP65754 WWL65754 AD131290 JZ131290 TV131290 ADR131290 ANN131290 AXJ131290 BHF131290 BRB131290 CAX131290 CKT131290 CUP131290 DEL131290 DOH131290 DYD131290 EHZ131290 ERV131290 FBR131290 FLN131290 FVJ131290 GFF131290 GPB131290 GYX131290 HIT131290 HSP131290 ICL131290 IMH131290 IWD131290 JFZ131290 JPV131290 JZR131290 KJN131290 KTJ131290 LDF131290 LNB131290 LWX131290 MGT131290 MQP131290 NAL131290 NKH131290 NUD131290 ODZ131290 ONV131290 OXR131290 PHN131290 PRJ131290 QBF131290 QLB131290 QUX131290 RET131290 ROP131290 RYL131290 SIH131290 SSD131290 TBZ131290 TLV131290 TVR131290 UFN131290 UPJ131290 UZF131290 VJB131290 VSX131290 WCT131290 WMP131290 WWL131290 AD196826 JZ196826 TV196826 ADR196826 ANN196826 AXJ196826 BHF196826 BRB196826 CAX196826 CKT196826 CUP196826 DEL196826 DOH196826 DYD196826 EHZ196826 ERV196826 FBR196826 FLN196826 FVJ196826 GFF196826 GPB196826 GYX196826 HIT196826 HSP196826 ICL196826 IMH196826 IWD196826 JFZ196826 JPV196826 JZR196826 KJN196826 KTJ196826 LDF196826 LNB196826 LWX196826 MGT196826 MQP196826 NAL196826 NKH196826 NUD196826 ODZ196826 ONV196826 OXR196826 PHN196826 PRJ196826 QBF196826 QLB196826 QUX196826 RET196826 ROP196826 RYL196826 SIH196826 SSD196826 TBZ196826 TLV196826 TVR196826 UFN196826 UPJ196826 UZF196826 VJB196826 VSX196826 WCT196826 WMP196826 WWL196826 AD262362 JZ262362 TV262362 ADR262362 ANN262362 AXJ262362 BHF262362 BRB262362 CAX262362 CKT262362 CUP262362 DEL262362 DOH262362 DYD262362 EHZ262362 ERV262362 FBR262362 FLN262362 FVJ262362 GFF262362 GPB262362 GYX262362 HIT262362 HSP262362 ICL262362 IMH262362 IWD262362 JFZ262362 JPV262362 JZR262362 KJN262362 KTJ262362 LDF262362 LNB262362 LWX262362 MGT262362 MQP262362 NAL262362 NKH262362 NUD262362 ODZ262362 ONV262362 OXR262362 PHN262362 PRJ262362 QBF262362 QLB262362 QUX262362 RET262362 ROP262362 RYL262362 SIH262362 SSD262362 TBZ262362 TLV262362 TVR262362 UFN262362 UPJ262362 UZF262362 VJB262362 VSX262362 WCT262362 WMP262362 WWL262362 AD327898 JZ327898 TV327898 ADR327898 ANN327898 AXJ327898 BHF327898 BRB327898 CAX327898 CKT327898 CUP327898 DEL327898 DOH327898 DYD327898 EHZ327898 ERV327898 FBR327898 FLN327898 FVJ327898 GFF327898 GPB327898 GYX327898 HIT327898 HSP327898 ICL327898 IMH327898 IWD327898 JFZ327898 JPV327898 JZR327898 KJN327898 KTJ327898 LDF327898 LNB327898 LWX327898 MGT327898 MQP327898 NAL327898 NKH327898 NUD327898 ODZ327898 ONV327898 OXR327898 PHN327898 PRJ327898 QBF327898 QLB327898 QUX327898 RET327898 ROP327898 RYL327898 SIH327898 SSD327898 TBZ327898 TLV327898 TVR327898 UFN327898 UPJ327898 UZF327898 VJB327898 VSX327898 WCT327898 WMP327898 WWL327898 AD393434 JZ393434 TV393434 ADR393434 ANN393434 AXJ393434 BHF393434 BRB393434 CAX393434 CKT393434 CUP393434 DEL393434 DOH393434 DYD393434 EHZ393434 ERV393434 FBR393434 FLN393434 FVJ393434 GFF393434 GPB393434 GYX393434 HIT393434 HSP393434 ICL393434 IMH393434 IWD393434 JFZ393434 JPV393434 JZR393434 KJN393434 KTJ393434 LDF393434 LNB393434 LWX393434 MGT393434 MQP393434 NAL393434 NKH393434 NUD393434 ODZ393434 ONV393434 OXR393434 PHN393434 PRJ393434 QBF393434 QLB393434 QUX393434 RET393434 ROP393434 RYL393434 SIH393434 SSD393434 TBZ393434 TLV393434 TVR393434 UFN393434 UPJ393434 UZF393434 VJB393434 VSX393434 WCT393434 WMP393434 WWL393434 AD458970 JZ458970 TV458970 ADR458970 ANN458970 AXJ458970 BHF458970 BRB458970 CAX458970 CKT458970 CUP458970 DEL458970 DOH458970 DYD458970 EHZ458970 ERV458970 FBR458970 FLN458970 FVJ458970 GFF458970 GPB458970 GYX458970 HIT458970 HSP458970 ICL458970 IMH458970 IWD458970 JFZ458970 JPV458970 JZR458970 KJN458970 KTJ458970 LDF458970 LNB458970 LWX458970 MGT458970 MQP458970 NAL458970 NKH458970 NUD458970 ODZ458970 ONV458970 OXR458970 PHN458970 PRJ458970 QBF458970 QLB458970 QUX458970 RET458970 ROP458970 RYL458970 SIH458970 SSD458970 TBZ458970 TLV458970 TVR458970 UFN458970 UPJ458970 UZF458970 VJB458970 VSX458970 WCT458970 WMP458970 WWL458970 AD524506 JZ524506 TV524506 ADR524506 ANN524506 AXJ524506 BHF524506 BRB524506 CAX524506 CKT524506 CUP524506 DEL524506 DOH524506 DYD524506 EHZ524506 ERV524506 FBR524506 FLN524506 FVJ524506 GFF524506 GPB524506 GYX524506 HIT524506 HSP524506 ICL524506 IMH524506 IWD524506 JFZ524506 JPV524506 JZR524506 KJN524506 KTJ524506 LDF524506 LNB524506 LWX524506 MGT524506 MQP524506 NAL524506 NKH524506 NUD524506 ODZ524506 ONV524506 OXR524506 PHN524506 PRJ524506 QBF524506 QLB524506 QUX524506 RET524506 ROP524506 RYL524506 SIH524506 SSD524506 TBZ524506 TLV524506 TVR524506 UFN524506 UPJ524506 UZF524506 VJB524506 VSX524506 WCT524506 WMP524506 WWL524506 AD590042 JZ590042 TV590042 ADR590042 ANN590042 AXJ590042 BHF590042 BRB590042 CAX590042 CKT590042 CUP590042 DEL590042 DOH590042 DYD590042 EHZ590042 ERV590042 FBR590042 FLN590042 FVJ590042 GFF590042 GPB590042 GYX590042 HIT590042 HSP590042 ICL590042 IMH590042 IWD590042 JFZ590042 JPV590042 JZR590042 KJN590042 KTJ590042 LDF590042 LNB590042 LWX590042 MGT590042 MQP590042 NAL590042 NKH590042 NUD590042 ODZ590042 ONV590042 OXR590042 PHN590042 PRJ590042 QBF590042 QLB590042 QUX590042 RET590042 ROP590042 RYL590042 SIH590042 SSD590042 TBZ590042 TLV590042 TVR590042 UFN590042 UPJ590042 UZF590042 VJB590042 VSX590042 WCT590042 WMP590042 WWL590042 AD655578 JZ655578 TV655578 ADR655578 ANN655578 AXJ655578 BHF655578 BRB655578 CAX655578 CKT655578 CUP655578 DEL655578 DOH655578 DYD655578 EHZ655578 ERV655578 FBR655578 FLN655578 FVJ655578 GFF655578 GPB655578 GYX655578 HIT655578 HSP655578 ICL655578 IMH655578 IWD655578 JFZ655578 JPV655578 JZR655578 KJN655578 KTJ655578 LDF655578 LNB655578 LWX655578 MGT655578 MQP655578 NAL655578 NKH655578 NUD655578 ODZ655578 ONV655578 OXR655578 PHN655578 PRJ655578 QBF655578 QLB655578 QUX655578 RET655578 ROP655578 RYL655578 SIH655578 SSD655578 TBZ655578 TLV655578 TVR655578 UFN655578 UPJ655578 UZF655578 VJB655578 VSX655578 WCT655578 WMP655578 WWL655578 AD721114 JZ721114 TV721114 ADR721114 ANN721114 AXJ721114 BHF721114 BRB721114 CAX721114 CKT721114 CUP721114 DEL721114 DOH721114 DYD721114 EHZ721114 ERV721114 FBR721114 FLN721114 FVJ721114 GFF721114 GPB721114 GYX721114 HIT721114 HSP721114 ICL721114 IMH721114 IWD721114 JFZ721114 JPV721114 JZR721114 KJN721114 KTJ721114 LDF721114 LNB721114 LWX721114 MGT721114 MQP721114 NAL721114 NKH721114 NUD721114 ODZ721114 ONV721114 OXR721114 PHN721114 PRJ721114 QBF721114 QLB721114 QUX721114 RET721114 ROP721114 RYL721114 SIH721114 SSD721114 TBZ721114 TLV721114 TVR721114 UFN721114 UPJ721114 UZF721114 VJB721114 VSX721114 WCT721114 WMP721114 WWL721114 AD786650 JZ786650 TV786650 ADR786650 ANN786650 AXJ786650 BHF786650 BRB786650 CAX786650 CKT786650 CUP786650 DEL786650 DOH786650 DYD786650 EHZ786650 ERV786650 FBR786650 FLN786650 FVJ786650 GFF786650 GPB786650 GYX786650 HIT786650 HSP786650 ICL786650 IMH786650 IWD786650 JFZ786650 JPV786650 JZR786650 KJN786650 KTJ786650 LDF786650 LNB786650 LWX786650 MGT786650 MQP786650 NAL786650 NKH786650 NUD786650 ODZ786650 ONV786650 OXR786650 PHN786650 PRJ786650 QBF786650 QLB786650 QUX786650 RET786650 ROP786650 RYL786650 SIH786650 SSD786650 TBZ786650 TLV786650 TVR786650 UFN786650 UPJ786650 UZF786650 VJB786650 VSX786650 WCT786650 WMP786650 WWL786650 AD852186 JZ852186 TV852186 ADR852186 ANN852186 AXJ852186 BHF852186 BRB852186 CAX852186 CKT852186 CUP852186 DEL852186 DOH852186 DYD852186 EHZ852186 ERV852186 FBR852186 FLN852186 FVJ852186 GFF852186 GPB852186 GYX852186 HIT852186 HSP852186 ICL852186 IMH852186 IWD852186 JFZ852186 JPV852186 JZR852186 KJN852186 KTJ852186 LDF852186 LNB852186 LWX852186 MGT852186 MQP852186 NAL852186 NKH852186 NUD852186 ODZ852186 ONV852186 OXR852186 PHN852186 PRJ852186 QBF852186 QLB852186 QUX852186 RET852186 ROP852186 RYL852186 SIH852186 SSD852186 TBZ852186 TLV852186 TVR852186 UFN852186 UPJ852186 UZF852186 VJB852186 VSX852186 WCT852186 WMP852186 WWL852186 AD917722 JZ917722 TV917722 ADR917722 ANN917722 AXJ917722 BHF917722 BRB917722 CAX917722 CKT917722 CUP917722 DEL917722 DOH917722 DYD917722 EHZ917722 ERV917722 FBR917722 FLN917722 FVJ917722 GFF917722 GPB917722 GYX917722 HIT917722 HSP917722 ICL917722 IMH917722 IWD917722 JFZ917722 JPV917722 JZR917722 KJN917722 KTJ917722 LDF917722 LNB917722 LWX917722 MGT917722 MQP917722 NAL917722 NKH917722 NUD917722 ODZ917722 ONV917722 OXR917722 PHN917722 PRJ917722 QBF917722 QLB917722 QUX917722 RET917722 ROP917722 RYL917722 SIH917722 SSD917722 TBZ917722 TLV917722 TVR917722 UFN917722 UPJ917722 UZF917722 VJB917722 VSX917722 WCT917722 WMP917722 WWL917722" xr:uid="{00000000-0002-0000-0700-000004000000}">
      <formula1>$BW$3:$BW$8</formula1>
    </dataValidation>
    <dataValidation type="list" allowBlank="1" showInputMessage="1" showErrorMessage="1" sqref="I17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748 JE65748 TA65748 ACW65748 AMS65748 AWO65748 BGK65748 BQG65748 CAC65748 CJY65748 CTU65748 DDQ65748 DNM65748 DXI65748 EHE65748 ERA65748 FAW65748 FKS65748 FUO65748 GEK65748 GOG65748 GYC65748 HHY65748 HRU65748 IBQ65748 ILM65748 IVI65748 JFE65748 JPA65748 JYW65748 KIS65748 KSO65748 LCK65748 LMG65748 LWC65748 MFY65748 MPU65748 MZQ65748 NJM65748 NTI65748 ODE65748 ONA65748 OWW65748 PGS65748 PQO65748 QAK65748 QKG65748 QUC65748 RDY65748 RNU65748 RXQ65748 SHM65748 SRI65748 TBE65748 TLA65748 TUW65748 UES65748 UOO65748 UYK65748 VIG65748 VSC65748 WBY65748 WLU65748 WVQ65748 I131284 JE131284 TA131284 ACW131284 AMS131284 AWO131284 BGK131284 BQG131284 CAC131284 CJY131284 CTU131284 DDQ131284 DNM131284 DXI131284 EHE131284 ERA131284 FAW131284 FKS131284 FUO131284 GEK131284 GOG131284 GYC131284 HHY131284 HRU131284 IBQ131284 ILM131284 IVI131284 JFE131284 JPA131284 JYW131284 KIS131284 KSO131284 LCK131284 LMG131284 LWC131284 MFY131284 MPU131284 MZQ131284 NJM131284 NTI131284 ODE131284 ONA131284 OWW131284 PGS131284 PQO131284 QAK131284 QKG131284 QUC131284 RDY131284 RNU131284 RXQ131284 SHM131284 SRI131284 TBE131284 TLA131284 TUW131284 UES131284 UOO131284 UYK131284 VIG131284 VSC131284 WBY131284 WLU131284 WVQ131284 I196820 JE196820 TA196820 ACW196820 AMS196820 AWO196820 BGK196820 BQG196820 CAC196820 CJY196820 CTU196820 DDQ196820 DNM196820 DXI196820 EHE196820 ERA196820 FAW196820 FKS196820 FUO196820 GEK196820 GOG196820 GYC196820 HHY196820 HRU196820 IBQ196820 ILM196820 IVI196820 JFE196820 JPA196820 JYW196820 KIS196820 KSO196820 LCK196820 LMG196820 LWC196820 MFY196820 MPU196820 MZQ196820 NJM196820 NTI196820 ODE196820 ONA196820 OWW196820 PGS196820 PQO196820 QAK196820 QKG196820 QUC196820 RDY196820 RNU196820 RXQ196820 SHM196820 SRI196820 TBE196820 TLA196820 TUW196820 UES196820 UOO196820 UYK196820 VIG196820 VSC196820 WBY196820 WLU196820 WVQ196820 I262356 JE262356 TA262356 ACW262356 AMS262356 AWO262356 BGK262356 BQG262356 CAC262356 CJY262356 CTU262356 DDQ262356 DNM262356 DXI262356 EHE262356 ERA262356 FAW262356 FKS262356 FUO262356 GEK262356 GOG262356 GYC262356 HHY262356 HRU262356 IBQ262356 ILM262356 IVI262356 JFE262356 JPA262356 JYW262356 KIS262356 KSO262356 LCK262356 LMG262356 LWC262356 MFY262356 MPU262356 MZQ262356 NJM262356 NTI262356 ODE262356 ONA262356 OWW262356 PGS262356 PQO262356 QAK262356 QKG262356 QUC262356 RDY262356 RNU262356 RXQ262356 SHM262356 SRI262356 TBE262356 TLA262356 TUW262356 UES262356 UOO262356 UYK262356 VIG262356 VSC262356 WBY262356 WLU262356 WVQ262356 I327892 JE327892 TA327892 ACW327892 AMS327892 AWO327892 BGK327892 BQG327892 CAC327892 CJY327892 CTU327892 DDQ327892 DNM327892 DXI327892 EHE327892 ERA327892 FAW327892 FKS327892 FUO327892 GEK327892 GOG327892 GYC327892 HHY327892 HRU327892 IBQ327892 ILM327892 IVI327892 JFE327892 JPA327892 JYW327892 KIS327892 KSO327892 LCK327892 LMG327892 LWC327892 MFY327892 MPU327892 MZQ327892 NJM327892 NTI327892 ODE327892 ONA327892 OWW327892 PGS327892 PQO327892 QAK327892 QKG327892 QUC327892 RDY327892 RNU327892 RXQ327892 SHM327892 SRI327892 TBE327892 TLA327892 TUW327892 UES327892 UOO327892 UYK327892 VIG327892 VSC327892 WBY327892 WLU327892 WVQ327892 I393428 JE393428 TA393428 ACW393428 AMS393428 AWO393428 BGK393428 BQG393428 CAC393428 CJY393428 CTU393428 DDQ393428 DNM393428 DXI393428 EHE393428 ERA393428 FAW393428 FKS393428 FUO393428 GEK393428 GOG393428 GYC393428 HHY393428 HRU393428 IBQ393428 ILM393428 IVI393428 JFE393428 JPA393428 JYW393428 KIS393428 KSO393428 LCK393428 LMG393428 LWC393428 MFY393428 MPU393428 MZQ393428 NJM393428 NTI393428 ODE393428 ONA393428 OWW393428 PGS393428 PQO393428 QAK393428 QKG393428 QUC393428 RDY393428 RNU393428 RXQ393428 SHM393428 SRI393428 TBE393428 TLA393428 TUW393428 UES393428 UOO393428 UYK393428 VIG393428 VSC393428 WBY393428 WLU393428 WVQ393428 I458964 JE458964 TA458964 ACW458964 AMS458964 AWO458964 BGK458964 BQG458964 CAC458964 CJY458964 CTU458964 DDQ458964 DNM458964 DXI458964 EHE458964 ERA458964 FAW458964 FKS458964 FUO458964 GEK458964 GOG458964 GYC458964 HHY458964 HRU458964 IBQ458964 ILM458964 IVI458964 JFE458964 JPA458964 JYW458964 KIS458964 KSO458964 LCK458964 LMG458964 LWC458964 MFY458964 MPU458964 MZQ458964 NJM458964 NTI458964 ODE458964 ONA458964 OWW458964 PGS458964 PQO458964 QAK458964 QKG458964 QUC458964 RDY458964 RNU458964 RXQ458964 SHM458964 SRI458964 TBE458964 TLA458964 TUW458964 UES458964 UOO458964 UYK458964 VIG458964 VSC458964 WBY458964 WLU458964 WVQ458964 I524500 JE524500 TA524500 ACW524500 AMS524500 AWO524500 BGK524500 BQG524500 CAC524500 CJY524500 CTU524500 DDQ524500 DNM524500 DXI524500 EHE524500 ERA524500 FAW524500 FKS524500 FUO524500 GEK524500 GOG524500 GYC524500 HHY524500 HRU524500 IBQ524500 ILM524500 IVI524500 JFE524500 JPA524500 JYW524500 KIS524500 KSO524500 LCK524500 LMG524500 LWC524500 MFY524500 MPU524500 MZQ524500 NJM524500 NTI524500 ODE524500 ONA524500 OWW524500 PGS524500 PQO524500 QAK524500 QKG524500 QUC524500 RDY524500 RNU524500 RXQ524500 SHM524500 SRI524500 TBE524500 TLA524500 TUW524500 UES524500 UOO524500 UYK524500 VIG524500 VSC524500 WBY524500 WLU524500 WVQ524500 I590036 JE590036 TA590036 ACW590036 AMS590036 AWO590036 BGK590036 BQG590036 CAC590036 CJY590036 CTU590036 DDQ590036 DNM590036 DXI590036 EHE590036 ERA590036 FAW590036 FKS590036 FUO590036 GEK590036 GOG590036 GYC590036 HHY590036 HRU590036 IBQ590036 ILM590036 IVI590036 JFE590036 JPA590036 JYW590036 KIS590036 KSO590036 LCK590036 LMG590036 LWC590036 MFY590036 MPU590036 MZQ590036 NJM590036 NTI590036 ODE590036 ONA590036 OWW590036 PGS590036 PQO590036 QAK590036 QKG590036 QUC590036 RDY590036 RNU590036 RXQ590036 SHM590036 SRI590036 TBE590036 TLA590036 TUW590036 UES590036 UOO590036 UYK590036 VIG590036 VSC590036 WBY590036 WLU590036 WVQ590036 I655572 JE655572 TA655572 ACW655572 AMS655572 AWO655572 BGK655572 BQG655572 CAC655572 CJY655572 CTU655572 DDQ655572 DNM655572 DXI655572 EHE655572 ERA655572 FAW655572 FKS655572 FUO655572 GEK655572 GOG655572 GYC655572 HHY655572 HRU655572 IBQ655572 ILM655572 IVI655572 JFE655572 JPA655572 JYW655572 KIS655572 KSO655572 LCK655572 LMG655572 LWC655572 MFY655572 MPU655572 MZQ655572 NJM655572 NTI655572 ODE655572 ONA655572 OWW655572 PGS655572 PQO655572 QAK655572 QKG655572 QUC655572 RDY655572 RNU655572 RXQ655572 SHM655572 SRI655572 TBE655572 TLA655572 TUW655572 UES655572 UOO655572 UYK655572 VIG655572 VSC655572 WBY655572 WLU655572 WVQ655572 I721108 JE721108 TA721108 ACW721108 AMS721108 AWO721108 BGK721108 BQG721108 CAC721108 CJY721108 CTU721108 DDQ721108 DNM721108 DXI721108 EHE721108 ERA721108 FAW721108 FKS721108 FUO721108 GEK721108 GOG721108 GYC721108 HHY721108 HRU721108 IBQ721108 ILM721108 IVI721108 JFE721108 JPA721108 JYW721108 KIS721108 KSO721108 LCK721108 LMG721108 LWC721108 MFY721108 MPU721108 MZQ721108 NJM721108 NTI721108 ODE721108 ONA721108 OWW721108 PGS721108 PQO721108 QAK721108 QKG721108 QUC721108 RDY721108 RNU721108 RXQ721108 SHM721108 SRI721108 TBE721108 TLA721108 TUW721108 UES721108 UOO721108 UYK721108 VIG721108 VSC721108 WBY721108 WLU721108 WVQ721108 I786644 JE786644 TA786644 ACW786644 AMS786644 AWO786644 BGK786644 BQG786644 CAC786644 CJY786644 CTU786644 DDQ786644 DNM786644 DXI786644 EHE786644 ERA786644 FAW786644 FKS786644 FUO786644 GEK786644 GOG786644 GYC786644 HHY786644 HRU786644 IBQ786644 ILM786644 IVI786644 JFE786644 JPA786644 JYW786644 KIS786644 KSO786644 LCK786644 LMG786644 LWC786644 MFY786644 MPU786644 MZQ786644 NJM786644 NTI786644 ODE786644 ONA786644 OWW786644 PGS786644 PQO786644 QAK786644 QKG786644 QUC786644 RDY786644 RNU786644 RXQ786644 SHM786644 SRI786644 TBE786644 TLA786644 TUW786644 UES786644 UOO786644 UYK786644 VIG786644 VSC786644 WBY786644 WLU786644 WVQ786644 I852180 JE852180 TA852180 ACW852180 AMS852180 AWO852180 BGK852180 BQG852180 CAC852180 CJY852180 CTU852180 DDQ852180 DNM852180 DXI852180 EHE852180 ERA852180 FAW852180 FKS852180 FUO852180 GEK852180 GOG852180 GYC852180 HHY852180 HRU852180 IBQ852180 ILM852180 IVI852180 JFE852180 JPA852180 JYW852180 KIS852180 KSO852180 LCK852180 LMG852180 LWC852180 MFY852180 MPU852180 MZQ852180 NJM852180 NTI852180 ODE852180 ONA852180 OWW852180 PGS852180 PQO852180 QAK852180 QKG852180 QUC852180 RDY852180 RNU852180 RXQ852180 SHM852180 SRI852180 TBE852180 TLA852180 TUW852180 UES852180 UOO852180 UYK852180 VIG852180 VSC852180 WBY852180 WLU852180 WVQ852180 I917716 JE917716 TA917716 ACW917716 AMS917716 AWO917716 BGK917716 BQG917716 CAC917716 CJY917716 CTU917716 DDQ917716 DNM917716 DXI917716 EHE917716 ERA917716 FAW917716 FKS917716 FUO917716 GEK917716 GOG917716 GYC917716 HHY917716 HRU917716 IBQ917716 ILM917716 IVI917716 JFE917716 JPA917716 JYW917716 KIS917716 KSO917716 LCK917716 LMG917716 LWC917716 MFY917716 MPU917716 MZQ917716 NJM917716 NTI917716 ODE917716 ONA917716 OWW917716 PGS917716 PQO917716 QAK917716 QKG917716 QUC917716 RDY917716 RNU917716 RXQ917716 SHM917716 SRI917716 TBE917716 TLA917716 TUW917716 UES917716 UOO917716 UYK917716 VIG917716 VSC917716 WBY917716 WLU917716 WVQ917716 I983252 JE983252 TA983252 ACW983252 AMS983252 AWO983252 BGK983252 BQG983252 CAC983252 CJY983252 CTU983252 DDQ983252 DNM983252 DXI983252 EHE983252 ERA983252 FAW983252 FKS983252 FUO983252 GEK983252 GOG983252 GYC983252 HHY983252 HRU983252 IBQ983252 ILM983252 IVI983252 JFE983252 JPA983252 JYW983252 KIS983252 KSO983252 LCK983252 LMG983252 LWC983252 MFY983252 MPU983252 MZQ983252 NJM983252 NTI983252 ODE983252 ONA983252 OWW983252 PGS983252 PQO983252 QAK983252 QKG983252 QUC983252 RDY983252 RNU983252 RXQ983252 SHM983252 SRI983252 TBE983252 TLA983252 TUW983252 UES983252 UOO983252 UYK983252 VIG983252 VSC983252 WBY983252 WLU983252 WVQ983252 R983258 JN983258 TJ983258 ADF983258 ANB983258 AWX983258 BGT983258 BQP983258 CAL983258 CKH983258 CUD983258 DDZ983258 DNV983258 DXR983258 EHN983258 ERJ983258 FBF983258 FLB983258 FUX983258 GET983258 GOP983258 GYL983258 HIH983258 HSD983258 IBZ983258 ILV983258 IVR983258 JFN983258 JPJ983258 JZF983258 KJB983258 KSX983258 LCT983258 LMP983258 LWL983258 MGH983258 MQD983258 MZZ983258 NJV983258 NTR983258 ODN983258 ONJ983258 OXF983258 PHB983258 PQX983258 QAT983258 QKP983258 QUL983258 REH983258 ROD983258 RXZ983258 SHV983258 SRR983258 TBN983258 TLJ983258 TVF983258 UFB983258 UOX983258 UYT983258 VIP983258 VSL983258 WCH983258 WMD983258 WVZ983258 R65754 JN65754 TJ65754 ADF65754 ANB65754 AWX65754 BGT65754 BQP65754 CAL65754 CKH65754 CUD65754 DDZ65754 DNV65754 DXR65754 EHN65754 ERJ65754 FBF65754 FLB65754 FUX65754 GET65754 GOP65754 GYL65754 HIH65754 HSD65754 IBZ65754 ILV65754 IVR65754 JFN65754 JPJ65754 JZF65754 KJB65754 KSX65754 LCT65754 LMP65754 LWL65754 MGH65754 MQD65754 MZZ65754 NJV65754 NTR65754 ODN65754 ONJ65754 OXF65754 PHB65754 PQX65754 QAT65754 QKP65754 QUL65754 REH65754 ROD65754 RXZ65754 SHV65754 SRR65754 TBN65754 TLJ65754 TVF65754 UFB65754 UOX65754 UYT65754 VIP65754 VSL65754 WCH65754 WMD65754 WVZ65754 R131290 JN131290 TJ131290 ADF131290 ANB131290 AWX131290 BGT131290 BQP131290 CAL131290 CKH131290 CUD131290 DDZ131290 DNV131290 DXR131290 EHN131290 ERJ131290 FBF131290 FLB131290 FUX131290 GET131290 GOP131290 GYL131290 HIH131290 HSD131290 IBZ131290 ILV131290 IVR131290 JFN131290 JPJ131290 JZF131290 KJB131290 KSX131290 LCT131290 LMP131290 LWL131290 MGH131290 MQD131290 MZZ131290 NJV131290 NTR131290 ODN131290 ONJ131290 OXF131290 PHB131290 PQX131290 QAT131290 QKP131290 QUL131290 REH131290 ROD131290 RXZ131290 SHV131290 SRR131290 TBN131290 TLJ131290 TVF131290 UFB131290 UOX131290 UYT131290 VIP131290 VSL131290 WCH131290 WMD131290 WVZ131290 R196826 JN196826 TJ196826 ADF196826 ANB196826 AWX196826 BGT196826 BQP196826 CAL196826 CKH196826 CUD196826 DDZ196826 DNV196826 DXR196826 EHN196826 ERJ196826 FBF196826 FLB196826 FUX196826 GET196826 GOP196826 GYL196826 HIH196826 HSD196826 IBZ196826 ILV196826 IVR196826 JFN196826 JPJ196826 JZF196826 KJB196826 KSX196826 LCT196826 LMP196826 LWL196826 MGH196826 MQD196826 MZZ196826 NJV196826 NTR196826 ODN196826 ONJ196826 OXF196826 PHB196826 PQX196826 QAT196826 QKP196826 QUL196826 REH196826 ROD196826 RXZ196826 SHV196826 SRR196826 TBN196826 TLJ196826 TVF196826 UFB196826 UOX196826 UYT196826 VIP196826 VSL196826 WCH196826 WMD196826 WVZ196826 R262362 JN262362 TJ262362 ADF262362 ANB262362 AWX262362 BGT262362 BQP262362 CAL262362 CKH262362 CUD262362 DDZ262362 DNV262362 DXR262362 EHN262362 ERJ262362 FBF262362 FLB262362 FUX262362 GET262362 GOP262362 GYL262362 HIH262362 HSD262362 IBZ262362 ILV262362 IVR262362 JFN262362 JPJ262362 JZF262362 KJB262362 KSX262362 LCT262362 LMP262362 LWL262362 MGH262362 MQD262362 MZZ262362 NJV262362 NTR262362 ODN262362 ONJ262362 OXF262362 PHB262362 PQX262362 QAT262362 QKP262362 QUL262362 REH262362 ROD262362 RXZ262362 SHV262362 SRR262362 TBN262362 TLJ262362 TVF262362 UFB262362 UOX262362 UYT262362 VIP262362 VSL262362 WCH262362 WMD262362 WVZ262362 R327898 JN327898 TJ327898 ADF327898 ANB327898 AWX327898 BGT327898 BQP327898 CAL327898 CKH327898 CUD327898 DDZ327898 DNV327898 DXR327898 EHN327898 ERJ327898 FBF327898 FLB327898 FUX327898 GET327898 GOP327898 GYL327898 HIH327898 HSD327898 IBZ327898 ILV327898 IVR327898 JFN327898 JPJ327898 JZF327898 KJB327898 KSX327898 LCT327898 LMP327898 LWL327898 MGH327898 MQD327898 MZZ327898 NJV327898 NTR327898 ODN327898 ONJ327898 OXF327898 PHB327898 PQX327898 QAT327898 QKP327898 QUL327898 REH327898 ROD327898 RXZ327898 SHV327898 SRR327898 TBN327898 TLJ327898 TVF327898 UFB327898 UOX327898 UYT327898 VIP327898 VSL327898 WCH327898 WMD327898 WVZ327898 R393434 JN393434 TJ393434 ADF393434 ANB393434 AWX393434 BGT393434 BQP393434 CAL393434 CKH393434 CUD393434 DDZ393434 DNV393434 DXR393434 EHN393434 ERJ393434 FBF393434 FLB393434 FUX393434 GET393434 GOP393434 GYL393434 HIH393434 HSD393434 IBZ393434 ILV393434 IVR393434 JFN393434 JPJ393434 JZF393434 KJB393434 KSX393434 LCT393434 LMP393434 LWL393434 MGH393434 MQD393434 MZZ393434 NJV393434 NTR393434 ODN393434 ONJ393434 OXF393434 PHB393434 PQX393434 QAT393434 QKP393434 QUL393434 REH393434 ROD393434 RXZ393434 SHV393434 SRR393434 TBN393434 TLJ393434 TVF393434 UFB393434 UOX393434 UYT393434 VIP393434 VSL393434 WCH393434 WMD393434 WVZ393434 R458970 JN458970 TJ458970 ADF458970 ANB458970 AWX458970 BGT458970 BQP458970 CAL458970 CKH458970 CUD458970 DDZ458970 DNV458970 DXR458970 EHN458970 ERJ458970 FBF458970 FLB458970 FUX458970 GET458970 GOP458970 GYL458970 HIH458970 HSD458970 IBZ458970 ILV458970 IVR458970 JFN458970 JPJ458970 JZF458970 KJB458970 KSX458970 LCT458970 LMP458970 LWL458970 MGH458970 MQD458970 MZZ458970 NJV458970 NTR458970 ODN458970 ONJ458970 OXF458970 PHB458970 PQX458970 QAT458970 QKP458970 QUL458970 REH458970 ROD458970 RXZ458970 SHV458970 SRR458970 TBN458970 TLJ458970 TVF458970 UFB458970 UOX458970 UYT458970 VIP458970 VSL458970 WCH458970 WMD458970 WVZ458970 R524506 JN524506 TJ524506 ADF524506 ANB524506 AWX524506 BGT524506 BQP524506 CAL524506 CKH524506 CUD524506 DDZ524506 DNV524506 DXR524506 EHN524506 ERJ524506 FBF524506 FLB524506 FUX524506 GET524506 GOP524506 GYL524506 HIH524506 HSD524506 IBZ524506 ILV524506 IVR524506 JFN524506 JPJ524506 JZF524506 KJB524506 KSX524506 LCT524506 LMP524506 LWL524506 MGH524506 MQD524506 MZZ524506 NJV524506 NTR524506 ODN524506 ONJ524506 OXF524506 PHB524506 PQX524506 QAT524506 QKP524506 QUL524506 REH524506 ROD524506 RXZ524506 SHV524506 SRR524506 TBN524506 TLJ524506 TVF524506 UFB524506 UOX524506 UYT524506 VIP524506 VSL524506 WCH524506 WMD524506 WVZ524506 R590042 JN590042 TJ590042 ADF590042 ANB590042 AWX590042 BGT590042 BQP590042 CAL590042 CKH590042 CUD590042 DDZ590042 DNV590042 DXR590042 EHN590042 ERJ590042 FBF590042 FLB590042 FUX590042 GET590042 GOP590042 GYL590042 HIH590042 HSD590042 IBZ590042 ILV590042 IVR590042 JFN590042 JPJ590042 JZF590042 KJB590042 KSX590042 LCT590042 LMP590042 LWL590042 MGH590042 MQD590042 MZZ590042 NJV590042 NTR590042 ODN590042 ONJ590042 OXF590042 PHB590042 PQX590042 QAT590042 QKP590042 QUL590042 REH590042 ROD590042 RXZ590042 SHV590042 SRR590042 TBN590042 TLJ590042 TVF590042 UFB590042 UOX590042 UYT590042 VIP590042 VSL590042 WCH590042 WMD590042 WVZ590042 R655578 JN655578 TJ655578 ADF655578 ANB655578 AWX655578 BGT655578 BQP655578 CAL655578 CKH655578 CUD655578 DDZ655578 DNV655578 DXR655578 EHN655578 ERJ655578 FBF655578 FLB655578 FUX655578 GET655578 GOP655578 GYL655578 HIH655578 HSD655578 IBZ655578 ILV655578 IVR655578 JFN655578 JPJ655578 JZF655578 KJB655578 KSX655578 LCT655578 LMP655578 LWL655578 MGH655578 MQD655578 MZZ655578 NJV655578 NTR655578 ODN655578 ONJ655578 OXF655578 PHB655578 PQX655578 QAT655578 QKP655578 QUL655578 REH655578 ROD655578 RXZ655578 SHV655578 SRR655578 TBN655578 TLJ655578 TVF655578 UFB655578 UOX655578 UYT655578 VIP655578 VSL655578 WCH655578 WMD655578 WVZ655578 R721114 JN721114 TJ721114 ADF721114 ANB721114 AWX721114 BGT721114 BQP721114 CAL721114 CKH721114 CUD721114 DDZ721114 DNV721114 DXR721114 EHN721114 ERJ721114 FBF721114 FLB721114 FUX721114 GET721114 GOP721114 GYL721114 HIH721114 HSD721114 IBZ721114 ILV721114 IVR721114 JFN721114 JPJ721114 JZF721114 KJB721114 KSX721114 LCT721114 LMP721114 LWL721114 MGH721114 MQD721114 MZZ721114 NJV721114 NTR721114 ODN721114 ONJ721114 OXF721114 PHB721114 PQX721114 QAT721114 QKP721114 QUL721114 REH721114 ROD721114 RXZ721114 SHV721114 SRR721114 TBN721114 TLJ721114 TVF721114 UFB721114 UOX721114 UYT721114 VIP721114 VSL721114 WCH721114 WMD721114 WVZ721114 R786650 JN786650 TJ786650 ADF786650 ANB786650 AWX786650 BGT786650 BQP786650 CAL786650 CKH786650 CUD786650 DDZ786650 DNV786650 DXR786650 EHN786650 ERJ786650 FBF786650 FLB786650 FUX786650 GET786650 GOP786650 GYL786650 HIH786650 HSD786650 IBZ786650 ILV786650 IVR786650 JFN786650 JPJ786650 JZF786650 KJB786650 KSX786650 LCT786650 LMP786650 LWL786650 MGH786650 MQD786650 MZZ786650 NJV786650 NTR786650 ODN786650 ONJ786650 OXF786650 PHB786650 PQX786650 QAT786650 QKP786650 QUL786650 REH786650 ROD786650 RXZ786650 SHV786650 SRR786650 TBN786650 TLJ786650 TVF786650 UFB786650 UOX786650 UYT786650 VIP786650 VSL786650 WCH786650 WMD786650 WVZ786650 R852186 JN852186 TJ852186 ADF852186 ANB852186 AWX852186 BGT852186 BQP852186 CAL852186 CKH852186 CUD852186 DDZ852186 DNV852186 DXR852186 EHN852186 ERJ852186 FBF852186 FLB852186 FUX852186 GET852186 GOP852186 GYL852186 HIH852186 HSD852186 IBZ852186 ILV852186 IVR852186 JFN852186 JPJ852186 JZF852186 KJB852186 KSX852186 LCT852186 LMP852186 LWL852186 MGH852186 MQD852186 MZZ852186 NJV852186 NTR852186 ODN852186 ONJ852186 OXF852186 PHB852186 PQX852186 QAT852186 QKP852186 QUL852186 REH852186 ROD852186 RXZ852186 SHV852186 SRR852186 TBN852186 TLJ852186 TVF852186 UFB852186 UOX852186 UYT852186 VIP852186 VSL852186 WCH852186 WMD852186 WVZ852186 R917722 JN917722 TJ917722 ADF917722 ANB917722 AWX917722 BGT917722 BQP917722 CAL917722 CKH917722 CUD917722 DDZ917722 DNV917722 DXR917722 EHN917722 ERJ917722 FBF917722 FLB917722 FUX917722 GET917722 GOP917722 GYL917722 HIH917722 HSD917722 IBZ917722 ILV917722 IVR917722 JFN917722 JPJ917722 JZF917722 KJB917722 KSX917722 LCT917722 LMP917722 LWL917722 MGH917722 MQD917722 MZZ917722 NJV917722 NTR917722 ODN917722 ONJ917722 OXF917722 PHB917722 PQX917722 QAT917722 QKP917722 QUL917722 REH917722 ROD917722 RXZ917722 SHV917722 SRR917722 TBN917722 TLJ917722 TVF917722 UFB917722 UOX917722 UYT917722 VIP917722 VSL917722 WCH917722 WMD917722 WVZ917722" xr:uid="{00000000-0002-0000-0700-000005000000}">
      <formula1>$K$12:$K$13</formula1>
    </dataValidation>
    <dataValidation type="list" allowBlank="1" showErrorMessage="1" sqref="AF983258 KB983258 TX983258 ADT983258 ANP983258 AXL983258 BHH983258 BRD983258 CAZ983258 CKV983258 CUR983258 DEN983258 DOJ983258 DYF983258 EIB983258 ERX983258 FBT983258 FLP983258 FVL983258 GFH983258 GPD983258 GYZ983258 HIV983258 HSR983258 ICN983258 IMJ983258 IWF983258 JGB983258 JPX983258 JZT983258 KJP983258 KTL983258 LDH983258 LND983258 LWZ983258 MGV983258 MQR983258 NAN983258 NKJ983258 NUF983258 OEB983258 ONX983258 OXT983258 PHP983258 PRL983258 QBH983258 QLD983258 QUZ983258 REV983258 ROR983258 RYN983258 SIJ983258 SSF983258 TCB983258 TLX983258 TVT983258 UFP983258 UPL983258 UZH983258 VJD983258 VSZ983258 WCV983258 WMR983258 WWN983258 AF65754 KB65754 TX65754 ADT65754 ANP65754 AXL65754 BHH65754 BRD65754 CAZ65754 CKV65754 CUR65754 DEN65754 DOJ65754 DYF65754 EIB65754 ERX65754 FBT65754 FLP65754 FVL65754 GFH65754 GPD65754 GYZ65754 HIV65754 HSR65754 ICN65754 IMJ65754 IWF65754 JGB65754 JPX65754 JZT65754 KJP65754 KTL65754 LDH65754 LND65754 LWZ65754 MGV65754 MQR65754 NAN65754 NKJ65754 NUF65754 OEB65754 ONX65754 OXT65754 PHP65754 PRL65754 QBH65754 QLD65754 QUZ65754 REV65754 ROR65754 RYN65754 SIJ65754 SSF65754 TCB65754 TLX65754 TVT65754 UFP65754 UPL65754 UZH65754 VJD65754 VSZ65754 WCV65754 WMR65754 WWN65754 AF131290 KB131290 TX131290 ADT131290 ANP131290 AXL131290 BHH131290 BRD131290 CAZ131290 CKV131290 CUR131290 DEN131290 DOJ131290 DYF131290 EIB131290 ERX131290 FBT131290 FLP131290 FVL131290 GFH131290 GPD131290 GYZ131290 HIV131290 HSR131290 ICN131290 IMJ131290 IWF131290 JGB131290 JPX131290 JZT131290 KJP131290 KTL131290 LDH131290 LND131290 LWZ131290 MGV131290 MQR131290 NAN131290 NKJ131290 NUF131290 OEB131290 ONX131290 OXT131290 PHP131290 PRL131290 QBH131290 QLD131290 QUZ131290 REV131290 ROR131290 RYN131290 SIJ131290 SSF131290 TCB131290 TLX131290 TVT131290 UFP131290 UPL131290 UZH131290 VJD131290 VSZ131290 WCV131290 WMR131290 WWN131290 AF196826 KB196826 TX196826 ADT196826 ANP196826 AXL196826 BHH196826 BRD196826 CAZ196826 CKV196826 CUR196826 DEN196826 DOJ196826 DYF196826 EIB196826 ERX196826 FBT196826 FLP196826 FVL196826 GFH196826 GPD196826 GYZ196826 HIV196826 HSR196826 ICN196826 IMJ196826 IWF196826 JGB196826 JPX196826 JZT196826 KJP196826 KTL196826 LDH196826 LND196826 LWZ196826 MGV196826 MQR196826 NAN196826 NKJ196826 NUF196826 OEB196826 ONX196826 OXT196826 PHP196826 PRL196826 QBH196826 QLD196826 QUZ196826 REV196826 ROR196826 RYN196826 SIJ196826 SSF196826 TCB196826 TLX196826 TVT196826 UFP196826 UPL196826 UZH196826 VJD196826 VSZ196826 WCV196826 WMR196826 WWN196826 AF262362 KB262362 TX262362 ADT262362 ANP262362 AXL262362 BHH262362 BRD262362 CAZ262362 CKV262362 CUR262362 DEN262362 DOJ262362 DYF262362 EIB262362 ERX262362 FBT262362 FLP262362 FVL262362 GFH262362 GPD262362 GYZ262362 HIV262362 HSR262362 ICN262362 IMJ262362 IWF262362 JGB262362 JPX262362 JZT262362 KJP262362 KTL262362 LDH262362 LND262362 LWZ262362 MGV262362 MQR262362 NAN262362 NKJ262362 NUF262362 OEB262362 ONX262362 OXT262362 PHP262362 PRL262362 QBH262362 QLD262362 QUZ262362 REV262362 ROR262362 RYN262362 SIJ262362 SSF262362 TCB262362 TLX262362 TVT262362 UFP262362 UPL262362 UZH262362 VJD262362 VSZ262362 WCV262362 WMR262362 WWN262362 AF327898 KB327898 TX327898 ADT327898 ANP327898 AXL327898 BHH327898 BRD327898 CAZ327898 CKV327898 CUR327898 DEN327898 DOJ327898 DYF327898 EIB327898 ERX327898 FBT327898 FLP327898 FVL327898 GFH327898 GPD327898 GYZ327898 HIV327898 HSR327898 ICN327898 IMJ327898 IWF327898 JGB327898 JPX327898 JZT327898 KJP327898 KTL327898 LDH327898 LND327898 LWZ327898 MGV327898 MQR327898 NAN327898 NKJ327898 NUF327898 OEB327898 ONX327898 OXT327898 PHP327898 PRL327898 QBH327898 QLD327898 QUZ327898 REV327898 ROR327898 RYN327898 SIJ327898 SSF327898 TCB327898 TLX327898 TVT327898 UFP327898 UPL327898 UZH327898 VJD327898 VSZ327898 WCV327898 WMR327898 WWN327898 AF393434 KB393434 TX393434 ADT393434 ANP393434 AXL393434 BHH393434 BRD393434 CAZ393434 CKV393434 CUR393434 DEN393434 DOJ393434 DYF393434 EIB393434 ERX393434 FBT393434 FLP393434 FVL393434 GFH393434 GPD393434 GYZ393434 HIV393434 HSR393434 ICN393434 IMJ393434 IWF393434 JGB393434 JPX393434 JZT393434 KJP393434 KTL393434 LDH393434 LND393434 LWZ393434 MGV393434 MQR393434 NAN393434 NKJ393434 NUF393434 OEB393434 ONX393434 OXT393434 PHP393434 PRL393434 QBH393434 QLD393434 QUZ393434 REV393434 ROR393434 RYN393434 SIJ393434 SSF393434 TCB393434 TLX393434 TVT393434 UFP393434 UPL393434 UZH393434 VJD393434 VSZ393434 WCV393434 WMR393434 WWN393434 AF458970 KB458970 TX458970 ADT458970 ANP458970 AXL458970 BHH458970 BRD458970 CAZ458970 CKV458970 CUR458970 DEN458970 DOJ458970 DYF458970 EIB458970 ERX458970 FBT458970 FLP458970 FVL458970 GFH458970 GPD458970 GYZ458970 HIV458970 HSR458970 ICN458970 IMJ458970 IWF458970 JGB458970 JPX458970 JZT458970 KJP458970 KTL458970 LDH458970 LND458970 LWZ458970 MGV458970 MQR458970 NAN458970 NKJ458970 NUF458970 OEB458970 ONX458970 OXT458970 PHP458970 PRL458970 QBH458970 QLD458970 QUZ458970 REV458970 ROR458970 RYN458970 SIJ458970 SSF458970 TCB458970 TLX458970 TVT458970 UFP458970 UPL458970 UZH458970 VJD458970 VSZ458970 WCV458970 WMR458970 WWN458970 AF524506 KB524506 TX524506 ADT524506 ANP524506 AXL524506 BHH524506 BRD524506 CAZ524506 CKV524506 CUR524506 DEN524506 DOJ524506 DYF524506 EIB524506 ERX524506 FBT524506 FLP524506 FVL524506 GFH524506 GPD524506 GYZ524506 HIV524506 HSR524506 ICN524506 IMJ524506 IWF524506 JGB524506 JPX524506 JZT524506 KJP524506 KTL524506 LDH524506 LND524506 LWZ524506 MGV524506 MQR524506 NAN524506 NKJ524506 NUF524506 OEB524506 ONX524506 OXT524506 PHP524506 PRL524506 QBH524506 QLD524506 QUZ524506 REV524506 ROR524506 RYN524506 SIJ524506 SSF524506 TCB524506 TLX524506 TVT524506 UFP524506 UPL524506 UZH524506 VJD524506 VSZ524506 WCV524506 WMR524506 WWN524506 AF590042 KB590042 TX590042 ADT590042 ANP590042 AXL590042 BHH590042 BRD590042 CAZ590042 CKV590042 CUR590042 DEN590042 DOJ590042 DYF590042 EIB590042 ERX590042 FBT590042 FLP590042 FVL590042 GFH590042 GPD590042 GYZ590042 HIV590042 HSR590042 ICN590042 IMJ590042 IWF590042 JGB590042 JPX590042 JZT590042 KJP590042 KTL590042 LDH590042 LND590042 LWZ590042 MGV590042 MQR590042 NAN590042 NKJ590042 NUF590042 OEB590042 ONX590042 OXT590042 PHP590042 PRL590042 QBH590042 QLD590042 QUZ590042 REV590042 ROR590042 RYN590042 SIJ590042 SSF590042 TCB590042 TLX590042 TVT590042 UFP590042 UPL590042 UZH590042 VJD590042 VSZ590042 WCV590042 WMR590042 WWN590042 AF655578 KB655578 TX655578 ADT655578 ANP655578 AXL655578 BHH655578 BRD655578 CAZ655578 CKV655578 CUR655578 DEN655578 DOJ655578 DYF655578 EIB655578 ERX655578 FBT655578 FLP655578 FVL655578 GFH655578 GPD655578 GYZ655578 HIV655578 HSR655578 ICN655578 IMJ655578 IWF655578 JGB655578 JPX655578 JZT655578 KJP655578 KTL655578 LDH655578 LND655578 LWZ655578 MGV655578 MQR655578 NAN655578 NKJ655578 NUF655578 OEB655578 ONX655578 OXT655578 PHP655578 PRL655578 QBH655578 QLD655578 QUZ655578 REV655578 ROR655578 RYN655578 SIJ655578 SSF655578 TCB655578 TLX655578 TVT655578 UFP655578 UPL655578 UZH655578 VJD655578 VSZ655578 WCV655578 WMR655578 WWN655578 AF721114 KB721114 TX721114 ADT721114 ANP721114 AXL721114 BHH721114 BRD721114 CAZ721114 CKV721114 CUR721114 DEN721114 DOJ721114 DYF721114 EIB721114 ERX721114 FBT721114 FLP721114 FVL721114 GFH721114 GPD721114 GYZ721114 HIV721114 HSR721114 ICN721114 IMJ721114 IWF721114 JGB721114 JPX721114 JZT721114 KJP721114 KTL721114 LDH721114 LND721114 LWZ721114 MGV721114 MQR721114 NAN721114 NKJ721114 NUF721114 OEB721114 ONX721114 OXT721114 PHP721114 PRL721114 QBH721114 QLD721114 QUZ721114 REV721114 ROR721114 RYN721114 SIJ721114 SSF721114 TCB721114 TLX721114 TVT721114 UFP721114 UPL721114 UZH721114 VJD721114 VSZ721114 WCV721114 WMR721114 WWN721114 AF786650 KB786650 TX786650 ADT786650 ANP786650 AXL786650 BHH786650 BRD786650 CAZ786650 CKV786650 CUR786650 DEN786650 DOJ786650 DYF786650 EIB786650 ERX786650 FBT786650 FLP786650 FVL786650 GFH786650 GPD786650 GYZ786650 HIV786650 HSR786650 ICN786650 IMJ786650 IWF786650 JGB786650 JPX786650 JZT786650 KJP786650 KTL786650 LDH786650 LND786650 LWZ786650 MGV786650 MQR786650 NAN786650 NKJ786650 NUF786650 OEB786650 ONX786650 OXT786650 PHP786650 PRL786650 QBH786650 QLD786650 QUZ786650 REV786650 ROR786650 RYN786650 SIJ786650 SSF786650 TCB786650 TLX786650 TVT786650 UFP786650 UPL786650 UZH786650 VJD786650 VSZ786650 WCV786650 WMR786650 WWN786650 AF852186 KB852186 TX852186 ADT852186 ANP852186 AXL852186 BHH852186 BRD852186 CAZ852186 CKV852186 CUR852186 DEN852186 DOJ852186 DYF852186 EIB852186 ERX852186 FBT852186 FLP852186 FVL852186 GFH852186 GPD852186 GYZ852186 HIV852186 HSR852186 ICN852186 IMJ852186 IWF852186 JGB852186 JPX852186 JZT852186 KJP852186 KTL852186 LDH852186 LND852186 LWZ852186 MGV852186 MQR852186 NAN852186 NKJ852186 NUF852186 OEB852186 ONX852186 OXT852186 PHP852186 PRL852186 QBH852186 QLD852186 QUZ852186 REV852186 ROR852186 RYN852186 SIJ852186 SSF852186 TCB852186 TLX852186 TVT852186 UFP852186 UPL852186 UZH852186 VJD852186 VSZ852186 WCV852186 WMR852186 WWN852186 AF917722 KB917722 TX917722 ADT917722 ANP917722 AXL917722 BHH917722 BRD917722 CAZ917722 CKV917722 CUR917722 DEN917722 DOJ917722 DYF917722 EIB917722 ERX917722 FBT917722 FLP917722 FVL917722 GFH917722 GPD917722 GYZ917722 HIV917722 HSR917722 ICN917722 IMJ917722 IWF917722 JGB917722 JPX917722 JZT917722 KJP917722 KTL917722 LDH917722 LND917722 LWZ917722 MGV917722 MQR917722 NAN917722 NKJ917722 NUF917722 OEB917722 ONX917722 OXT917722 PHP917722 PRL917722 QBH917722 QLD917722 QUZ917722 REV917722 ROR917722 RYN917722 SIJ917722 SSF917722 TCB917722 TLX917722 TVT917722 UFP917722 UPL917722 UZH917722 VJD917722 VSZ917722 WCV917722 WMR917722 WWN917722 AG200:AG217 AG23:AG198" xr:uid="{00000000-0002-0000-0700-000006000000}">
      <formula1>$AN$4:$AN$6</formula1>
      <formula2>0</formula2>
    </dataValidation>
    <dataValidation type="list" allowBlank="1" showErrorMessage="1" sqref="D983258 IZ983258 SV983258 ACR983258 AMN983258 AWJ983258 BGF983258 BQB983258 BZX983258 CJT983258 CTP983258 DDL983258 DNH983258 DXD983258 EGZ983258 EQV983258 FAR983258 FKN983258 FUJ983258 GEF983258 GOB983258 GXX983258 HHT983258 HRP983258 IBL983258 ILH983258 IVD983258 JEZ983258 JOV983258 JYR983258 KIN983258 KSJ983258 LCF983258 LMB983258 LVX983258 MFT983258 MPP983258 MZL983258 NJH983258 NTD983258 OCZ983258 OMV983258 OWR983258 PGN983258 PQJ983258 QAF983258 QKB983258 QTX983258 RDT983258 RNP983258 RXL983258 SHH983258 SRD983258 TAZ983258 TKV983258 TUR983258 UEN983258 UOJ983258 UYF983258 VIB983258 VRX983258 WBT983258 WLP983258 WVL983258 D65754 IZ65754 SV65754 ACR65754 AMN65754 AWJ65754 BGF65754 BQB65754 BZX65754 CJT65754 CTP65754 DDL65754 DNH65754 DXD65754 EGZ65754 EQV65754 FAR65754 FKN65754 FUJ65754 GEF65754 GOB65754 GXX65754 HHT65754 HRP65754 IBL65754 ILH65754 IVD65754 JEZ65754 JOV65754 JYR65754 KIN65754 KSJ65754 LCF65754 LMB65754 LVX65754 MFT65754 MPP65754 MZL65754 NJH65754 NTD65754 OCZ65754 OMV65754 OWR65754 PGN65754 PQJ65754 QAF65754 QKB65754 QTX65754 RDT65754 RNP65754 RXL65754 SHH65754 SRD65754 TAZ65754 TKV65754 TUR65754 UEN65754 UOJ65754 UYF65754 VIB65754 VRX65754 WBT65754 WLP65754 WVL65754 D131290 IZ131290 SV131290 ACR131290 AMN131290 AWJ131290 BGF131290 BQB131290 BZX131290 CJT131290 CTP131290 DDL131290 DNH131290 DXD131290 EGZ131290 EQV131290 FAR131290 FKN131290 FUJ131290 GEF131290 GOB131290 GXX131290 HHT131290 HRP131290 IBL131290 ILH131290 IVD131290 JEZ131290 JOV131290 JYR131290 KIN131290 KSJ131290 LCF131290 LMB131290 LVX131290 MFT131290 MPP131290 MZL131290 NJH131290 NTD131290 OCZ131290 OMV131290 OWR131290 PGN131290 PQJ131290 QAF131290 QKB131290 QTX131290 RDT131290 RNP131290 RXL131290 SHH131290 SRD131290 TAZ131290 TKV131290 TUR131290 UEN131290 UOJ131290 UYF131290 VIB131290 VRX131290 WBT131290 WLP131290 WVL131290 D196826 IZ196826 SV196826 ACR196826 AMN196826 AWJ196826 BGF196826 BQB196826 BZX196826 CJT196826 CTP196826 DDL196826 DNH196826 DXD196826 EGZ196826 EQV196826 FAR196826 FKN196826 FUJ196826 GEF196826 GOB196826 GXX196826 HHT196826 HRP196826 IBL196826 ILH196826 IVD196826 JEZ196826 JOV196826 JYR196826 KIN196826 KSJ196826 LCF196826 LMB196826 LVX196826 MFT196826 MPP196826 MZL196826 NJH196826 NTD196826 OCZ196826 OMV196826 OWR196826 PGN196826 PQJ196826 QAF196826 QKB196826 QTX196826 RDT196826 RNP196826 RXL196826 SHH196826 SRD196826 TAZ196826 TKV196826 TUR196826 UEN196826 UOJ196826 UYF196826 VIB196826 VRX196826 WBT196826 WLP196826 WVL196826 D262362 IZ262362 SV262362 ACR262362 AMN262362 AWJ262362 BGF262362 BQB262362 BZX262362 CJT262362 CTP262362 DDL262362 DNH262362 DXD262362 EGZ262362 EQV262362 FAR262362 FKN262362 FUJ262362 GEF262362 GOB262362 GXX262362 HHT262362 HRP262362 IBL262362 ILH262362 IVD262362 JEZ262362 JOV262362 JYR262362 KIN262362 KSJ262362 LCF262362 LMB262362 LVX262362 MFT262362 MPP262362 MZL262362 NJH262362 NTD262362 OCZ262362 OMV262362 OWR262362 PGN262362 PQJ262362 QAF262362 QKB262362 QTX262362 RDT262362 RNP262362 RXL262362 SHH262362 SRD262362 TAZ262362 TKV262362 TUR262362 UEN262362 UOJ262362 UYF262362 VIB262362 VRX262362 WBT262362 WLP262362 WVL262362 D327898 IZ327898 SV327898 ACR327898 AMN327898 AWJ327898 BGF327898 BQB327898 BZX327898 CJT327898 CTP327898 DDL327898 DNH327898 DXD327898 EGZ327898 EQV327898 FAR327898 FKN327898 FUJ327898 GEF327898 GOB327898 GXX327898 HHT327898 HRP327898 IBL327898 ILH327898 IVD327898 JEZ327898 JOV327898 JYR327898 KIN327898 KSJ327898 LCF327898 LMB327898 LVX327898 MFT327898 MPP327898 MZL327898 NJH327898 NTD327898 OCZ327898 OMV327898 OWR327898 PGN327898 PQJ327898 QAF327898 QKB327898 QTX327898 RDT327898 RNP327898 RXL327898 SHH327898 SRD327898 TAZ327898 TKV327898 TUR327898 UEN327898 UOJ327898 UYF327898 VIB327898 VRX327898 WBT327898 WLP327898 WVL327898 D393434 IZ393434 SV393434 ACR393434 AMN393434 AWJ393434 BGF393434 BQB393434 BZX393434 CJT393434 CTP393434 DDL393434 DNH393434 DXD393434 EGZ393434 EQV393434 FAR393434 FKN393434 FUJ393434 GEF393434 GOB393434 GXX393434 HHT393434 HRP393434 IBL393434 ILH393434 IVD393434 JEZ393434 JOV393434 JYR393434 KIN393434 KSJ393434 LCF393434 LMB393434 LVX393434 MFT393434 MPP393434 MZL393434 NJH393434 NTD393434 OCZ393434 OMV393434 OWR393434 PGN393434 PQJ393434 QAF393434 QKB393434 QTX393434 RDT393434 RNP393434 RXL393434 SHH393434 SRD393434 TAZ393434 TKV393434 TUR393434 UEN393434 UOJ393434 UYF393434 VIB393434 VRX393434 WBT393434 WLP393434 WVL393434 D458970 IZ458970 SV458970 ACR458970 AMN458970 AWJ458970 BGF458970 BQB458970 BZX458970 CJT458970 CTP458970 DDL458970 DNH458970 DXD458970 EGZ458970 EQV458970 FAR458970 FKN458970 FUJ458970 GEF458970 GOB458970 GXX458970 HHT458970 HRP458970 IBL458970 ILH458970 IVD458970 JEZ458970 JOV458970 JYR458970 KIN458970 KSJ458970 LCF458970 LMB458970 LVX458970 MFT458970 MPP458970 MZL458970 NJH458970 NTD458970 OCZ458970 OMV458970 OWR458970 PGN458970 PQJ458970 QAF458970 QKB458970 QTX458970 RDT458970 RNP458970 RXL458970 SHH458970 SRD458970 TAZ458970 TKV458970 TUR458970 UEN458970 UOJ458970 UYF458970 VIB458970 VRX458970 WBT458970 WLP458970 WVL458970 D524506 IZ524506 SV524506 ACR524506 AMN524506 AWJ524506 BGF524506 BQB524506 BZX524506 CJT524506 CTP524506 DDL524506 DNH524506 DXD524506 EGZ524506 EQV524506 FAR524506 FKN524506 FUJ524506 GEF524506 GOB524506 GXX524506 HHT524506 HRP524506 IBL524506 ILH524506 IVD524506 JEZ524506 JOV524506 JYR524506 KIN524506 KSJ524506 LCF524506 LMB524506 LVX524506 MFT524506 MPP524506 MZL524506 NJH524506 NTD524506 OCZ524506 OMV524506 OWR524506 PGN524506 PQJ524506 QAF524506 QKB524506 QTX524506 RDT524506 RNP524506 RXL524506 SHH524506 SRD524506 TAZ524506 TKV524506 TUR524506 UEN524506 UOJ524506 UYF524506 VIB524506 VRX524506 WBT524506 WLP524506 WVL524506 D590042 IZ590042 SV590042 ACR590042 AMN590042 AWJ590042 BGF590042 BQB590042 BZX590042 CJT590042 CTP590042 DDL590042 DNH590042 DXD590042 EGZ590042 EQV590042 FAR590042 FKN590042 FUJ590042 GEF590042 GOB590042 GXX590042 HHT590042 HRP590042 IBL590042 ILH590042 IVD590042 JEZ590042 JOV590042 JYR590042 KIN590042 KSJ590042 LCF590042 LMB590042 LVX590042 MFT590042 MPP590042 MZL590042 NJH590042 NTD590042 OCZ590042 OMV590042 OWR590042 PGN590042 PQJ590042 QAF590042 QKB590042 QTX590042 RDT590042 RNP590042 RXL590042 SHH590042 SRD590042 TAZ590042 TKV590042 TUR590042 UEN590042 UOJ590042 UYF590042 VIB590042 VRX590042 WBT590042 WLP590042 WVL590042 D655578 IZ655578 SV655578 ACR655578 AMN655578 AWJ655578 BGF655578 BQB655578 BZX655578 CJT655578 CTP655578 DDL655578 DNH655578 DXD655578 EGZ655578 EQV655578 FAR655578 FKN655578 FUJ655578 GEF655578 GOB655578 GXX655578 HHT655578 HRP655578 IBL655578 ILH655578 IVD655578 JEZ655578 JOV655578 JYR655578 KIN655578 KSJ655578 LCF655578 LMB655578 LVX655578 MFT655578 MPP655578 MZL655578 NJH655578 NTD655578 OCZ655578 OMV655578 OWR655578 PGN655578 PQJ655578 QAF655578 QKB655578 QTX655578 RDT655578 RNP655578 RXL655578 SHH655578 SRD655578 TAZ655578 TKV655578 TUR655578 UEN655578 UOJ655578 UYF655578 VIB655578 VRX655578 WBT655578 WLP655578 WVL655578 D721114 IZ721114 SV721114 ACR721114 AMN721114 AWJ721114 BGF721114 BQB721114 BZX721114 CJT721114 CTP721114 DDL721114 DNH721114 DXD721114 EGZ721114 EQV721114 FAR721114 FKN721114 FUJ721114 GEF721114 GOB721114 GXX721114 HHT721114 HRP721114 IBL721114 ILH721114 IVD721114 JEZ721114 JOV721114 JYR721114 KIN721114 KSJ721114 LCF721114 LMB721114 LVX721114 MFT721114 MPP721114 MZL721114 NJH721114 NTD721114 OCZ721114 OMV721114 OWR721114 PGN721114 PQJ721114 QAF721114 QKB721114 QTX721114 RDT721114 RNP721114 RXL721114 SHH721114 SRD721114 TAZ721114 TKV721114 TUR721114 UEN721114 UOJ721114 UYF721114 VIB721114 VRX721114 WBT721114 WLP721114 WVL721114 D786650 IZ786650 SV786650 ACR786650 AMN786650 AWJ786650 BGF786650 BQB786650 BZX786650 CJT786650 CTP786650 DDL786650 DNH786650 DXD786650 EGZ786650 EQV786650 FAR786650 FKN786650 FUJ786650 GEF786650 GOB786650 GXX786650 HHT786650 HRP786650 IBL786650 ILH786650 IVD786650 JEZ786650 JOV786650 JYR786650 KIN786650 KSJ786650 LCF786650 LMB786650 LVX786650 MFT786650 MPP786650 MZL786650 NJH786650 NTD786650 OCZ786650 OMV786650 OWR786650 PGN786650 PQJ786650 QAF786650 QKB786650 QTX786650 RDT786650 RNP786650 RXL786650 SHH786650 SRD786650 TAZ786650 TKV786650 TUR786650 UEN786650 UOJ786650 UYF786650 VIB786650 VRX786650 WBT786650 WLP786650 WVL786650 D852186 IZ852186 SV852186 ACR852186 AMN852186 AWJ852186 BGF852186 BQB852186 BZX852186 CJT852186 CTP852186 DDL852186 DNH852186 DXD852186 EGZ852186 EQV852186 FAR852186 FKN852186 FUJ852186 GEF852186 GOB852186 GXX852186 HHT852186 HRP852186 IBL852186 ILH852186 IVD852186 JEZ852186 JOV852186 JYR852186 KIN852186 KSJ852186 LCF852186 LMB852186 LVX852186 MFT852186 MPP852186 MZL852186 NJH852186 NTD852186 OCZ852186 OMV852186 OWR852186 PGN852186 PQJ852186 QAF852186 QKB852186 QTX852186 RDT852186 RNP852186 RXL852186 SHH852186 SRD852186 TAZ852186 TKV852186 TUR852186 UEN852186 UOJ852186 UYF852186 VIB852186 VRX852186 WBT852186 WLP852186 WVL852186 D917722 IZ917722 SV917722 ACR917722 AMN917722 AWJ917722 BGF917722 BQB917722 BZX917722 CJT917722 CTP917722 DDL917722 DNH917722 DXD917722 EGZ917722 EQV917722 FAR917722 FKN917722 FUJ917722 GEF917722 GOB917722 GXX917722 HHT917722 HRP917722 IBL917722 ILH917722 IVD917722 JEZ917722 JOV917722 JYR917722 KIN917722 KSJ917722 LCF917722 LMB917722 LVX917722 MFT917722 MPP917722 MZL917722 NJH917722 NTD917722 OCZ917722 OMV917722 OWR917722 PGN917722 PQJ917722 QAF917722 QKB917722 QTX917722 RDT917722 RNP917722 RXL917722 SHH917722 SRD917722 TAZ917722 TKV917722 TUR917722 UEN917722 UOJ917722 UYF917722 VIB917722 VRX917722 WBT917722 WLP917722 WVL917722" xr:uid="{00000000-0002-0000-0700-000007000000}">
      <formula1>$AY$2:$AY$13</formula1>
      <formula2>0</formula2>
    </dataValidation>
    <dataValidation type="list" allowBlank="1" showErrorMessage="1" sqref="C983258 IY983258 SU983258 ACQ983258 AMM983258 AWI983258 BGE983258 BQA983258 BZW983258 CJS983258 CTO983258 DDK983258 DNG983258 DXC983258 EGY983258 EQU983258 FAQ983258 FKM983258 FUI983258 GEE983258 GOA983258 GXW983258 HHS983258 HRO983258 IBK983258 ILG983258 IVC983258 JEY983258 JOU983258 JYQ983258 KIM983258 KSI983258 LCE983258 LMA983258 LVW983258 MFS983258 MPO983258 MZK983258 NJG983258 NTC983258 OCY983258 OMU983258 OWQ983258 PGM983258 PQI983258 QAE983258 QKA983258 QTW983258 RDS983258 RNO983258 RXK983258 SHG983258 SRC983258 TAY983258 TKU983258 TUQ983258 UEM983258 UOI983258 UYE983258 VIA983258 VRW983258 WBS983258 WLO983258 WVK983258 C65754 IY65754 SU65754 ACQ65754 AMM65754 AWI65754 BGE65754 BQA65754 BZW65754 CJS65754 CTO65754 DDK65754 DNG65754 DXC65754 EGY65754 EQU65754 FAQ65754 FKM65754 FUI65754 GEE65754 GOA65754 GXW65754 HHS65754 HRO65754 IBK65754 ILG65754 IVC65754 JEY65754 JOU65754 JYQ65754 KIM65754 KSI65754 LCE65754 LMA65754 LVW65754 MFS65754 MPO65754 MZK65754 NJG65754 NTC65754 OCY65754 OMU65754 OWQ65754 PGM65754 PQI65754 QAE65754 QKA65754 QTW65754 RDS65754 RNO65754 RXK65754 SHG65754 SRC65754 TAY65754 TKU65754 TUQ65754 UEM65754 UOI65754 UYE65754 VIA65754 VRW65754 WBS65754 WLO65754 WVK65754 C131290 IY131290 SU131290 ACQ131290 AMM131290 AWI131290 BGE131290 BQA131290 BZW131290 CJS131290 CTO131290 DDK131290 DNG131290 DXC131290 EGY131290 EQU131290 FAQ131290 FKM131290 FUI131290 GEE131290 GOA131290 GXW131290 HHS131290 HRO131290 IBK131290 ILG131290 IVC131290 JEY131290 JOU131290 JYQ131290 KIM131290 KSI131290 LCE131290 LMA131290 LVW131290 MFS131290 MPO131290 MZK131290 NJG131290 NTC131290 OCY131290 OMU131290 OWQ131290 PGM131290 PQI131290 QAE131290 QKA131290 QTW131290 RDS131290 RNO131290 RXK131290 SHG131290 SRC131290 TAY131290 TKU131290 TUQ131290 UEM131290 UOI131290 UYE131290 VIA131290 VRW131290 WBS131290 WLO131290 WVK131290 C196826 IY196826 SU196826 ACQ196826 AMM196826 AWI196826 BGE196826 BQA196826 BZW196826 CJS196826 CTO196826 DDK196826 DNG196826 DXC196826 EGY196826 EQU196826 FAQ196826 FKM196826 FUI196826 GEE196826 GOA196826 GXW196826 HHS196826 HRO196826 IBK196826 ILG196826 IVC196826 JEY196826 JOU196826 JYQ196826 KIM196826 KSI196826 LCE196826 LMA196826 LVW196826 MFS196826 MPO196826 MZK196826 NJG196826 NTC196826 OCY196826 OMU196826 OWQ196826 PGM196826 PQI196826 QAE196826 QKA196826 QTW196826 RDS196826 RNO196826 RXK196826 SHG196826 SRC196826 TAY196826 TKU196826 TUQ196826 UEM196826 UOI196826 UYE196826 VIA196826 VRW196826 WBS196826 WLO196826 WVK196826 C262362 IY262362 SU262362 ACQ262362 AMM262362 AWI262362 BGE262362 BQA262362 BZW262362 CJS262362 CTO262362 DDK262362 DNG262362 DXC262362 EGY262362 EQU262362 FAQ262362 FKM262362 FUI262362 GEE262362 GOA262362 GXW262362 HHS262362 HRO262362 IBK262362 ILG262362 IVC262362 JEY262362 JOU262362 JYQ262362 KIM262362 KSI262362 LCE262362 LMA262362 LVW262362 MFS262362 MPO262362 MZK262362 NJG262362 NTC262362 OCY262362 OMU262362 OWQ262362 PGM262362 PQI262362 QAE262362 QKA262362 QTW262362 RDS262362 RNO262362 RXK262362 SHG262362 SRC262362 TAY262362 TKU262362 TUQ262362 UEM262362 UOI262362 UYE262362 VIA262362 VRW262362 WBS262362 WLO262362 WVK262362 C327898 IY327898 SU327898 ACQ327898 AMM327898 AWI327898 BGE327898 BQA327898 BZW327898 CJS327898 CTO327898 DDK327898 DNG327898 DXC327898 EGY327898 EQU327898 FAQ327898 FKM327898 FUI327898 GEE327898 GOA327898 GXW327898 HHS327898 HRO327898 IBK327898 ILG327898 IVC327898 JEY327898 JOU327898 JYQ327898 KIM327898 KSI327898 LCE327898 LMA327898 LVW327898 MFS327898 MPO327898 MZK327898 NJG327898 NTC327898 OCY327898 OMU327898 OWQ327898 PGM327898 PQI327898 QAE327898 QKA327898 QTW327898 RDS327898 RNO327898 RXK327898 SHG327898 SRC327898 TAY327898 TKU327898 TUQ327898 UEM327898 UOI327898 UYE327898 VIA327898 VRW327898 WBS327898 WLO327898 WVK327898 C393434 IY393434 SU393434 ACQ393434 AMM393434 AWI393434 BGE393434 BQA393434 BZW393434 CJS393434 CTO393434 DDK393434 DNG393434 DXC393434 EGY393434 EQU393434 FAQ393434 FKM393434 FUI393434 GEE393434 GOA393434 GXW393434 HHS393434 HRO393434 IBK393434 ILG393434 IVC393434 JEY393434 JOU393434 JYQ393434 KIM393434 KSI393434 LCE393434 LMA393434 LVW393434 MFS393434 MPO393434 MZK393434 NJG393434 NTC393434 OCY393434 OMU393434 OWQ393434 PGM393434 PQI393434 QAE393434 QKA393434 QTW393434 RDS393434 RNO393434 RXK393434 SHG393434 SRC393434 TAY393434 TKU393434 TUQ393434 UEM393434 UOI393434 UYE393434 VIA393434 VRW393434 WBS393434 WLO393434 WVK393434 C458970 IY458970 SU458970 ACQ458970 AMM458970 AWI458970 BGE458970 BQA458970 BZW458970 CJS458970 CTO458970 DDK458970 DNG458970 DXC458970 EGY458970 EQU458970 FAQ458970 FKM458970 FUI458970 GEE458970 GOA458970 GXW458970 HHS458970 HRO458970 IBK458970 ILG458970 IVC458970 JEY458970 JOU458970 JYQ458970 KIM458970 KSI458970 LCE458970 LMA458970 LVW458970 MFS458970 MPO458970 MZK458970 NJG458970 NTC458970 OCY458970 OMU458970 OWQ458970 PGM458970 PQI458970 QAE458970 QKA458970 QTW458970 RDS458970 RNO458970 RXK458970 SHG458970 SRC458970 TAY458970 TKU458970 TUQ458970 UEM458970 UOI458970 UYE458970 VIA458970 VRW458970 WBS458970 WLO458970 WVK458970 C524506 IY524506 SU524506 ACQ524506 AMM524506 AWI524506 BGE524506 BQA524506 BZW524506 CJS524506 CTO524506 DDK524506 DNG524506 DXC524506 EGY524506 EQU524506 FAQ524506 FKM524506 FUI524506 GEE524506 GOA524506 GXW524506 HHS524506 HRO524506 IBK524506 ILG524506 IVC524506 JEY524506 JOU524506 JYQ524506 KIM524506 KSI524506 LCE524506 LMA524506 LVW524506 MFS524506 MPO524506 MZK524506 NJG524506 NTC524506 OCY524506 OMU524506 OWQ524506 PGM524506 PQI524506 QAE524506 QKA524506 QTW524506 RDS524506 RNO524506 RXK524506 SHG524506 SRC524506 TAY524506 TKU524506 TUQ524506 UEM524506 UOI524506 UYE524506 VIA524506 VRW524506 WBS524506 WLO524506 WVK524506 C590042 IY590042 SU590042 ACQ590042 AMM590042 AWI590042 BGE590042 BQA590042 BZW590042 CJS590042 CTO590042 DDK590042 DNG590042 DXC590042 EGY590042 EQU590042 FAQ590042 FKM590042 FUI590042 GEE590042 GOA590042 GXW590042 HHS590042 HRO590042 IBK590042 ILG590042 IVC590042 JEY590042 JOU590042 JYQ590042 KIM590042 KSI590042 LCE590042 LMA590042 LVW590042 MFS590042 MPO590042 MZK590042 NJG590042 NTC590042 OCY590042 OMU590042 OWQ590042 PGM590042 PQI590042 QAE590042 QKA590042 QTW590042 RDS590042 RNO590042 RXK590042 SHG590042 SRC590042 TAY590042 TKU590042 TUQ590042 UEM590042 UOI590042 UYE590042 VIA590042 VRW590042 WBS590042 WLO590042 WVK590042 C655578 IY655578 SU655578 ACQ655578 AMM655578 AWI655578 BGE655578 BQA655578 BZW655578 CJS655578 CTO655578 DDK655578 DNG655578 DXC655578 EGY655578 EQU655578 FAQ655578 FKM655578 FUI655578 GEE655578 GOA655578 GXW655578 HHS655578 HRO655578 IBK655578 ILG655578 IVC655578 JEY655578 JOU655578 JYQ655578 KIM655578 KSI655578 LCE655578 LMA655578 LVW655578 MFS655578 MPO655578 MZK655578 NJG655578 NTC655578 OCY655578 OMU655578 OWQ655578 PGM655578 PQI655578 QAE655578 QKA655578 QTW655578 RDS655578 RNO655578 RXK655578 SHG655578 SRC655578 TAY655578 TKU655578 TUQ655578 UEM655578 UOI655578 UYE655578 VIA655578 VRW655578 WBS655578 WLO655578 WVK655578 C721114 IY721114 SU721114 ACQ721114 AMM721114 AWI721114 BGE721114 BQA721114 BZW721114 CJS721114 CTO721114 DDK721114 DNG721114 DXC721114 EGY721114 EQU721114 FAQ721114 FKM721114 FUI721114 GEE721114 GOA721114 GXW721114 HHS721114 HRO721114 IBK721114 ILG721114 IVC721114 JEY721114 JOU721114 JYQ721114 KIM721114 KSI721114 LCE721114 LMA721114 LVW721114 MFS721114 MPO721114 MZK721114 NJG721114 NTC721114 OCY721114 OMU721114 OWQ721114 PGM721114 PQI721114 QAE721114 QKA721114 QTW721114 RDS721114 RNO721114 RXK721114 SHG721114 SRC721114 TAY721114 TKU721114 TUQ721114 UEM721114 UOI721114 UYE721114 VIA721114 VRW721114 WBS721114 WLO721114 WVK721114 C786650 IY786650 SU786650 ACQ786650 AMM786650 AWI786650 BGE786650 BQA786650 BZW786650 CJS786650 CTO786650 DDK786650 DNG786650 DXC786650 EGY786650 EQU786650 FAQ786650 FKM786650 FUI786650 GEE786650 GOA786650 GXW786650 HHS786650 HRO786650 IBK786650 ILG786650 IVC786650 JEY786650 JOU786650 JYQ786650 KIM786650 KSI786650 LCE786650 LMA786650 LVW786650 MFS786650 MPO786650 MZK786650 NJG786650 NTC786650 OCY786650 OMU786650 OWQ786650 PGM786650 PQI786650 QAE786650 QKA786650 QTW786650 RDS786650 RNO786650 RXK786650 SHG786650 SRC786650 TAY786650 TKU786650 TUQ786650 UEM786650 UOI786650 UYE786650 VIA786650 VRW786650 WBS786650 WLO786650 WVK786650 C852186 IY852186 SU852186 ACQ852186 AMM852186 AWI852186 BGE852186 BQA852186 BZW852186 CJS852186 CTO852186 DDK852186 DNG852186 DXC852186 EGY852186 EQU852186 FAQ852186 FKM852186 FUI852186 GEE852186 GOA852186 GXW852186 HHS852186 HRO852186 IBK852186 ILG852186 IVC852186 JEY852186 JOU852186 JYQ852186 KIM852186 KSI852186 LCE852186 LMA852186 LVW852186 MFS852186 MPO852186 MZK852186 NJG852186 NTC852186 OCY852186 OMU852186 OWQ852186 PGM852186 PQI852186 QAE852186 QKA852186 QTW852186 RDS852186 RNO852186 RXK852186 SHG852186 SRC852186 TAY852186 TKU852186 TUQ852186 UEM852186 UOI852186 UYE852186 VIA852186 VRW852186 WBS852186 WLO852186 WVK852186 C917722 IY917722 SU917722 ACQ917722 AMM917722 AWI917722 BGE917722 BQA917722 BZW917722 CJS917722 CTO917722 DDK917722 DNG917722 DXC917722 EGY917722 EQU917722 FAQ917722 FKM917722 FUI917722 GEE917722 GOA917722 GXW917722 HHS917722 HRO917722 IBK917722 ILG917722 IVC917722 JEY917722 JOU917722 JYQ917722 KIM917722 KSI917722 LCE917722 LMA917722 LVW917722 MFS917722 MPO917722 MZK917722 NJG917722 NTC917722 OCY917722 OMU917722 OWQ917722 PGM917722 PQI917722 QAE917722 QKA917722 QTW917722 RDS917722 RNO917722 RXK917722 SHG917722 SRC917722 TAY917722 TKU917722 TUQ917722 UEM917722 UOI917722 UYE917722 VIA917722 VRW917722 WBS917722 WLO917722 WVK917722 C200:C217 C23:C198" xr:uid="{00000000-0002-0000-0700-000008000000}">
      <formula1>$AS$2:$AS$4</formula1>
      <formula2>0</formula2>
    </dataValidation>
    <dataValidation type="list" allowBlank="1" showErrorMessage="1" sqref="AG983257:AG983258 KC983257:KC983258 TY983257:TY983258 ADU983257:ADU983258 ANQ983257:ANQ983258 AXM983257:AXM983258 BHI983257:BHI983258 BRE983257:BRE983258 CBA983257:CBA983258 CKW983257:CKW983258 CUS983257:CUS983258 DEO983257:DEO983258 DOK983257:DOK983258 DYG983257:DYG983258 EIC983257:EIC983258 ERY983257:ERY983258 FBU983257:FBU983258 FLQ983257:FLQ983258 FVM983257:FVM983258 GFI983257:GFI983258 GPE983257:GPE983258 GZA983257:GZA983258 HIW983257:HIW983258 HSS983257:HSS983258 ICO983257:ICO983258 IMK983257:IMK983258 IWG983257:IWG983258 JGC983257:JGC983258 JPY983257:JPY983258 JZU983257:JZU983258 KJQ983257:KJQ983258 KTM983257:KTM983258 LDI983257:LDI983258 LNE983257:LNE983258 LXA983257:LXA983258 MGW983257:MGW983258 MQS983257:MQS983258 NAO983257:NAO983258 NKK983257:NKK983258 NUG983257:NUG983258 OEC983257:OEC983258 ONY983257:ONY983258 OXU983257:OXU983258 PHQ983257:PHQ983258 PRM983257:PRM983258 QBI983257:QBI983258 QLE983257:QLE983258 QVA983257:QVA983258 REW983257:REW983258 ROS983257:ROS983258 RYO983257:RYO983258 SIK983257:SIK983258 SSG983257:SSG983258 TCC983257:TCC983258 TLY983257:TLY983258 TVU983257:TVU983258 UFQ983257:UFQ983258 UPM983257:UPM983258 UZI983257:UZI983258 VJE983257:VJE983258 VTA983257:VTA983258 WCW983257:WCW983258 WMS983257:WMS983258 WWO983257:WWO983258 AG65753:AG65754 KC65753:KC65754 TY65753:TY65754 ADU65753:ADU65754 ANQ65753:ANQ65754 AXM65753:AXM65754 BHI65753:BHI65754 BRE65753:BRE65754 CBA65753:CBA65754 CKW65753:CKW65754 CUS65753:CUS65754 DEO65753:DEO65754 DOK65753:DOK65754 DYG65753:DYG65754 EIC65753:EIC65754 ERY65753:ERY65754 FBU65753:FBU65754 FLQ65753:FLQ65754 FVM65753:FVM65754 GFI65753:GFI65754 GPE65753:GPE65754 GZA65753:GZA65754 HIW65753:HIW65754 HSS65753:HSS65754 ICO65753:ICO65754 IMK65753:IMK65754 IWG65753:IWG65754 JGC65753:JGC65754 JPY65753:JPY65754 JZU65753:JZU65754 KJQ65753:KJQ65754 KTM65753:KTM65754 LDI65753:LDI65754 LNE65753:LNE65754 LXA65753:LXA65754 MGW65753:MGW65754 MQS65753:MQS65754 NAO65753:NAO65754 NKK65753:NKK65754 NUG65753:NUG65754 OEC65753:OEC65754 ONY65753:ONY65754 OXU65753:OXU65754 PHQ65753:PHQ65754 PRM65753:PRM65754 QBI65753:QBI65754 QLE65753:QLE65754 QVA65753:QVA65754 REW65753:REW65754 ROS65753:ROS65754 RYO65753:RYO65754 SIK65753:SIK65754 SSG65753:SSG65754 TCC65753:TCC65754 TLY65753:TLY65754 TVU65753:TVU65754 UFQ65753:UFQ65754 UPM65753:UPM65754 UZI65753:UZI65754 VJE65753:VJE65754 VTA65753:VTA65754 WCW65753:WCW65754 WMS65753:WMS65754 WWO65753:WWO65754 AG131289:AG131290 KC131289:KC131290 TY131289:TY131290 ADU131289:ADU131290 ANQ131289:ANQ131290 AXM131289:AXM131290 BHI131289:BHI131290 BRE131289:BRE131290 CBA131289:CBA131290 CKW131289:CKW131290 CUS131289:CUS131290 DEO131289:DEO131290 DOK131289:DOK131290 DYG131289:DYG131290 EIC131289:EIC131290 ERY131289:ERY131290 FBU131289:FBU131290 FLQ131289:FLQ131290 FVM131289:FVM131290 GFI131289:GFI131290 GPE131289:GPE131290 GZA131289:GZA131290 HIW131289:HIW131290 HSS131289:HSS131290 ICO131289:ICO131290 IMK131289:IMK131290 IWG131289:IWG131290 JGC131289:JGC131290 JPY131289:JPY131290 JZU131289:JZU131290 KJQ131289:KJQ131290 KTM131289:KTM131290 LDI131289:LDI131290 LNE131289:LNE131290 LXA131289:LXA131290 MGW131289:MGW131290 MQS131289:MQS131290 NAO131289:NAO131290 NKK131289:NKK131290 NUG131289:NUG131290 OEC131289:OEC131290 ONY131289:ONY131290 OXU131289:OXU131290 PHQ131289:PHQ131290 PRM131289:PRM131290 QBI131289:QBI131290 QLE131289:QLE131290 QVA131289:QVA131290 REW131289:REW131290 ROS131289:ROS131290 RYO131289:RYO131290 SIK131289:SIK131290 SSG131289:SSG131290 TCC131289:TCC131290 TLY131289:TLY131290 TVU131289:TVU131290 UFQ131289:UFQ131290 UPM131289:UPM131290 UZI131289:UZI131290 VJE131289:VJE131290 VTA131289:VTA131290 WCW131289:WCW131290 WMS131289:WMS131290 WWO131289:WWO131290 AG196825:AG196826 KC196825:KC196826 TY196825:TY196826 ADU196825:ADU196826 ANQ196825:ANQ196826 AXM196825:AXM196826 BHI196825:BHI196826 BRE196825:BRE196826 CBA196825:CBA196826 CKW196825:CKW196826 CUS196825:CUS196826 DEO196825:DEO196826 DOK196825:DOK196826 DYG196825:DYG196826 EIC196825:EIC196826 ERY196825:ERY196826 FBU196825:FBU196826 FLQ196825:FLQ196826 FVM196825:FVM196826 GFI196825:GFI196826 GPE196825:GPE196826 GZA196825:GZA196826 HIW196825:HIW196826 HSS196825:HSS196826 ICO196825:ICO196826 IMK196825:IMK196826 IWG196825:IWG196826 JGC196825:JGC196826 JPY196825:JPY196826 JZU196825:JZU196826 KJQ196825:KJQ196826 KTM196825:KTM196826 LDI196825:LDI196826 LNE196825:LNE196826 LXA196825:LXA196826 MGW196825:MGW196826 MQS196825:MQS196826 NAO196825:NAO196826 NKK196825:NKK196826 NUG196825:NUG196826 OEC196825:OEC196826 ONY196825:ONY196826 OXU196825:OXU196826 PHQ196825:PHQ196826 PRM196825:PRM196826 QBI196825:QBI196826 QLE196825:QLE196826 QVA196825:QVA196826 REW196825:REW196826 ROS196825:ROS196826 RYO196825:RYO196826 SIK196825:SIK196826 SSG196825:SSG196826 TCC196825:TCC196826 TLY196825:TLY196826 TVU196825:TVU196826 UFQ196825:UFQ196826 UPM196825:UPM196826 UZI196825:UZI196826 VJE196825:VJE196826 VTA196825:VTA196826 WCW196825:WCW196826 WMS196825:WMS196826 WWO196825:WWO196826 AG262361:AG262362 KC262361:KC262362 TY262361:TY262362 ADU262361:ADU262362 ANQ262361:ANQ262362 AXM262361:AXM262362 BHI262361:BHI262362 BRE262361:BRE262362 CBA262361:CBA262362 CKW262361:CKW262362 CUS262361:CUS262362 DEO262361:DEO262362 DOK262361:DOK262362 DYG262361:DYG262362 EIC262361:EIC262362 ERY262361:ERY262362 FBU262361:FBU262362 FLQ262361:FLQ262362 FVM262361:FVM262362 GFI262361:GFI262362 GPE262361:GPE262362 GZA262361:GZA262362 HIW262361:HIW262362 HSS262361:HSS262362 ICO262361:ICO262362 IMK262361:IMK262362 IWG262361:IWG262362 JGC262361:JGC262362 JPY262361:JPY262362 JZU262361:JZU262362 KJQ262361:KJQ262362 KTM262361:KTM262362 LDI262361:LDI262362 LNE262361:LNE262362 LXA262361:LXA262362 MGW262361:MGW262362 MQS262361:MQS262362 NAO262361:NAO262362 NKK262361:NKK262362 NUG262361:NUG262362 OEC262361:OEC262362 ONY262361:ONY262362 OXU262361:OXU262362 PHQ262361:PHQ262362 PRM262361:PRM262362 QBI262361:QBI262362 QLE262361:QLE262362 QVA262361:QVA262362 REW262361:REW262362 ROS262361:ROS262362 RYO262361:RYO262362 SIK262361:SIK262362 SSG262361:SSG262362 TCC262361:TCC262362 TLY262361:TLY262362 TVU262361:TVU262362 UFQ262361:UFQ262362 UPM262361:UPM262362 UZI262361:UZI262362 VJE262361:VJE262362 VTA262361:VTA262362 WCW262361:WCW262362 WMS262361:WMS262362 WWO262361:WWO262362 AG327897:AG327898 KC327897:KC327898 TY327897:TY327898 ADU327897:ADU327898 ANQ327897:ANQ327898 AXM327897:AXM327898 BHI327897:BHI327898 BRE327897:BRE327898 CBA327897:CBA327898 CKW327897:CKW327898 CUS327897:CUS327898 DEO327897:DEO327898 DOK327897:DOK327898 DYG327897:DYG327898 EIC327897:EIC327898 ERY327897:ERY327898 FBU327897:FBU327898 FLQ327897:FLQ327898 FVM327897:FVM327898 GFI327897:GFI327898 GPE327897:GPE327898 GZA327897:GZA327898 HIW327897:HIW327898 HSS327897:HSS327898 ICO327897:ICO327898 IMK327897:IMK327898 IWG327897:IWG327898 JGC327897:JGC327898 JPY327897:JPY327898 JZU327897:JZU327898 KJQ327897:KJQ327898 KTM327897:KTM327898 LDI327897:LDI327898 LNE327897:LNE327898 LXA327897:LXA327898 MGW327897:MGW327898 MQS327897:MQS327898 NAO327897:NAO327898 NKK327897:NKK327898 NUG327897:NUG327898 OEC327897:OEC327898 ONY327897:ONY327898 OXU327897:OXU327898 PHQ327897:PHQ327898 PRM327897:PRM327898 QBI327897:QBI327898 QLE327897:QLE327898 QVA327897:QVA327898 REW327897:REW327898 ROS327897:ROS327898 RYO327897:RYO327898 SIK327897:SIK327898 SSG327897:SSG327898 TCC327897:TCC327898 TLY327897:TLY327898 TVU327897:TVU327898 UFQ327897:UFQ327898 UPM327897:UPM327898 UZI327897:UZI327898 VJE327897:VJE327898 VTA327897:VTA327898 WCW327897:WCW327898 WMS327897:WMS327898 WWO327897:WWO327898 AG393433:AG393434 KC393433:KC393434 TY393433:TY393434 ADU393433:ADU393434 ANQ393433:ANQ393434 AXM393433:AXM393434 BHI393433:BHI393434 BRE393433:BRE393434 CBA393433:CBA393434 CKW393433:CKW393434 CUS393433:CUS393434 DEO393433:DEO393434 DOK393433:DOK393434 DYG393433:DYG393434 EIC393433:EIC393434 ERY393433:ERY393434 FBU393433:FBU393434 FLQ393433:FLQ393434 FVM393433:FVM393434 GFI393433:GFI393434 GPE393433:GPE393434 GZA393433:GZA393434 HIW393433:HIW393434 HSS393433:HSS393434 ICO393433:ICO393434 IMK393433:IMK393434 IWG393433:IWG393434 JGC393433:JGC393434 JPY393433:JPY393434 JZU393433:JZU393434 KJQ393433:KJQ393434 KTM393433:KTM393434 LDI393433:LDI393434 LNE393433:LNE393434 LXA393433:LXA393434 MGW393433:MGW393434 MQS393433:MQS393434 NAO393433:NAO393434 NKK393433:NKK393434 NUG393433:NUG393434 OEC393433:OEC393434 ONY393433:ONY393434 OXU393433:OXU393434 PHQ393433:PHQ393434 PRM393433:PRM393434 QBI393433:QBI393434 QLE393433:QLE393434 QVA393433:QVA393434 REW393433:REW393434 ROS393433:ROS393434 RYO393433:RYO393434 SIK393433:SIK393434 SSG393433:SSG393434 TCC393433:TCC393434 TLY393433:TLY393434 TVU393433:TVU393434 UFQ393433:UFQ393434 UPM393433:UPM393434 UZI393433:UZI393434 VJE393433:VJE393434 VTA393433:VTA393434 WCW393433:WCW393434 WMS393433:WMS393434 WWO393433:WWO393434 AG458969:AG458970 KC458969:KC458970 TY458969:TY458970 ADU458969:ADU458970 ANQ458969:ANQ458970 AXM458969:AXM458970 BHI458969:BHI458970 BRE458969:BRE458970 CBA458969:CBA458970 CKW458969:CKW458970 CUS458969:CUS458970 DEO458969:DEO458970 DOK458969:DOK458970 DYG458969:DYG458970 EIC458969:EIC458970 ERY458969:ERY458970 FBU458969:FBU458970 FLQ458969:FLQ458970 FVM458969:FVM458970 GFI458969:GFI458970 GPE458969:GPE458970 GZA458969:GZA458970 HIW458969:HIW458970 HSS458969:HSS458970 ICO458969:ICO458970 IMK458969:IMK458970 IWG458969:IWG458970 JGC458969:JGC458970 JPY458969:JPY458970 JZU458969:JZU458970 KJQ458969:KJQ458970 KTM458969:KTM458970 LDI458969:LDI458970 LNE458969:LNE458970 LXA458969:LXA458970 MGW458969:MGW458970 MQS458969:MQS458970 NAO458969:NAO458970 NKK458969:NKK458970 NUG458969:NUG458970 OEC458969:OEC458970 ONY458969:ONY458970 OXU458969:OXU458970 PHQ458969:PHQ458970 PRM458969:PRM458970 QBI458969:QBI458970 QLE458969:QLE458970 QVA458969:QVA458970 REW458969:REW458970 ROS458969:ROS458970 RYO458969:RYO458970 SIK458969:SIK458970 SSG458969:SSG458970 TCC458969:TCC458970 TLY458969:TLY458970 TVU458969:TVU458970 UFQ458969:UFQ458970 UPM458969:UPM458970 UZI458969:UZI458970 VJE458969:VJE458970 VTA458969:VTA458970 WCW458969:WCW458970 WMS458969:WMS458970 WWO458969:WWO458970 AG524505:AG524506 KC524505:KC524506 TY524505:TY524506 ADU524505:ADU524506 ANQ524505:ANQ524506 AXM524505:AXM524506 BHI524505:BHI524506 BRE524505:BRE524506 CBA524505:CBA524506 CKW524505:CKW524506 CUS524505:CUS524506 DEO524505:DEO524506 DOK524505:DOK524506 DYG524505:DYG524506 EIC524505:EIC524506 ERY524505:ERY524506 FBU524505:FBU524506 FLQ524505:FLQ524506 FVM524505:FVM524506 GFI524505:GFI524506 GPE524505:GPE524506 GZA524505:GZA524506 HIW524505:HIW524506 HSS524505:HSS524506 ICO524505:ICO524506 IMK524505:IMK524506 IWG524505:IWG524506 JGC524505:JGC524506 JPY524505:JPY524506 JZU524505:JZU524506 KJQ524505:KJQ524506 KTM524505:KTM524506 LDI524505:LDI524506 LNE524505:LNE524506 LXA524505:LXA524506 MGW524505:MGW524506 MQS524505:MQS524506 NAO524505:NAO524506 NKK524505:NKK524506 NUG524505:NUG524506 OEC524505:OEC524506 ONY524505:ONY524506 OXU524505:OXU524506 PHQ524505:PHQ524506 PRM524505:PRM524506 QBI524505:QBI524506 QLE524505:QLE524506 QVA524505:QVA524506 REW524505:REW524506 ROS524505:ROS524506 RYO524505:RYO524506 SIK524505:SIK524506 SSG524505:SSG524506 TCC524505:TCC524506 TLY524505:TLY524506 TVU524505:TVU524506 UFQ524505:UFQ524506 UPM524505:UPM524506 UZI524505:UZI524506 VJE524505:VJE524506 VTA524505:VTA524506 WCW524505:WCW524506 WMS524505:WMS524506 WWO524505:WWO524506 AG590041:AG590042 KC590041:KC590042 TY590041:TY590042 ADU590041:ADU590042 ANQ590041:ANQ590042 AXM590041:AXM590042 BHI590041:BHI590042 BRE590041:BRE590042 CBA590041:CBA590042 CKW590041:CKW590042 CUS590041:CUS590042 DEO590041:DEO590042 DOK590041:DOK590042 DYG590041:DYG590042 EIC590041:EIC590042 ERY590041:ERY590042 FBU590041:FBU590042 FLQ590041:FLQ590042 FVM590041:FVM590042 GFI590041:GFI590042 GPE590041:GPE590042 GZA590041:GZA590042 HIW590041:HIW590042 HSS590041:HSS590042 ICO590041:ICO590042 IMK590041:IMK590042 IWG590041:IWG590042 JGC590041:JGC590042 JPY590041:JPY590042 JZU590041:JZU590042 KJQ590041:KJQ590042 KTM590041:KTM590042 LDI590041:LDI590042 LNE590041:LNE590042 LXA590041:LXA590042 MGW590041:MGW590042 MQS590041:MQS590042 NAO590041:NAO590042 NKK590041:NKK590042 NUG590041:NUG590042 OEC590041:OEC590042 ONY590041:ONY590042 OXU590041:OXU590042 PHQ590041:PHQ590042 PRM590041:PRM590042 QBI590041:QBI590042 QLE590041:QLE590042 QVA590041:QVA590042 REW590041:REW590042 ROS590041:ROS590042 RYO590041:RYO590042 SIK590041:SIK590042 SSG590041:SSG590042 TCC590041:TCC590042 TLY590041:TLY590042 TVU590041:TVU590042 UFQ590041:UFQ590042 UPM590041:UPM590042 UZI590041:UZI590042 VJE590041:VJE590042 VTA590041:VTA590042 WCW590041:WCW590042 WMS590041:WMS590042 WWO590041:WWO590042 AG655577:AG655578 KC655577:KC655578 TY655577:TY655578 ADU655577:ADU655578 ANQ655577:ANQ655578 AXM655577:AXM655578 BHI655577:BHI655578 BRE655577:BRE655578 CBA655577:CBA655578 CKW655577:CKW655578 CUS655577:CUS655578 DEO655577:DEO655578 DOK655577:DOK655578 DYG655577:DYG655578 EIC655577:EIC655578 ERY655577:ERY655578 FBU655577:FBU655578 FLQ655577:FLQ655578 FVM655577:FVM655578 GFI655577:GFI655578 GPE655577:GPE655578 GZA655577:GZA655578 HIW655577:HIW655578 HSS655577:HSS655578 ICO655577:ICO655578 IMK655577:IMK655578 IWG655577:IWG655578 JGC655577:JGC655578 JPY655577:JPY655578 JZU655577:JZU655578 KJQ655577:KJQ655578 KTM655577:KTM655578 LDI655577:LDI655578 LNE655577:LNE655578 LXA655577:LXA655578 MGW655577:MGW655578 MQS655577:MQS655578 NAO655577:NAO655578 NKK655577:NKK655578 NUG655577:NUG655578 OEC655577:OEC655578 ONY655577:ONY655578 OXU655577:OXU655578 PHQ655577:PHQ655578 PRM655577:PRM655578 QBI655577:QBI655578 QLE655577:QLE655578 QVA655577:QVA655578 REW655577:REW655578 ROS655577:ROS655578 RYO655577:RYO655578 SIK655577:SIK655578 SSG655577:SSG655578 TCC655577:TCC655578 TLY655577:TLY655578 TVU655577:TVU655578 UFQ655577:UFQ655578 UPM655577:UPM655578 UZI655577:UZI655578 VJE655577:VJE655578 VTA655577:VTA655578 WCW655577:WCW655578 WMS655577:WMS655578 WWO655577:WWO655578 AG721113:AG721114 KC721113:KC721114 TY721113:TY721114 ADU721113:ADU721114 ANQ721113:ANQ721114 AXM721113:AXM721114 BHI721113:BHI721114 BRE721113:BRE721114 CBA721113:CBA721114 CKW721113:CKW721114 CUS721113:CUS721114 DEO721113:DEO721114 DOK721113:DOK721114 DYG721113:DYG721114 EIC721113:EIC721114 ERY721113:ERY721114 FBU721113:FBU721114 FLQ721113:FLQ721114 FVM721113:FVM721114 GFI721113:GFI721114 GPE721113:GPE721114 GZA721113:GZA721114 HIW721113:HIW721114 HSS721113:HSS721114 ICO721113:ICO721114 IMK721113:IMK721114 IWG721113:IWG721114 JGC721113:JGC721114 JPY721113:JPY721114 JZU721113:JZU721114 KJQ721113:KJQ721114 KTM721113:KTM721114 LDI721113:LDI721114 LNE721113:LNE721114 LXA721113:LXA721114 MGW721113:MGW721114 MQS721113:MQS721114 NAO721113:NAO721114 NKK721113:NKK721114 NUG721113:NUG721114 OEC721113:OEC721114 ONY721113:ONY721114 OXU721113:OXU721114 PHQ721113:PHQ721114 PRM721113:PRM721114 QBI721113:QBI721114 QLE721113:QLE721114 QVA721113:QVA721114 REW721113:REW721114 ROS721113:ROS721114 RYO721113:RYO721114 SIK721113:SIK721114 SSG721113:SSG721114 TCC721113:TCC721114 TLY721113:TLY721114 TVU721113:TVU721114 UFQ721113:UFQ721114 UPM721113:UPM721114 UZI721113:UZI721114 VJE721113:VJE721114 VTA721113:VTA721114 WCW721113:WCW721114 WMS721113:WMS721114 WWO721113:WWO721114 AG786649:AG786650 KC786649:KC786650 TY786649:TY786650 ADU786649:ADU786650 ANQ786649:ANQ786650 AXM786649:AXM786650 BHI786649:BHI786650 BRE786649:BRE786650 CBA786649:CBA786650 CKW786649:CKW786650 CUS786649:CUS786650 DEO786649:DEO786650 DOK786649:DOK786650 DYG786649:DYG786650 EIC786649:EIC786650 ERY786649:ERY786650 FBU786649:FBU786650 FLQ786649:FLQ786650 FVM786649:FVM786650 GFI786649:GFI786650 GPE786649:GPE786650 GZA786649:GZA786650 HIW786649:HIW786650 HSS786649:HSS786650 ICO786649:ICO786650 IMK786649:IMK786650 IWG786649:IWG786650 JGC786649:JGC786650 JPY786649:JPY786650 JZU786649:JZU786650 KJQ786649:KJQ786650 KTM786649:KTM786650 LDI786649:LDI786650 LNE786649:LNE786650 LXA786649:LXA786650 MGW786649:MGW786650 MQS786649:MQS786650 NAO786649:NAO786650 NKK786649:NKK786650 NUG786649:NUG786650 OEC786649:OEC786650 ONY786649:ONY786650 OXU786649:OXU786650 PHQ786649:PHQ786650 PRM786649:PRM786650 QBI786649:QBI786650 QLE786649:QLE786650 QVA786649:QVA786650 REW786649:REW786650 ROS786649:ROS786650 RYO786649:RYO786650 SIK786649:SIK786650 SSG786649:SSG786650 TCC786649:TCC786650 TLY786649:TLY786650 TVU786649:TVU786650 UFQ786649:UFQ786650 UPM786649:UPM786650 UZI786649:UZI786650 VJE786649:VJE786650 VTA786649:VTA786650 WCW786649:WCW786650 WMS786649:WMS786650 WWO786649:WWO786650 AG852185:AG852186 KC852185:KC852186 TY852185:TY852186 ADU852185:ADU852186 ANQ852185:ANQ852186 AXM852185:AXM852186 BHI852185:BHI852186 BRE852185:BRE852186 CBA852185:CBA852186 CKW852185:CKW852186 CUS852185:CUS852186 DEO852185:DEO852186 DOK852185:DOK852186 DYG852185:DYG852186 EIC852185:EIC852186 ERY852185:ERY852186 FBU852185:FBU852186 FLQ852185:FLQ852186 FVM852185:FVM852186 GFI852185:GFI852186 GPE852185:GPE852186 GZA852185:GZA852186 HIW852185:HIW852186 HSS852185:HSS852186 ICO852185:ICO852186 IMK852185:IMK852186 IWG852185:IWG852186 JGC852185:JGC852186 JPY852185:JPY852186 JZU852185:JZU852186 KJQ852185:KJQ852186 KTM852185:KTM852186 LDI852185:LDI852186 LNE852185:LNE852186 LXA852185:LXA852186 MGW852185:MGW852186 MQS852185:MQS852186 NAO852185:NAO852186 NKK852185:NKK852186 NUG852185:NUG852186 OEC852185:OEC852186 ONY852185:ONY852186 OXU852185:OXU852186 PHQ852185:PHQ852186 PRM852185:PRM852186 QBI852185:QBI852186 QLE852185:QLE852186 QVA852185:QVA852186 REW852185:REW852186 ROS852185:ROS852186 RYO852185:RYO852186 SIK852185:SIK852186 SSG852185:SSG852186 TCC852185:TCC852186 TLY852185:TLY852186 TVU852185:TVU852186 UFQ852185:UFQ852186 UPM852185:UPM852186 UZI852185:UZI852186 VJE852185:VJE852186 VTA852185:VTA852186 WCW852185:WCW852186 WMS852185:WMS852186 WWO852185:WWO852186 AG917721:AG917722 KC917721:KC917722 TY917721:TY917722 ADU917721:ADU917722 ANQ917721:ANQ917722 AXM917721:AXM917722 BHI917721:BHI917722 BRE917721:BRE917722 CBA917721:CBA917722 CKW917721:CKW917722 CUS917721:CUS917722 DEO917721:DEO917722 DOK917721:DOK917722 DYG917721:DYG917722 EIC917721:EIC917722 ERY917721:ERY917722 FBU917721:FBU917722 FLQ917721:FLQ917722 FVM917721:FVM917722 GFI917721:GFI917722 GPE917721:GPE917722 GZA917721:GZA917722 HIW917721:HIW917722 HSS917721:HSS917722 ICO917721:ICO917722 IMK917721:IMK917722 IWG917721:IWG917722 JGC917721:JGC917722 JPY917721:JPY917722 JZU917721:JZU917722 KJQ917721:KJQ917722 KTM917721:KTM917722 LDI917721:LDI917722 LNE917721:LNE917722 LXA917721:LXA917722 MGW917721:MGW917722 MQS917721:MQS917722 NAO917721:NAO917722 NKK917721:NKK917722 NUG917721:NUG917722 OEC917721:OEC917722 ONY917721:ONY917722 OXU917721:OXU917722 PHQ917721:PHQ917722 PRM917721:PRM917722 QBI917721:QBI917722 QLE917721:QLE917722 QVA917721:QVA917722 REW917721:REW917722 ROS917721:ROS917722 RYO917721:RYO917722 SIK917721:SIK917722 SSG917721:SSG917722 TCC917721:TCC917722 TLY917721:TLY917722 TVU917721:TVU917722 UFQ917721:UFQ917722 UPM917721:UPM917722 UZI917721:UZI917722 VJE917721:VJE917722 VTA917721:VTA917722 WCW917721:WCW917722 WMS917721:WMS917722 WWO917721:WWO917722 TZ22 ADV22 ANR22 AXN22 BHJ22 BRF22 CBB22 CKX22 CUT22 DEP22 DOL22 DYH22 EID22 ERZ22 FBV22 FLR22 FVN22 GFJ22 GPF22 GZB22 HIX22 HST22 ICP22 IML22 IWH22 JGD22 JPZ22 JZV22 KJR22 KTN22 LDJ22 LNF22 LXB22 MGX22 MQT22 NAP22 NKL22 NUH22 OED22 ONZ22 OXV22 PHR22 PRN22 QBJ22 QLF22 QVB22 REX22 ROT22 RYP22 SIL22 SSH22 TCD22 TLZ22 TVV22 UFR22 UPN22 UZJ22 VJF22 VTB22 WCX22 WMT22 WWP22 KD22 AH200:AH217 AH22:AH198" xr:uid="{00000000-0002-0000-0700-000009000000}">
      <formula1>$AM$4:$AM$5</formula1>
      <formula2>0</formula2>
    </dataValidation>
    <dataValidation type="list" allowBlank="1" showErrorMessage="1" sqref="WVO983258 G983258 JC983258 SY983258 ACU983258 AMQ983258 AWM983258 BGI983258 BQE983258 CAA983258 CJW983258 CTS983258 DDO983258 DNK983258 DXG983258 EHC983258 EQY983258 FAU983258 FKQ983258 FUM983258 GEI983258 GOE983258 GYA983258 HHW983258 HRS983258 IBO983258 ILK983258 IVG983258 JFC983258 JOY983258 JYU983258 KIQ983258 KSM983258 LCI983258 LME983258 LWA983258 MFW983258 MPS983258 MZO983258 NJK983258 NTG983258 ODC983258 OMY983258 OWU983258 PGQ983258 PQM983258 QAI983258 QKE983258 QUA983258 RDW983258 RNS983258 RXO983258 SHK983258 SRG983258 TBC983258 TKY983258 TUU983258 UEQ983258 UOM983258 UYI983258 VIE983258 VSA983258 WBW983258 WLS983258 G65754 JC65754 SY65754 ACU65754 AMQ65754 AWM65754 BGI65754 BQE65754 CAA65754 CJW65754 CTS65754 DDO65754 DNK65754 DXG65754 EHC65754 EQY65754 FAU65754 FKQ65754 FUM65754 GEI65754 GOE65754 GYA65754 HHW65754 HRS65754 IBO65754 ILK65754 IVG65754 JFC65754 JOY65754 JYU65754 KIQ65754 KSM65754 LCI65754 LME65754 LWA65754 MFW65754 MPS65754 MZO65754 NJK65754 NTG65754 ODC65754 OMY65754 OWU65754 PGQ65754 PQM65754 QAI65754 QKE65754 QUA65754 RDW65754 RNS65754 RXO65754 SHK65754 SRG65754 TBC65754 TKY65754 TUU65754 UEQ65754 UOM65754 UYI65754 VIE65754 VSA65754 WBW65754 WLS65754 WVO65754 G131290 JC131290 SY131290 ACU131290 AMQ131290 AWM131290 BGI131290 BQE131290 CAA131290 CJW131290 CTS131290 DDO131290 DNK131290 DXG131290 EHC131290 EQY131290 FAU131290 FKQ131290 FUM131290 GEI131290 GOE131290 GYA131290 HHW131290 HRS131290 IBO131290 ILK131290 IVG131290 JFC131290 JOY131290 JYU131290 KIQ131290 KSM131290 LCI131290 LME131290 LWA131290 MFW131290 MPS131290 MZO131290 NJK131290 NTG131290 ODC131290 OMY131290 OWU131290 PGQ131290 PQM131290 QAI131290 QKE131290 QUA131290 RDW131290 RNS131290 RXO131290 SHK131290 SRG131290 TBC131290 TKY131290 TUU131290 UEQ131290 UOM131290 UYI131290 VIE131290 VSA131290 WBW131290 WLS131290 WVO131290 G196826 JC196826 SY196826 ACU196826 AMQ196826 AWM196826 BGI196826 BQE196826 CAA196826 CJW196826 CTS196826 DDO196826 DNK196826 DXG196826 EHC196826 EQY196826 FAU196826 FKQ196826 FUM196826 GEI196826 GOE196826 GYA196826 HHW196826 HRS196826 IBO196826 ILK196826 IVG196826 JFC196826 JOY196826 JYU196826 KIQ196826 KSM196826 LCI196826 LME196826 LWA196826 MFW196826 MPS196826 MZO196826 NJK196826 NTG196826 ODC196826 OMY196826 OWU196826 PGQ196826 PQM196826 QAI196826 QKE196826 QUA196826 RDW196826 RNS196826 RXO196826 SHK196826 SRG196826 TBC196826 TKY196826 TUU196826 UEQ196826 UOM196826 UYI196826 VIE196826 VSA196826 WBW196826 WLS196826 WVO196826 G262362 JC262362 SY262362 ACU262362 AMQ262362 AWM262362 BGI262362 BQE262362 CAA262362 CJW262362 CTS262362 DDO262362 DNK262362 DXG262362 EHC262362 EQY262362 FAU262362 FKQ262362 FUM262362 GEI262362 GOE262362 GYA262362 HHW262362 HRS262362 IBO262362 ILK262362 IVG262362 JFC262362 JOY262362 JYU262362 KIQ262362 KSM262362 LCI262362 LME262362 LWA262362 MFW262362 MPS262362 MZO262362 NJK262362 NTG262362 ODC262362 OMY262362 OWU262362 PGQ262362 PQM262362 QAI262362 QKE262362 QUA262362 RDW262362 RNS262362 RXO262362 SHK262362 SRG262362 TBC262362 TKY262362 TUU262362 UEQ262362 UOM262362 UYI262362 VIE262362 VSA262362 WBW262362 WLS262362 WVO262362 G327898 JC327898 SY327898 ACU327898 AMQ327898 AWM327898 BGI327898 BQE327898 CAA327898 CJW327898 CTS327898 DDO327898 DNK327898 DXG327898 EHC327898 EQY327898 FAU327898 FKQ327898 FUM327898 GEI327898 GOE327898 GYA327898 HHW327898 HRS327898 IBO327898 ILK327898 IVG327898 JFC327898 JOY327898 JYU327898 KIQ327898 KSM327898 LCI327898 LME327898 LWA327898 MFW327898 MPS327898 MZO327898 NJK327898 NTG327898 ODC327898 OMY327898 OWU327898 PGQ327898 PQM327898 QAI327898 QKE327898 QUA327898 RDW327898 RNS327898 RXO327898 SHK327898 SRG327898 TBC327898 TKY327898 TUU327898 UEQ327898 UOM327898 UYI327898 VIE327898 VSA327898 WBW327898 WLS327898 WVO327898 G393434 JC393434 SY393434 ACU393434 AMQ393434 AWM393434 BGI393434 BQE393434 CAA393434 CJW393434 CTS393434 DDO393434 DNK393434 DXG393434 EHC393434 EQY393434 FAU393434 FKQ393434 FUM393434 GEI393434 GOE393434 GYA393434 HHW393434 HRS393434 IBO393434 ILK393434 IVG393434 JFC393434 JOY393434 JYU393434 KIQ393434 KSM393434 LCI393434 LME393434 LWA393434 MFW393434 MPS393434 MZO393434 NJK393434 NTG393434 ODC393434 OMY393434 OWU393434 PGQ393434 PQM393434 QAI393434 QKE393434 QUA393434 RDW393434 RNS393434 RXO393434 SHK393434 SRG393434 TBC393434 TKY393434 TUU393434 UEQ393434 UOM393434 UYI393434 VIE393434 VSA393434 WBW393434 WLS393434 WVO393434 G458970 JC458970 SY458970 ACU458970 AMQ458970 AWM458970 BGI458970 BQE458970 CAA458970 CJW458970 CTS458970 DDO458970 DNK458970 DXG458970 EHC458970 EQY458970 FAU458970 FKQ458970 FUM458970 GEI458970 GOE458970 GYA458970 HHW458970 HRS458970 IBO458970 ILK458970 IVG458970 JFC458970 JOY458970 JYU458970 KIQ458970 KSM458970 LCI458970 LME458970 LWA458970 MFW458970 MPS458970 MZO458970 NJK458970 NTG458970 ODC458970 OMY458970 OWU458970 PGQ458970 PQM458970 QAI458970 QKE458970 QUA458970 RDW458970 RNS458970 RXO458970 SHK458970 SRG458970 TBC458970 TKY458970 TUU458970 UEQ458970 UOM458970 UYI458970 VIE458970 VSA458970 WBW458970 WLS458970 WVO458970 G524506 JC524506 SY524506 ACU524506 AMQ524506 AWM524506 BGI524506 BQE524506 CAA524506 CJW524506 CTS524506 DDO524506 DNK524506 DXG524506 EHC524506 EQY524506 FAU524506 FKQ524506 FUM524506 GEI524506 GOE524506 GYA524506 HHW524506 HRS524506 IBO524506 ILK524506 IVG524506 JFC524506 JOY524506 JYU524506 KIQ524506 KSM524506 LCI524506 LME524506 LWA524506 MFW524506 MPS524506 MZO524506 NJK524506 NTG524506 ODC524506 OMY524506 OWU524506 PGQ524506 PQM524506 QAI524506 QKE524506 QUA524506 RDW524506 RNS524506 RXO524506 SHK524506 SRG524506 TBC524506 TKY524506 TUU524506 UEQ524506 UOM524506 UYI524506 VIE524506 VSA524506 WBW524506 WLS524506 WVO524506 G590042 JC590042 SY590042 ACU590042 AMQ590042 AWM590042 BGI590042 BQE590042 CAA590042 CJW590042 CTS590042 DDO590042 DNK590042 DXG590042 EHC590042 EQY590042 FAU590042 FKQ590042 FUM590042 GEI590042 GOE590042 GYA590042 HHW590042 HRS590042 IBO590042 ILK590042 IVG590042 JFC590042 JOY590042 JYU590042 KIQ590042 KSM590042 LCI590042 LME590042 LWA590042 MFW590042 MPS590042 MZO590042 NJK590042 NTG590042 ODC590042 OMY590042 OWU590042 PGQ590042 PQM590042 QAI590042 QKE590042 QUA590042 RDW590042 RNS590042 RXO590042 SHK590042 SRG590042 TBC590042 TKY590042 TUU590042 UEQ590042 UOM590042 UYI590042 VIE590042 VSA590042 WBW590042 WLS590042 WVO590042 G655578 JC655578 SY655578 ACU655578 AMQ655578 AWM655578 BGI655578 BQE655578 CAA655578 CJW655578 CTS655578 DDO655578 DNK655578 DXG655578 EHC655578 EQY655578 FAU655578 FKQ655578 FUM655578 GEI655578 GOE655578 GYA655578 HHW655578 HRS655578 IBO655578 ILK655578 IVG655578 JFC655578 JOY655578 JYU655578 KIQ655578 KSM655578 LCI655578 LME655578 LWA655578 MFW655578 MPS655578 MZO655578 NJK655578 NTG655578 ODC655578 OMY655578 OWU655578 PGQ655578 PQM655578 QAI655578 QKE655578 QUA655578 RDW655578 RNS655578 RXO655578 SHK655578 SRG655578 TBC655578 TKY655578 TUU655578 UEQ655578 UOM655578 UYI655578 VIE655578 VSA655578 WBW655578 WLS655578 WVO655578 G721114 JC721114 SY721114 ACU721114 AMQ721114 AWM721114 BGI721114 BQE721114 CAA721114 CJW721114 CTS721114 DDO721114 DNK721114 DXG721114 EHC721114 EQY721114 FAU721114 FKQ721114 FUM721114 GEI721114 GOE721114 GYA721114 HHW721114 HRS721114 IBO721114 ILK721114 IVG721114 JFC721114 JOY721114 JYU721114 KIQ721114 KSM721114 LCI721114 LME721114 LWA721114 MFW721114 MPS721114 MZO721114 NJK721114 NTG721114 ODC721114 OMY721114 OWU721114 PGQ721114 PQM721114 QAI721114 QKE721114 QUA721114 RDW721114 RNS721114 RXO721114 SHK721114 SRG721114 TBC721114 TKY721114 TUU721114 UEQ721114 UOM721114 UYI721114 VIE721114 VSA721114 WBW721114 WLS721114 WVO721114 G786650 JC786650 SY786650 ACU786650 AMQ786650 AWM786650 BGI786650 BQE786650 CAA786650 CJW786650 CTS786650 DDO786650 DNK786650 DXG786650 EHC786650 EQY786650 FAU786650 FKQ786650 FUM786650 GEI786650 GOE786650 GYA786650 HHW786650 HRS786650 IBO786650 ILK786650 IVG786650 JFC786650 JOY786650 JYU786650 KIQ786650 KSM786650 LCI786650 LME786650 LWA786650 MFW786650 MPS786650 MZO786650 NJK786650 NTG786650 ODC786650 OMY786650 OWU786650 PGQ786650 PQM786650 QAI786650 QKE786650 QUA786650 RDW786650 RNS786650 RXO786650 SHK786650 SRG786650 TBC786650 TKY786650 TUU786650 UEQ786650 UOM786650 UYI786650 VIE786650 VSA786650 WBW786650 WLS786650 WVO786650 G852186 JC852186 SY852186 ACU852186 AMQ852186 AWM852186 BGI852186 BQE852186 CAA852186 CJW852186 CTS852186 DDO852186 DNK852186 DXG852186 EHC852186 EQY852186 FAU852186 FKQ852186 FUM852186 GEI852186 GOE852186 GYA852186 HHW852186 HRS852186 IBO852186 ILK852186 IVG852186 JFC852186 JOY852186 JYU852186 KIQ852186 KSM852186 LCI852186 LME852186 LWA852186 MFW852186 MPS852186 MZO852186 NJK852186 NTG852186 ODC852186 OMY852186 OWU852186 PGQ852186 PQM852186 QAI852186 QKE852186 QUA852186 RDW852186 RNS852186 RXO852186 SHK852186 SRG852186 TBC852186 TKY852186 TUU852186 UEQ852186 UOM852186 UYI852186 VIE852186 VSA852186 WBW852186 WLS852186 WVO852186 G917722 JC917722 SY917722 ACU917722 AMQ917722 AWM917722 BGI917722 BQE917722 CAA917722 CJW917722 CTS917722 DDO917722 DNK917722 DXG917722 EHC917722 EQY917722 FAU917722 FKQ917722 FUM917722 GEI917722 GOE917722 GYA917722 HHW917722 HRS917722 IBO917722 ILK917722 IVG917722 JFC917722 JOY917722 JYU917722 KIQ917722 KSM917722 LCI917722 LME917722 LWA917722 MFW917722 MPS917722 MZO917722 NJK917722 NTG917722 ODC917722 OMY917722 OWU917722 PGQ917722 PQM917722 QAI917722 QKE917722 QUA917722 RDW917722 RNS917722 RXO917722 SHK917722 SRG917722 TBC917722 TKY917722 TUU917722 UEQ917722 UOM917722 UYI917722 VIE917722 VSA917722 WBW917722 WLS917722 WVO917722" xr:uid="{00000000-0002-0000-0700-00000A000000}">
      <formula1>$AU$3:$AU$7</formula1>
      <formula2>0</formula2>
    </dataValidation>
    <dataValidation type="list" allowBlank="1" showErrorMessage="1" sqref="N983258 JJ983258 TF983258 ADB983258 AMX983258 AWT983258 BGP983258 BQL983258 CAH983258 CKD983258 CTZ983258 DDV983258 DNR983258 DXN983258 EHJ983258 ERF983258 FBB983258 FKX983258 FUT983258 GEP983258 GOL983258 GYH983258 HID983258 HRZ983258 IBV983258 ILR983258 IVN983258 JFJ983258 JPF983258 JZB983258 KIX983258 KST983258 LCP983258 LML983258 LWH983258 MGD983258 MPZ983258 MZV983258 NJR983258 NTN983258 ODJ983258 ONF983258 OXB983258 PGX983258 PQT983258 QAP983258 QKL983258 QUH983258 RED983258 RNZ983258 RXV983258 SHR983258 SRN983258 TBJ983258 TLF983258 TVB983258 UEX983258 UOT983258 UYP983258 VIL983258 VSH983258 WCD983258 WLZ983258 WVV983258 N65754 JJ65754 TF65754 ADB65754 AMX65754 AWT65754 BGP65754 BQL65754 CAH65754 CKD65754 CTZ65754 DDV65754 DNR65754 DXN65754 EHJ65754 ERF65754 FBB65754 FKX65754 FUT65754 GEP65754 GOL65754 GYH65754 HID65754 HRZ65754 IBV65754 ILR65754 IVN65754 JFJ65754 JPF65754 JZB65754 KIX65754 KST65754 LCP65754 LML65754 LWH65754 MGD65754 MPZ65754 MZV65754 NJR65754 NTN65754 ODJ65754 ONF65754 OXB65754 PGX65754 PQT65754 QAP65754 QKL65754 QUH65754 RED65754 RNZ65754 RXV65754 SHR65754 SRN65754 TBJ65754 TLF65754 TVB65754 UEX65754 UOT65754 UYP65754 VIL65754 VSH65754 WCD65754 WLZ65754 WVV65754 N131290 JJ131290 TF131290 ADB131290 AMX131290 AWT131290 BGP131290 BQL131290 CAH131290 CKD131290 CTZ131290 DDV131290 DNR131290 DXN131290 EHJ131290 ERF131290 FBB131290 FKX131290 FUT131290 GEP131290 GOL131290 GYH131290 HID131290 HRZ131290 IBV131290 ILR131290 IVN131290 JFJ131290 JPF131290 JZB131290 KIX131290 KST131290 LCP131290 LML131290 LWH131290 MGD131290 MPZ131290 MZV131290 NJR131290 NTN131290 ODJ131290 ONF131290 OXB131290 PGX131290 PQT131290 QAP131290 QKL131290 QUH131290 RED131290 RNZ131290 RXV131290 SHR131290 SRN131290 TBJ131290 TLF131290 TVB131290 UEX131290 UOT131290 UYP131290 VIL131290 VSH131290 WCD131290 WLZ131290 WVV131290 N196826 JJ196826 TF196826 ADB196826 AMX196826 AWT196826 BGP196826 BQL196826 CAH196826 CKD196826 CTZ196826 DDV196826 DNR196826 DXN196826 EHJ196826 ERF196826 FBB196826 FKX196826 FUT196826 GEP196826 GOL196826 GYH196826 HID196826 HRZ196826 IBV196826 ILR196826 IVN196826 JFJ196826 JPF196826 JZB196826 KIX196826 KST196826 LCP196826 LML196826 LWH196826 MGD196826 MPZ196826 MZV196826 NJR196826 NTN196826 ODJ196826 ONF196826 OXB196826 PGX196826 PQT196826 QAP196826 QKL196826 QUH196826 RED196826 RNZ196826 RXV196826 SHR196826 SRN196826 TBJ196826 TLF196826 TVB196826 UEX196826 UOT196826 UYP196826 VIL196826 VSH196826 WCD196826 WLZ196826 WVV196826 N262362 JJ262362 TF262362 ADB262362 AMX262362 AWT262362 BGP262362 BQL262362 CAH262362 CKD262362 CTZ262362 DDV262362 DNR262362 DXN262362 EHJ262362 ERF262362 FBB262362 FKX262362 FUT262362 GEP262362 GOL262362 GYH262362 HID262362 HRZ262362 IBV262362 ILR262362 IVN262362 JFJ262362 JPF262362 JZB262362 KIX262362 KST262362 LCP262362 LML262362 LWH262362 MGD262362 MPZ262362 MZV262362 NJR262362 NTN262362 ODJ262362 ONF262362 OXB262362 PGX262362 PQT262362 QAP262362 QKL262362 QUH262362 RED262362 RNZ262362 RXV262362 SHR262362 SRN262362 TBJ262362 TLF262362 TVB262362 UEX262362 UOT262362 UYP262362 VIL262362 VSH262362 WCD262362 WLZ262362 WVV262362 N327898 JJ327898 TF327898 ADB327898 AMX327898 AWT327898 BGP327898 BQL327898 CAH327898 CKD327898 CTZ327898 DDV327898 DNR327898 DXN327898 EHJ327898 ERF327898 FBB327898 FKX327898 FUT327898 GEP327898 GOL327898 GYH327898 HID327898 HRZ327898 IBV327898 ILR327898 IVN327898 JFJ327898 JPF327898 JZB327898 KIX327898 KST327898 LCP327898 LML327898 LWH327898 MGD327898 MPZ327898 MZV327898 NJR327898 NTN327898 ODJ327898 ONF327898 OXB327898 PGX327898 PQT327898 QAP327898 QKL327898 QUH327898 RED327898 RNZ327898 RXV327898 SHR327898 SRN327898 TBJ327898 TLF327898 TVB327898 UEX327898 UOT327898 UYP327898 VIL327898 VSH327898 WCD327898 WLZ327898 WVV327898 N393434 JJ393434 TF393434 ADB393434 AMX393434 AWT393434 BGP393434 BQL393434 CAH393434 CKD393434 CTZ393434 DDV393434 DNR393434 DXN393434 EHJ393434 ERF393434 FBB393434 FKX393434 FUT393434 GEP393434 GOL393434 GYH393434 HID393434 HRZ393434 IBV393434 ILR393434 IVN393434 JFJ393434 JPF393434 JZB393434 KIX393434 KST393434 LCP393434 LML393434 LWH393434 MGD393434 MPZ393434 MZV393434 NJR393434 NTN393434 ODJ393434 ONF393434 OXB393434 PGX393434 PQT393434 QAP393434 QKL393434 QUH393434 RED393434 RNZ393434 RXV393434 SHR393434 SRN393434 TBJ393434 TLF393434 TVB393434 UEX393434 UOT393434 UYP393434 VIL393434 VSH393434 WCD393434 WLZ393434 WVV393434 N458970 JJ458970 TF458970 ADB458970 AMX458970 AWT458970 BGP458970 BQL458970 CAH458970 CKD458970 CTZ458970 DDV458970 DNR458970 DXN458970 EHJ458970 ERF458970 FBB458970 FKX458970 FUT458970 GEP458970 GOL458970 GYH458970 HID458970 HRZ458970 IBV458970 ILR458970 IVN458970 JFJ458970 JPF458970 JZB458970 KIX458970 KST458970 LCP458970 LML458970 LWH458970 MGD458970 MPZ458970 MZV458970 NJR458970 NTN458970 ODJ458970 ONF458970 OXB458970 PGX458970 PQT458970 QAP458970 QKL458970 QUH458970 RED458970 RNZ458970 RXV458970 SHR458970 SRN458970 TBJ458970 TLF458970 TVB458970 UEX458970 UOT458970 UYP458970 VIL458970 VSH458970 WCD458970 WLZ458970 WVV458970 N524506 JJ524506 TF524506 ADB524506 AMX524506 AWT524506 BGP524506 BQL524506 CAH524506 CKD524506 CTZ524506 DDV524506 DNR524506 DXN524506 EHJ524506 ERF524506 FBB524506 FKX524506 FUT524506 GEP524506 GOL524506 GYH524506 HID524506 HRZ524506 IBV524506 ILR524506 IVN524506 JFJ524506 JPF524506 JZB524506 KIX524506 KST524506 LCP524506 LML524506 LWH524506 MGD524506 MPZ524506 MZV524506 NJR524506 NTN524506 ODJ524506 ONF524506 OXB524506 PGX524506 PQT524506 QAP524506 QKL524506 QUH524506 RED524506 RNZ524506 RXV524506 SHR524506 SRN524506 TBJ524506 TLF524506 TVB524506 UEX524506 UOT524506 UYP524506 VIL524506 VSH524506 WCD524506 WLZ524506 WVV524506 N590042 JJ590042 TF590042 ADB590042 AMX590042 AWT590042 BGP590042 BQL590042 CAH590042 CKD590042 CTZ590042 DDV590042 DNR590042 DXN590042 EHJ590042 ERF590042 FBB590042 FKX590042 FUT590042 GEP590042 GOL590042 GYH590042 HID590042 HRZ590042 IBV590042 ILR590042 IVN590042 JFJ590042 JPF590042 JZB590042 KIX590042 KST590042 LCP590042 LML590042 LWH590042 MGD590042 MPZ590042 MZV590042 NJR590042 NTN590042 ODJ590042 ONF590042 OXB590042 PGX590042 PQT590042 QAP590042 QKL590042 QUH590042 RED590042 RNZ590042 RXV590042 SHR590042 SRN590042 TBJ590042 TLF590042 TVB590042 UEX590042 UOT590042 UYP590042 VIL590042 VSH590042 WCD590042 WLZ590042 WVV590042 N655578 JJ655578 TF655578 ADB655578 AMX655578 AWT655578 BGP655578 BQL655578 CAH655578 CKD655578 CTZ655578 DDV655578 DNR655578 DXN655578 EHJ655578 ERF655578 FBB655578 FKX655578 FUT655578 GEP655578 GOL655578 GYH655578 HID655578 HRZ655578 IBV655578 ILR655578 IVN655578 JFJ655578 JPF655578 JZB655578 KIX655578 KST655578 LCP655578 LML655578 LWH655578 MGD655578 MPZ655578 MZV655578 NJR655578 NTN655578 ODJ655578 ONF655578 OXB655578 PGX655578 PQT655578 QAP655578 QKL655578 QUH655578 RED655578 RNZ655578 RXV655578 SHR655578 SRN655578 TBJ655578 TLF655578 TVB655578 UEX655578 UOT655578 UYP655578 VIL655578 VSH655578 WCD655578 WLZ655578 WVV655578 N721114 JJ721114 TF721114 ADB721114 AMX721114 AWT721114 BGP721114 BQL721114 CAH721114 CKD721114 CTZ721114 DDV721114 DNR721114 DXN721114 EHJ721114 ERF721114 FBB721114 FKX721114 FUT721114 GEP721114 GOL721114 GYH721114 HID721114 HRZ721114 IBV721114 ILR721114 IVN721114 JFJ721114 JPF721114 JZB721114 KIX721114 KST721114 LCP721114 LML721114 LWH721114 MGD721114 MPZ721114 MZV721114 NJR721114 NTN721114 ODJ721114 ONF721114 OXB721114 PGX721114 PQT721114 QAP721114 QKL721114 QUH721114 RED721114 RNZ721114 RXV721114 SHR721114 SRN721114 TBJ721114 TLF721114 TVB721114 UEX721114 UOT721114 UYP721114 VIL721114 VSH721114 WCD721114 WLZ721114 WVV721114 N786650 JJ786650 TF786650 ADB786650 AMX786650 AWT786650 BGP786650 BQL786650 CAH786650 CKD786650 CTZ786650 DDV786650 DNR786650 DXN786650 EHJ786650 ERF786650 FBB786650 FKX786650 FUT786650 GEP786650 GOL786650 GYH786650 HID786650 HRZ786650 IBV786650 ILR786650 IVN786650 JFJ786650 JPF786650 JZB786650 KIX786650 KST786650 LCP786650 LML786650 LWH786650 MGD786650 MPZ786650 MZV786650 NJR786650 NTN786650 ODJ786650 ONF786650 OXB786650 PGX786650 PQT786650 QAP786650 QKL786650 QUH786650 RED786650 RNZ786650 RXV786650 SHR786650 SRN786650 TBJ786650 TLF786650 TVB786650 UEX786650 UOT786650 UYP786650 VIL786650 VSH786650 WCD786650 WLZ786650 WVV786650 N852186 JJ852186 TF852186 ADB852186 AMX852186 AWT852186 BGP852186 BQL852186 CAH852186 CKD852186 CTZ852186 DDV852186 DNR852186 DXN852186 EHJ852186 ERF852186 FBB852186 FKX852186 FUT852186 GEP852186 GOL852186 GYH852186 HID852186 HRZ852186 IBV852186 ILR852186 IVN852186 JFJ852186 JPF852186 JZB852186 KIX852186 KST852186 LCP852186 LML852186 LWH852186 MGD852186 MPZ852186 MZV852186 NJR852186 NTN852186 ODJ852186 ONF852186 OXB852186 PGX852186 PQT852186 QAP852186 QKL852186 QUH852186 RED852186 RNZ852186 RXV852186 SHR852186 SRN852186 TBJ852186 TLF852186 TVB852186 UEX852186 UOT852186 UYP852186 VIL852186 VSH852186 WCD852186 WLZ852186 WVV852186 N917722 JJ917722 TF917722 ADB917722 AMX917722 AWT917722 BGP917722 BQL917722 CAH917722 CKD917722 CTZ917722 DDV917722 DNR917722 DXN917722 EHJ917722 ERF917722 FBB917722 FKX917722 FUT917722 GEP917722 GOL917722 GYH917722 HID917722 HRZ917722 IBV917722 ILR917722 IVN917722 JFJ917722 JPF917722 JZB917722 KIX917722 KST917722 LCP917722 LML917722 LWH917722 MGD917722 MPZ917722 MZV917722 NJR917722 NTN917722 ODJ917722 ONF917722 OXB917722 PGX917722 PQT917722 QAP917722 QKL917722 QUH917722 RED917722 RNZ917722 RXV917722 SHR917722 SRN917722 TBJ917722 TLF917722 TVB917722 UEX917722 UOT917722 UYP917722 VIL917722 VSH917722 WCD917722 WLZ917722 WVV917722" xr:uid="{00000000-0002-0000-0700-00000B000000}">
      <formula1>$AT$10:$AT$11</formula1>
      <formula2>0</formula2>
    </dataValidation>
    <dataValidation type="list" allowBlank="1" showErrorMessage="1" sqref="P17 JL17 TH17 ADD17 AMZ17 AWV17 BGR17 BQN17 CAJ17 CKF17 CUB17 DDX17 DNT17 DXP17 EHL17 ERH17 FBD17 FKZ17 FUV17 GER17 GON17 GYJ17 HIF17 HSB17 IBX17 ILT17 IVP17 JFL17 JPH17 JZD17 KIZ17 KSV17 LCR17 LMN17 LWJ17 MGF17 MQB17 MZX17 NJT17 NTP17 ODL17 ONH17 OXD17 PGZ17 PQV17 QAR17 QKN17 QUJ17 REF17 ROB17 RXX17 SHT17 SRP17 TBL17 TLH17 TVD17 UEZ17 UOV17 UYR17 VIN17 VSJ17 WCF17 WMB17 WVX17 P65748 JL65748 TH65748 ADD65748 AMZ65748 AWV65748 BGR65748 BQN65748 CAJ65748 CKF65748 CUB65748 DDX65748 DNT65748 DXP65748 EHL65748 ERH65748 FBD65748 FKZ65748 FUV65748 GER65748 GON65748 GYJ65748 HIF65748 HSB65748 IBX65748 ILT65748 IVP65748 JFL65748 JPH65748 JZD65748 KIZ65748 KSV65748 LCR65748 LMN65748 LWJ65748 MGF65748 MQB65748 MZX65748 NJT65748 NTP65748 ODL65748 ONH65748 OXD65748 PGZ65748 PQV65748 QAR65748 QKN65748 QUJ65748 REF65748 ROB65748 RXX65748 SHT65748 SRP65748 TBL65748 TLH65748 TVD65748 UEZ65748 UOV65748 UYR65748 VIN65748 VSJ65748 WCF65748 WMB65748 WVX65748 P131284 JL131284 TH131284 ADD131284 AMZ131284 AWV131284 BGR131284 BQN131284 CAJ131284 CKF131284 CUB131284 DDX131284 DNT131284 DXP131284 EHL131284 ERH131284 FBD131284 FKZ131284 FUV131284 GER131284 GON131284 GYJ131284 HIF131284 HSB131284 IBX131284 ILT131284 IVP131284 JFL131284 JPH131284 JZD131284 KIZ131284 KSV131284 LCR131284 LMN131284 LWJ131284 MGF131284 MQB131284 MZX131284 NJT131284 NTP131284 ODL131284 ONH131284 OXD131284 PGZ131284 PQV131284 QAR131284 QKN131284 QUJ131284 REF131284 ROB131284 RXX131284 SHT131284 SRP131284 TBL131284 TLH131284 TVD131284 UEZ131284 UOV131284 UYR131284 VIN131284 VSJ131284 WCF131284 WMB131284 WVX131284 P196820 JL196820 TH196820 ADD196820 AMZ196820 AWV196820 BGR196820 BQN196820 CAJ196820 CKF196820 CUB196820 DDX196820 DNT196820 DXP196820 EHL196820 ERH196820 FBD196820 FKZ196820 FUV196820 GER196820 GON196820 GYJ196820 HIF196820 HSB196820 IBX196820 ILT196820 IVP196820 JFL196820 JPH196820 JZD196820 KIZ196820 KSV196820 LCR196820 LMN196820 LWJ196820 MGF196820 MQB196820 MZX196820 NJT196820 NTP196820 ODL196820 ONH196820 OXD196820 PGZ196820 PQV196820 QAR196820 QKN196820 QUJ196820 REF196820 ROB196820 RXX196820 SHT196820 SRP196820 TBL196820 TLH196820 TVD196820 UEZ196820 UOV196820 UYR196820 VIN196820 VSJ196820 WCF196820 WMB196820 WVX196820 P262356 JL262356 TH262356 ADD262356 AMZ262356 AWV262356 BGR262356 BQN262356 CAJ262356 CKF262356 CUB262356 DDX262356 DNT262356 DXP262356 EHL262356 ERH262356 FBD262356 FKZ262356 FUV262356 GER262356 GON262356 GYJ262356 HIF262356 HSB262356 IBX262356 ILT262356 IVP262356 JFL262356 JPH262356 JZD262356 KIZ262356 KSV262356 LCR262356 LMN262356 LWJ262356 MGF262356 MQB262356 MZX262356 NJT262356 NTP262356 ODL262356 ONH262356 OXD262356 PGZ262356 PQV262356 QAR262356 QKN262356 QUJ262356 REF262356 ROB262356 RXX262356 SHT262356 SRP262356 TBL262356 TLH262356 TVD262356 UEZ262356 UOV262356 UYR262356 VIN262356 VSJ262356 WCF262356 WMB262356 WVX262356 P327892 JL327892 TH327892 ADD327892 AMZ327892 AWV327892 BGR327892 BQN327892 CAJ327892 CKF327892 CUB327892 DDX327892 DNT327892 DXP327892 EHL327892 ERH327892 FBD327892 FKZ327892 FUV327892 GER327892 GON327892 GYJ327892 HIF327892 HSB327892 IBX327892 ILT327892 IVP327892 JFL327892 JPH327892 JZD327892 KIZ327892 KSV327892 LCR327892 LMN327892 LWJ327892 MGF327892 MQB327892 MZX327892 NJT327892 NTP327892 ODL327892 ONH327892 OXD327892 PGZ327892 PQV327892 QAR327892 QKN327892 QUJ327892 REF327892 ROB327892 RXX327892 SHT327892 SRP327892 TBL327892 TLH327892 TVD327892 UEZ327892 UOV327892 UYR327892 VIN327892 VSJ327892 WCF327892 WMB327892 WVX327892 P393428 JL393428 TH393428 ADD393428 AMZ393428 AWV393428 BGR393428 BQN393428 CAJ393428 CKF393428 CUB393428 DDX393428 DNT393428 DXP393428 EHL393428 ERH393428 FBD393428 FKZ393428 FUV393428 GER393428 GON393428 GYJ393428 HIF393428 HSB393428 IBX393428 ILT393428 IVP393428 JFL393428 JPH393428 JZD393428 KIZ393428 KSV393428 LCR393428 LMN393428 LWJ393428 MGF393428 MQB393428 MZX393428 NJT393428 NTP393428 ODL393428 ONH393428 OXD393428 PGZ393428 PQV393428 QAR393428 QKN393428 QUJ393428 REF393428 ROB393428 RXX393428 SHT393428 SRP393428 TBL393428 TLH393428 TVD393428 UEZ393428 UOV393428 UYR393428 VIN393428 VSJ393428 WCF393428 WMB393428 WVX393428 P458964 JL458964 TH458964 ADD458964 AMZ458964 AWV458964 BGR458964 BQN458964 CAJ458964 CKF458964 CUB458964 DDX458964 DNT458964 DXP458964 EHL458964 ERH458964 FBD458964 FKZ458964 FUV458964 GER458964 GON458964 GYJ458964 HIF458964 HSB458964 IBX458964 ILT458964 IVP458964 JFL458964 JPH458964 JZD458964 KIZ458964 KSV458964 LCR458964 LMN458964 LWJ458964 MGF458964 MQB458964 MZX458964 NJT458964 NTP458964 ODL458964 ONH458964 OXD458964 PGZ458964 PQV458964 QAR458964 QKN458964 QUJ458964 REF458964 ROB458964 RXX458964 SHT458964 SRP458964 TBL458964 TLH458964 TVD458964 UEZ458964 UOV458964 UYR458964 VIN458964 VSJ458964 WCF458964 WMB458964 WVX458964 P524500 JL524500 TH524500 ADD524500 AMZ524500 AWV524500 BGR524500 BQN524500 CAJ524500 CKF524500 CUB524500 DDX524500 DNT524500 DXP524500 EHL524500 ERH524500 FBD524500 FKZ524500 FUV524500 GER524500 GON524500 GYJ524500 HIF524500 HSB524500 IBX524500 ILT524500 IVP524500 JFL524500 JPH524500 JZD524500 KIZ524500 KSV524500 LCR524500 LMN524500 LWJ524500 MGF524500 MQB524500 MZX524500 NJT524500 NTP524500 ODL524500 ONH524500 OXD524500 PGZ524500 PQV524500 QAR524500 QKN524500 QUJ524500 REF524500 ROB524500 RXX524500 SHT524500 SRP524500 TBL524500 TLH524500 TVD524500 UEZ524500 UOV524500 UYR524500 VIN524500 VSJ524500 WCF524500 WMB524500 WVX524500 P590036 JL590036 TH590036 ADD590036 AMZ590036 AWV590036 BGR590036 BQN590036 CAJ590036 CKF590036 CUB590036 DDX590036 DNT590036 DXP590036 EHL590036 ERH590036 FBD590036 FKZ590036 FUV590036 GER590036 GON590036 GYJ590036 HIF590036 HSB590036 IBX590036 ILT590036 IVP590036 JFL590036 JPH590036 JZD590036 KIZ590036 KSV590036 LCR590036 LMN590036 LWJ590036 MGF590036 MQB590036 MZX590036 NJT590036 NTP590036 ODL590036 ONH590036 OXD590036 PGZ590036 PQV590036 QAR590036 QKN590036 QUJ590036 REF590036 ROB590036 RXX590036 SHT590036 SRP590036 TBL590036 TLH590036 TVD590036 UEZ590036 UOV590036 UYR590036 VIN590036 VSJ590036 WCF590036 WMB590036 WVX590036 P655572 JL655572 TH655572 ADD655572 AMZ655572 AWV655572 BGR655572 BQN655572 CAJ655572 CKF655572 CUB655572 DDX655572 DNT655572 DXP655572 EHL655572 ERH655572 FBD655572 FKZ655572 FUV655572 GER655572 GON655572 GYJ655572 HIF655572 HSB655572 IBX655572 ILT655572 IVP655572 JFL655572 JPH655572 JZD655572 KIZ655572 KSV655572 LCR655572 LMN655572 LWJ655572 MGF655572 MQB655572 MZX655572 NJT655572 NTP655572 ODL655572 ONH655572 OXD655572 PGZ655572 PQV655572 QAR655572 QKN655572 QUJ655572 REF655572 ROB655572 RXX655572 SHT655572 SRP655572 TBL655572 TLH655572 TVD655572 UEZ655572 UOV655572 UYR655572 VIN655572 VSJ655572 WCF655572 WMB655572 WVX655572 P721108 JL721108 TH721108 ADD721108 AMZ721108 AWV721108 BGR721108 BQN721108 CAJ721108 CKF721108 CUB721108 DDX721108 DNT721108 DXP721108 EHL721108 ERH721108 FBD721108 FKZ721108 FUV721108 GER721108 GON721108 GYJ721108 HIF721108 HSB721108 IBX721108 ILT721108 IVP721108 JFL721108 JPH721108 JZD721108 KIZ721108 KSV721108 LCR721108 LMN721108 LWJ721108 MGF721108 MQB721108 MZX721108 NJT721108 NTP721108 ODL721108 ONH721108 OXD721108 PGZ721108 PQV721108 QAR721108 QKN721108 QUJ721108 REF721108 ROB721108 RXX721108 SHT721108 SRP721108 TBL721108 TLH721108 TVD721108 UEZ721108 UOV721108 UYR721108 VIN721108 VSJ721108 WCF721108 WMB721108 WVX721108 P786644 JL786644 TH786644 ADD786644 AMZ786644 AWV786644 BGR786644 BQN786644 CAJ786644 CKF786644 CUB786644 DDX786644 DNT786644 DXP786644 EHL786644 ERH786644 FBD786644 FKZ786644 FUV786644 GER786644 GON786644 GYJ786644 HIF786644 HSB786644 IBX786644 ILT786644 IVP786644 JFL786644 JPH786644 JZD786644 KIZ786644 KSV786644 LCR786644 LMN786644 LWJ786644 MGF786644 MQB786644 MZX786644 NJT786644 NTP786644 ODL786644 ONH786644 OXD786644 PGZ786644 PQV786644 QAR786644 QKN786644 QUJ786644 REF786644 ROB786644 RXX786644 SHT786644 SRP786644 TBL786644 TLH786644 TVD786644 UEZ786644 UOV786644 UYR786644 VIN786644 VSJ786644 WCF786644 WMB786644 WVX786644 P852180 JL852180 TH852180 ADD852180 AMZ852180 AWV852180 BGR852180 BQN852180 CAJ852180 CKF852180 CUB852180 DDX852180 DNT852180 DXP852180 EHL852180 ERH852180 FBD852180 FKZ852180 FUV852180 GER852180 GON852180 GYJ852180 HIF852180 HSB852180 IBX852180 ILT852180 IVP852180 JFL852180 JPH852180 JZD852180 KIZ852180 KSV852180 LCR852180 LMN852180 LWJ852180 MGF852180 MQB852180 MZX852180 NJT852180 NTP852180 ODL852180 ONH852180 OXD852180 PGZ852180 PQV852180 QAR852180 QKN852180 QUJ852180 REF852180 ROB852180 RXX852180 SHT852180 SRP852180 TBL852180 TLH852180 TVD852180 UEZ852180 UOV852180 UYR852180 VIN852180 VSJ852180 WCF852180 WMB852180 WVX852180 P917716 JL917716 TH917716 ADD917716 AMZ917716 AWV917716 BGR917716 BQN917716 CAJ917716 CKF917716 CUB917716 DDX917716 DNT917716 DXP917716 EHL917716 ERH917716 FBD917716 FKZ917716 FUV917716 GER917716 GON917716 GYJ917716 HIF917716 HSB917716 IBX917716 ILT917716 IVP917716 JFL917716 JPH917716 JZD917716 KIZ917716 KSV917716 LCR917716 LMN917716 LWJ917716 MGF917716 MQB917716 MZX917716 NJT917716 NTP917716 ODL917716 ONH917716 OXD917716 PGZ917716 PQV917716 QAR917716 QKN917716 QUJ917716 REF917716 ROB917716 RXX917716 SHT917716 SRP917716 TBL917716 TLH917716 TVD917716 UEZ917716 UOV917716 UYR917716 VIN917716 VSJ917716 WCF917716 WMB917716 WVX917716 P983252 JL983252 TH983252 ADD983252 AMZ983252 AWV983252 BGR983252 BQN983252 CAJ983252 CKF983252 CUB983252 DDX983252 DNT983252 DXP983252 EHL983252 ERH983252 FBD983252 FKZ983252 FUV983252 GER983252 GON983252 GYJ983252 HIF983252 HSB983252 IBX983252 ILT983252 IVP983252 JFL983252 JPH983252 JZD983252 KIZ983252 KSV983252 LCR983252 LMN983252 LWJ983252 MGF983252 MQB983252 MZX983252 NJT983252 NTP983252 ODL983252 ONH983252 OXD983252 PGZ983252 PQV983252 QAR983252 QKN983252 QUJ983252 REF983252 ROB983252 RXX983252 SHT983252 SRP983252 TBL983252 TLH983252 TVD983252 UEZ983252 UOV983252 UYR983252 VIN983252 VSJ983252 WCF983252 WMB983252 WVX983252" xr:uid="{00000000-0002-0000-0700-00000C000000}">
      <formula1>$AM$7:$AM$9</formula1>
      <formula2>0</formula2>
    </dataValidation>
    <dataValidation type="list" allowBlank="1" showErrorMessage="1" sqref="B17 IX17 ST17 ACP17 AML17 AWH17 BGD17 BPZ17 BZV17 CJR17 CTN17 DDJ17 DNF17 DXB17 EGX17 EQT17 FAP17 FKL17 FUH17 GED17 GNZ17 GXV17 HHR17 HRN17 IBJ17 ILF17 IVB17 JEX17 JOT17 JYP17 KIL17 KSH17 LCD17 LLZ17 LVV17 MFR17 MPN17 MZJ17 NJF17 NTB17 OCX17 OMT17 OWP17 PGL17 PQH17 QAD17 QJZ17 QTV17 RDR17 RNN17 RXJ17 SHF17 SRB17 TAX17 TKT17 TUP17 UEL17 UOH17 UYD17 VHZ17 VRV17 WBR17 WLN17 WVJ17 B65748 IX65748 ST65748 ACP65748 AML65748 AWH65748 BGD65748 BPZ65748 BZV65748 CJR65748 CTN65748 DDJ65748 DNF65748 DXB65748 EGX65748 EQT65748 FAP65748 FKL65748 FUH65748 GED65748 GNZ65748 GXV65748 HHR65748 HRN65748 IBJ65748 ILF65748 IVB65748 JEX65748 JOT65748 JYP65748 KIL65748 KSH65748 LCD65748 LLZ65748 LVV65748 MFR65748 MPN65748 MZJ65748 NJF65748 NTB65748 OCX65748 OMT65748 OWP65748 PGL65748 PQH65748 QAD65748 QJZ65748 QTV65748 RDR65748 RNN65748 RXJ65748 SHF65748 SRB65748 TAX65748 TKT65748 TUP65748 UEL65748 UOH65748 UYD65748 VHZ65748 VRV65748 WBR65748 WLN65748 WVJ65748 B131284 IX131284 ST131284 ACP131284 AML131284 AWH131284 BGD131284 BPZ131284 BZV131284 CJR131284 CTN131284 DDJ131284 DNF131284 DXB131284 EGX131284 EQT131284 FAP131284 FKL131284 FUH131284 GED131284 GNZ131284 GXV131284 HHR131284 HRN131284 IBJ131284 ILF131284 IVB131284 JEX131284 JOT131284 JYP131284 KIL131284 KSH131284 LCD131284 LLZ131284 LVV131284 MFR131284 MPN131284 MZJ131284 NJF131284 NTB131284 OCX131284 OMT131284 OWP131284 PGL131284 PQH131284 QAD131284 QJZ131284 QTV131284 RDR131284 RNN131284 RXJ131284 SHF131284 SRB131284 TAX131284 TKT131284 TUP131284 UEL131284 UOH131284 UYD131284 VHZ131284 VRV131284 WBR131284 WLN131284 WVJ131284 B196820 IX196820 ST196820 ACP196820 AML196820 AWH196820 BGD196820 BPZ196820 BZV196820 CJR196820 CTN196820 DDJ196820 DNF196820 DXB196820 EGX196820 EQT196820 FAP196820 FKL196820 FUH196820 GED196820 GNZ196820 GXV196820 HHR196820 HRN196820 IBJ196820 ILF196820 IVB196820 JEX196820 JOT196820 JYP196820 KIL196820 KSH196820 LCD196820 LLZ196820 LVV196820 MFR196820 MPN196820 MZJ196820 NJF196820 NTB196820 OCX196820 OMT196820 OWP196820 PGL196820 PQH196820 QAD196820 QJZ196820 QTV196820 RDR196820 RNN196820 RXJ196820 SHF196820 SRB196820 TAX196820 TKT196820 TUP196820 UEL196820 UOH196820 UYD196820 VHZ196820 VRV196820 WBR196820 WLN196820 WVJ196820 B262356 IX262356 ST262356 ACP262356 AML262356 AWH262356 BGD262356 BPZ262356 BZV262356 CJR262356 CTN262356 DDJ262356 DNF262356 DXB262356 EGX262356 EQT262356 FAP262356 FKL262356 FUH262356 GED262356 GNZ262356 GXV262356 HHR262356 HRN262356 IBJ262356 ILF262356 IVB262356 JEX262356 JOT262356 JYP262356 KIL262356 KSH262356 LCD262356 LLZ262356 LVV262356 MFR262356 MPN262356 MZJ262356 NJF262356 NTB262356 OCX262356 OMT262356 OWP262356 PGL262356 PQH262356 QAD262356 QJZ262356 QTV262356 RDR262356 RNN262356 RXJ262356 SHF262356 SRB262356 TAX262356 TKT262356 TUP262356 UEL262356 UOH262356 UYD262356 VHZ262356 VRV262356 WBR262356 WLN262356 WVJ262356 B327892 IX327892 ST327892 ACP327892 AML327892 AWH327892 BGD327892 BPZ327892 BZV327892 CJR327892 CTN327892 DDJ327892 DNF327892 DXB327892 EGX327892 EQT327892 FAP327892 FKL327892 FUH327892 GED327892 GNZ327892 GXV327892 HHR327892 HRN327892 IBJ327892 ILF327892 IVB327892 JEX327892 JOT327892 JYP327892 KIL327892 KSH327892 LCD327892 LLZ327892 LVV327892 MFR327892 MPN327892 MZJ327892 NJF327892 NTB327892 OCX327892 OMT327892 OWP327892 PGL327892 PQH327892 QAD327892 QJZ327892 QTV327892 RDR327892 RNN327892 RXJ327892 SHF327892 SRB327892 TAX327892 TKT327892 TUP327892 UEL327892 UOH327892 UYD327892 VHZ327892 VRV327892 WBR327892 WLN327892 WVJ327892 B393428 IX393428 ST393428 ACP393428 AML393428 AWH393428 BGD393428 BPZ393428 BZV393428 CJR393428 CTN393428 DDJ393428 DNF393428 DXB393428 EGX393428 EQT393428 FAP393428 FKL393428 FUH393428 GED393428 GNZ393428 GXV393428 HHR393428 HRN393428 IBJ393428 ILF393428 IVB393428 JEX393428 JOT393428 JYP393428 KIL393428 KSH393428 LCD393428 LLZ393428 LVV393428 MFR393428 MPN393428 MZJ393428 NJF393428 NTB393428 OCX393428 OMT393428 OWP393428 PGL393428 PQH393428 QAD393428 QJZ393428 QTV393428 RDR393428 RNN393428 RXJ393428 SHF393428 SRB393428 TAX393428 TKT393428 TUP393428 UEL393428 UOH393428 UYD393428 VHZ393428 VRV393428 WBR393428 WLN393428 WVJ393428 B458964 IX458964 ST458964 ACP458964 AML458964 AWH458964 BGD458964 BPZ458964 BZV458964 CJR458964 CTN458964 DDJ458964 DNF458964 DXB458964 EGX458964 EQT458964 FAP458964 FKL458964 FUH458964 GED458964 GNZ458964 GXV458964 HHR458964 HRN458964 IBJ458964 ILF458964 IVB458964 JEX458964 JOT458964 JYP458964 KIL458964 KSH458964 LCD458964 LLZ458964 LVV458964 MFR458964 MPN458964 MZJ458964 NJF458964 NTB458964 OCX458964 OMT458964 OWP458964 PGL458964 PQH458964 QAD458964 QJZ458964 QTV458964 RDR458964 RNN458964 RXJ458964 SHF458964 SRB458964 TAX458964 TKT458964 TUP458964 UEL458964 UOH458964 UYD458964 VHZ458964 VRV458964 WBR458964 WLN458964 WVJ458964 B524500 IX524500 ST524500 ACP524500 AML524500 AWH524500 BGD524500 BPZ524500 BZV524500 CJR524500 CTN524500 DDJ524500 DNF524500 DXB524500 EGX524500 EQT524500 FAP524500 FKL524500 FUH524500 GED524500 GNZ524500 GXV524500 HHR524500 HRN524500 IBJ524500 ILF524500 IVB524500 JEX524500 JOT524500 JYP524500 KIL524500 KSH524500 LCD524500 LLZ524500 LVV524500 MFR524500 MPN524500 MZJ524500 NJF524500 NTB524500 OCX524500 OMT524500 OWP524500 PGL524500 PQH524500 QAD524500 QJZ524500 QTV524500 RDR524500 RNN524500 RXJ524500 SHF524500 SRB524500 TAX524500 TKT524500 TUP524500 UEL524500 UOH524500 UYD524500 VHZ524500 VRV524500 WBR524500 WLN524500 WVJ524500 B590036 IX590036 ST590036 ACP590036 AML590036 AWH590036 BGD590036 BPZ590036 BZV590036 CJR590036 CTN590036 DDJ590036 DNF590036 DXB590036 EGX590036 EQT590036 FAP590036 FKL590036 FUH590036 GED590036 GNZ590036 GXV590036 HHR590036 HRN590036 IBJ590036 ILF590036 IVB590036 JEX590036 JOT590036 JYP590036 KIL590036 KSH590036 LCD590036 LLZ590036 LVV590036 MFR590036 MPN590036 MZJ590036 NJF590036 NTB590036 OCX590036 OMT590036 OWP590036 PGL590036 PQH590036 QAD590036 QJZ590036 QTV590036 RDR590036 RNN590036 RXJ590036 SHF590036 SRB590036 TAX590036 TKT590036 TUP590036 UEL590036 UOH590036 UYD590036 VHZ590036 VRV590036 WBR590036 WLN590036 WVJ590036 B655572 IX655572 ST655572 ACP655572 AML655572 AWH655572 BGD655572 BPZ655572 BZV655572 CJR655572 CTN655572 DDJ655572 DNF655572 DXB655572 EGX655572 EQT655572 FAP655572 FKL655572 FUH655572 GED655572 GNZ655572 GXV655572 HHR655572 HRN655572 IBJ655572 ILF655572 IVB655572 JEX655572 JOT655572 JYP655572 KIL655572 KSH655572 LCD655572 LLZ655572 LVV655572 MFR655572 MPN655572 MZJ655572 NJF655572 NTB655572 OCX655572 OMT655572 OWP655572 PGL655572 PQH655572 QAD655572 QJZ655572 QTV655572 RDR655572 RNN655572 RXJ655572 SHF655572 SRB655572 TAX655572 TKT655572 TUP655572 UEL655572 UOH655572 UYD655572 VHZ655572 VRV655572 WBR655572 WLN655572 WVJ655572 B721108 IX721108 ST721108 ACP721108 AML721108 AWH721108 BGD721108 BPZ721108 BZV721108 CJR721108 CTN721108 DDJ721108 DNF721108 DXB721108 EGX721108 EQT721108 FAP721108 FKL721108 FUH721108 GED721108 GNZ721108 GXV721108 HHR721108 HRN721108 IBJ721108 ILF721108 IVB721108 JEX721108 JOT721108 JYP721108 KIL721108 KSH721108 LCD721108 LLZ721108 LVV721108 MFR721108 MPN721108 MZJ721108 NJF721108 NTB721108 OCX721108 OMT721108 OWP721108 PGL721108 PQH721108 QAD721108 QJZ721108 QTV721108 RDR721108 RNN721108 RXJ721108 SHF721108 SRB721108 TAX721108 TKT721108 TUP721108 UEL721108 UOH721108 UYD721108 VHZ721108 VRV721108 WBR721108 WLN721108 WVJ721108 B786644 IX786644 ST786644 ACP786644 AML786644 AWH786644 BGD786644 BPZ786644 BZV786644 CJR786644 CTN786644 DDJ786644 DNF786644 DXB786644 EGX786644 EQT786644 FAP786644 FKL786644 FUH786644 GED786644 GNZ786644 GXV786644 HHR786644 HRN786644 IBJ786644 ILF786644 IVB786644 JEX786644 JOT786644 JYP786644 KIL786644 KSH786644 LCD786644 LLZ786644 LVV786644 MFR786644 MPN786644 MZJ786644 NJF786644 NTB786644 OCX786644 OMT786644 OWP786644 PGL786644 PQH786644 QAD786644 QJZ786644 QTV786644 RDR786644 RNN786644 RXJ786644 SHF786644 SRB786644 TAX786644 TKT786644 TUP786644 UEL786644 UOH786644 UYD786644 VHZ786644 VRV786644 WBR786644 WLN786644 WVJ786644 B852180 IX852180 ST852180 ACP852180 AML852180 AWH852180 BGD852180 BPZ852180 BZV852180 CJR852180 CTN852180 DDJ852180 DNF852180 DXB852180 EGX852180 EQT852180 FAP852180 FKL852180 FUH852180 GED852180 GNZ852180 GXV852180 HHR852180 HRN852180 IBJ852180 ILF852180 IVB852180 JEX852180 JOT852180 JYP852180 KIL852180 KSH852180 LCD852180 LLZ852180 LVV852180 MFR852180 MPN852180 MZJ852180 NJF852180 NTB852180 OCX852180 OMT852180 OWP852180 PGL852180 PQH852180 QAD852180 QJZ852180 QTV852180 RDR852180 RNN852180 RXJ852180 SHF852180 SRB852180 TAX852180 TKT852180 TUP852180 UEL852180 UOH852180 UYD852180 VHZ852180 VRV852180 WBR852180 WLN852180 WVJ852180 B917716 IX917716 ST917716 ACP917716 AML917716 AWH917716 BGD917716 BPZ917716 BZV917716 CJR917716 CTN917716 DDJ917716 DNF917716 DXB917716 EGX917716 EQT917716 FAP917716 FKL917716 FUH917716 GED917716 GNZ917716 GXV917716 HHR917716 HRN917716 IBJ917716 ILF917716 IVB917716 JEX917716 JOT917716 JYP917716 KIL917716 KSH917716 LCD917716 LLZ917716 LVV917716 MFR917716 MPN917716 MZJ917716 NJF917716 NTB917716 OCX917716 OMT917716 OWP917716 PGL917716 PQH917716 QAD917716 QJZ917716 QTV917716 RDR917716 RNN917716 RXJ917716 SHF917716 SRB917716 TAX917716 TKT917716 TUP917716 UEL917716 UOH917716 UYD917716 VHZ917716 VRV917716 WBR917716 WLN917716 WVJ917716 B983252 IX983252 ST983252 ACP983252 AML983252 AWH983252 BGD983252 BPZ983252 BZV983252 CJR983252 CTN983252 DDJ983252 DNF983252 DXB983252 EGX983252 EQT983252 FAP983252 FKL983252 FUH983252 GED983252 GNZ983252 GXV983252 HHR983252 HRN983252 IBJ983252 ILF983252 IVB983252 JEX983252 JOT983252 JYP983252 KIL983252 KSH983252 LCD983252 LLZ983252 LVV983252 MFR983252 MPN983252 MZJ983252 NJF983252 NTB983252 OCX983252 OMT983252 OWP983252 PGL983252 PQH983252 QAD983252 QJZ983252 QTV983252 RDR983252 RNN983252 RXJ983252 SHF983252 SRB983252 TAX983252 TKT983252 TUP983252 UEL983252 UOH983252 UYD983252 VHZ983252 VRV983252 WBR983252 WLN983252 WVJ983252" xr:uid="{00000000-0002-0000-0700-00000D000000}">
      <formula1>$AU$2:$AU$7</formula1>
      <formula2>0</formula2>
    </dataValidation>
    <dataValidation type="list" allowBlank="1" showErrorMessage="1" sqref="AD23:AD26 AD200:AD205" xr:uid="{00000000-0002-0000-0700-00000E000000}">
      <formula1>$BX$3:$BX$17</formula1>
    </dataValidation>
    <dataValidation type="list" allowBlank="1" showInputMessage="1" showErrorMessage="1" sqref="AE200:AE217 AE23:AE198" xr:uid="{00000000-0002-0000-0700-00000F000000}">
      <formula1>$AE$14:$AE$17</formula1>
    </dataValidation>
    <dataValidation type="list" allowBlank="1" showErrorMessage="1" sqref="AC200:AC217 AC23:AC198" xr:uid="{00000000-0002-0000-0700-000010000000}">
      <formula1>$BH$2:$BH$9</formula1>
    </dataValidation>
    <dataValidation type="list" allowBlank="1" showErrorMessage="1" sqref="AF200:AF217 AF23:AF198" xr:uid="{00000000-0002-0000-0700-000011000000}">
      <formula1>$AN$8:$AN$9</formula1>
    </dataValidation>
    <dataValidation type="list" allowBlank="1" showErrorMessage="1" sqref="G200:G205 G207:G215 G23:G164" xr:uid="{00000000-0002-0000-0700-000012000000}">
      <formula1>$AV$2:$AV$9</formula1>
    </dataValidation>
  </dataValidations>
  <hyperlinks>
    <hyperlink ref="V24" r:id="rId1" xr:uid="{00000000-0004-0000-0700-000000000000}"/>
    <hyperlink ref="V25" r:id="rId2" xr:uid="{00000000-0004-0000-0700-000001000000}"/>
    <hyperlink ref="V26" r:id="rId3" xr:uid="{00000000-0004-0000-0700-000002000000}"/>
    <hyperlink ref="V27" r:id="rId4" xr:uid="{00000000-0004-0000-0700-000003000000}"/>
    <hyperlink ref="V28" r:id="rId5" xr:uid="{00000000-0004-0000-0700-000004000000}"/>
    <hyperlink ref="V29" r:id="rId6" xr:uid="{00000000-0004-0000-0700-000005000000}"/>
    <hyperlink ref="V30" r:id="rId7" xr:uid="{00000000-0004-0000-0700-000006000000}"/>
    <hyperlink ref="V31" r:id="rId8" xr:uid="{00000000-0004-0000-0700-000007000000}"/>
    <hyperlink ref="V32" r:id="rId9" xr:uid="{00000000-0004-0000-0700-000008000000}"/>
    <hyperlink ref="V33" r:id="rId10" xr:uid="{00000000-0004-0000-0700-000009000000}"/>
    <hyperlink ref="V34" r:id="rId11" xr:uid="{00000000-0004-0000-0700-00000A000000}"/>
    <hyperlink ref="V35" r:id="rId12" xr:uid="{00000000-0004-0000-0700-00000B000000}"/>
    <hyperlink ref="V36" r:id="rId13" xr:uid="{00000000-0004-0000-0700-00000C000000}"/>
    <hyperlink ref="V37" r:id="rId14" xr:uid="{00000000-0004-0000-0700-00000D000000}"/>
    <hyperlink ref="V38" r:id="rId15" xr:uid="{00000000-0004-0000-0700-00000E000000}"/>
    <hyperlink ref="V39" r:id="rId16" xr:uid="{00000000-0004-0000-0700-00000F000000}"/>
    <hyperlink ref="V40" r:id="rId17" xr:uid="{00000000-0004-0000-0700-000010000000}"/>
    <hyperlink ref="V41" r:id="rId18" xr:uid="{00000000-0004-0000-0700-000012000000}"/>
    <hyperlink ref="V42" r:id="rId19" xr:uid="{00000000-0004-0000-0700-000013000000}"/>
    <hyperlink ref="V43" r:id="rId20" xr:uid="{00000000-0004-0000-0700-000014000000}"/>
    <hyperlink ref="V44" r:id="rId21" xr:uid="{00000000-0004-0000-0700-000015000000}"/>
    <hyperlink ref="V45" r:id="rId22" xr:uid="{00000000-0004-0000-0700-000016000000}"/>
    <hyperlink ref="V46" r:id="rId23" xr:uid="{00000000-0004-0000-0700-000017000000}"/>
    <hyperlink ref="V47" r:id="rId24" xr:uid="{00000000-0004-0000-0700-000018000000}"/>
    <hyperlink ref="V48" r:id="rId25" xr:uid="{00000000-0004-0000-0700-000019000000}"/>
    <hyperlink ref="V49" r:id="rId26" xr:uid="{00000000-0004-0000-0700-00001A000000}"/>
    <hyperlink ref="V50" r:id="rId27" xr:uid="{00000000-0004-0000-0700-00001B000000}"/>
    <hyperlink ref="V51" r:id="rId28" xr:uid="{00000000-0004-0000-0700-00001C000000}"/>
    <hyperlink ref="V52" r:id="rId29" xr:uid="{00000000-0004-0000-0700-00001D000000}"/>
    <hyperlink ref="V53" r:id="rId30" xr:uid="{00000000-0004-0000-0700-00001E000000}"/>
    <hyperlink ref="V54" r:id="rId31" xr:uid="{00000000-0004-0000-0700-00001F000000}"/>
    <hyperlink ref="V55" r:id="rId32" xr:uid="{00000000-0004-0000-0700-000020000000}"/>
    <hyperlink ref="V56" r:id="rId33" xr:uid="{00000000-0004-0000-0700-000021000000}"/>
    <hyperlink ref="V57" r:id="rId34" xr:uid="{00000000-0004-0000-0700-000022000000}"/>
    <hyperlink ref="V58" r:id="rId35" xr:uid="{00000000-0004-0000-0700-000023000000}"/>
    <hyperlink ref="V59" r:id="rId36" xr:uid="{00000000-0004-0000-0700-000024000000}"/>
    <hyperlink ref="V60" r:id="rId37" xr:uid="{00000000-0004-0000-0700-000025000000}"/>
    <hyperlink ref="V61" r:id="rId38" xr:uid="{00000000-0004-0000-0700-000026000000}"/>
    <hyperlink ref="V62" r:id="rId39" xr:uid="{00000000-0004-0000-0700-000027000000}"/>
    <hyperlink ref="V63" r:id="rId40" xr:uid="{00000000-0004-0000-0700-000028000000}"/>
    <hyperlink ref="V64" r:id="rId41" xr:uid="{00000000-0004-0000-0700-000029000000}"/>
    <hyperlink ref="V65" r:id="rId42" xr:uid="{00000000-0004-0000-0700-00002A000000}"/>
    <hyperlink ref="V66" r:id="rId43" xr:uid="{00000000-0004-0000-0700-00002B000000}"/>
    <hyperlink ref="V67" r:id="rId44" xr:uid="{00000000-0004-0000-0700-00002C000000}"/>
    <hyperlink ref="V68" r:id="rId45" xr:uid="{00000000-0004-0000-0700-00002D000000}"/>
    <hyperlink ref="V69" r:id="rId46" xr:uid="{00000000-0004-0000-0700-00002E000000}"/>
    <hyperlink ref="V70" r:id="rId47" xr:uid="{00000000-0004-0000-0700-00002F000000}"/>
    <hyperlink ref="V71" r:id="rId48" xr:uid="{00000000-0004-0000-0700-000030000000}"/>
    <hyperlink ref="V72" r:id="rId49" xr:uid="{00000000-0004-0000-0700-000031000000}"/>
    <hyperlink ref="V73" r:id="rId50" xr:uid="{00000000-0004-0000-0700-000032000000}"/>
    <hyperlink ref="V75" r:id="rId51" xr:uid="{00000000-0004-0000-0700-000033000000}"/>
    <hyperlink ref="V76" r:id="rId52" xr:uid="{00000000-0004-0000-0700-000034000000}"/>
    <hyperlink ref="V77" r:id="rId53" xr:uid="{00000000-0004-0000-0700-000035000000}"/>
    <hyperlink ref="V78" r:id="rId54" xr:uid="{00000000-0004-0000-0700-000036000000}"/>
    <hyperlink ref="V79" r:id="rId55" xr:uid="{00000000-0004-0000-0700-000037000000}"/>
    <hyperlink ref="V80" r:id="rId56" xr:uid="{00000000-0004-0000-0700-000038000000}"/>
    <hyperlink ref="V81" r:id="rId57" xr:uid="{00000000-0004-0000-0700-000039000000}"/>
    <hyperlink ref="V82" r:id="rId58" xr:uid="{00000000-0004-0000-0700-00003A000000}"/>
    <hyperlink ref="V83" r:id="rId59" xr:uid="{00000000-0004-0000-0700-00003B000000}"/>
    <hyperlink ref="V84" r:id="rId60" xr:uid="{00000000-0004-0000-0700-00003C000000}"/>
    <hyperlink ref="V85" r:id="rId61" xr:uid="{00000000-0004-0000-0700-00003D000000}"/>
    <hyperlink ref="V86" r:id="rId62" xr:uid="{00000000-0004-0000-0700-00003E000000}"/>
    <hyperlink ref="V87" r:id="rId63" xr:uid="{00000000-0004-0000-0700-00003F000000}"/>
    <hyperlink ref="V88" r:id="rId64" xr:uid="{00000000-0004-0000-0700-000040000000}"/>
    <hyperlink ref="V89" r:id="rId65" xr:uid="{00000000-0004-0000-0700-000041000000}"/>
    <hyperlink ref="V90" r:id="rId66" xr:uid="{00000000-0004-0000-0700-000042000000}"/>
    <hyperlink ref="V91" r:id="rId67" xr:uid="{00000000-0004-0000-0700-000044000000}"/>
    <hyperlink ref="V92" r:id="rId68" xr:uid="{00000000-0004-0000-0700-000045000000}"/>
    <hyperlink ref="V93" r:id="rId69" xr:uid="{00000000-0004-0000-0700-000046000000}"/>
    <hyperlink ref="V94" r:id="rId70" xr:uid="{00000000-0004-0000-0700-000047000000}"/>
    <hyperlink ref="V95" r:id="rId71" xr:uid="{00000000-0004-0000-0700-000048000000}"/>
    <hyperlink ref="V96" r:id="rId72" xr:uid="{00000000-0004-0000-0700-00004A000000}"/>
    <hyperlink ref="V97" r:id="rId73" xr:uid="{00000000-0004-0000-0700-00004B000000}"/>
    <hyperlink ref="V98" r:id="rId74" xr:uid="{00000000-0004-0000-0700-00004C000000}"/>
    <hyperlink ref="V99" r:id="rId75" xr:uid="{00000000-0004-0000-0700-00004D000000}"/>
    <hyperlink ref="V100" r:id="rId76" xr:uid="{00000000-0004-0000-0700-00004E000000}"/>
    <hyperlink ref="V101" r:id="rId77" xr:uid="{00000000-0004-0000-0700-00004F000000}"/>
    <hyperlink ref="V102" r:id="rId78" xr:uid="{00000000-0004-0000-0700-000050000000}"/>
    <hyperlink ref="V103" r:id="rId79" xr:uid="{00000000-0004-0000-0700-000051000000}"/>
    <hyperlink ref="V104" r:id="rId80" xr:uid="{00000000-0004-0000-0700-000052000000}"/>
    <hyperlink ref="V105" r:id="rId81" xr:uid="{00000000-0004-0000-0700-000053000000}"/>
    <hyperlink ref="V106" r:id="rId82" xr:uid="{00000000-0004-0000-0700-000054000000}"/>
    <hyperlink ref="V107" r:id="rId83" xr:uid="{00000000-0004-0000-0700-000055000000}"/>
    <hyperlink ref="V108" r:id="rId84" xr:uid="{00000000-0004-0000-0700-000056000000}"/>
    <hyperlink ref="V109" r:id="rId85" xr:uid="{00000000-0004-0000-0700-000057000000}"/>
    <hyperlink ref="V110" r:id="rId86" xr:uid="{00000000-0004-0000-0700-000058000000}"/>
    <hyperlink ref="V111" r:id="rId87" xr:uid="{00000000-0004-0000-0700-000059000000}"/>
    <hyperlink ref="V112" r:id="rId88" xr:uid="{00000000-0004-0000-0700-00005A000000}"/>
    <hyperlink ref="V113" r:id="rId89" xr:uid="{00000000-0004-0000-0700-00005B000000}"/>
    <hyperlink ref="V114" r:id="rId90" xr:uid="{00000000-0004-0000-0700-00005C000000}"/>
    <hyperlink ref="V115" r:id="rId91" xr:uid="{00000000-0004-0000-0700-00005D000000}"/>
    <hyperlink ref="V116" r:id="rId92" xr:uid="{00000000-0004-0000-0700-00005E000000}"/>
    <hyperlink ref="V117" r:id="rId93" xr:uid="{00000000-0004-0000-0700-00005F000000}"/>
    <hyperlink ref="V118" r:id="rId94" xr:uid="{00000000-0004-0000-0700-000060000000}"/>
    <hyperlink ref="V120" r:id="rId95" xr:uid="{00000000-0004-0000-0700-000061000000}"/>
    <hyperlink ref="V121" r:id="rId96" xr:uid="{00000000-0004-0000-0700-000062000000}"/>
    <hyperlink ref="V122" r:id="rId97" xr:uid="{00000000-0004-0000-0700-000063000000}"/>
    <hyperlink ref="V123" r:id="rId98" xr:uid="{00000000-0004-0000-0700-000064000000}"/>
    <hyperlink ref="V124" r:id="rId99" xr:uid="{00000000-0004-0000-0700-000065000000}"/>
    <hyperlink ref="V125" r:id="rId100" xr:uid="{00000000-0004-0000-0700-000066000000}"/>
    <hyperlink ref="V126" r:id="rId101" xr:uid="{00000000-0004-0000-0700-000067000000}"/>
    <hyperlink ref="V127" r:id="rId102" xr:uid="{00000000-0004-0000-0700-000068000000}"/>
    <hyperlink ref="V128" r:id="rId103" xr:uid="{00000000-0004-0000-0700-000069000000}"/>
    <hyperlink ref="V129" r:id="rId104" xr:uid="{00000000-0004-0000-0700-00006A000000}"/>
    <hyperlink ref="V130" r:id="rId105" xr:uid="{00000000-0004-0000-0700-00006B000000}"/>
    <hyperlink ref="V131" r:id="rId106" xr:uid="{00000000-0004-0000-0700-00006C000000}"/>
    <hyperlink ref="V132" r:id="rId107" xr:uid="{00000000-0004-0000-0700-00006D000000}"/>
    <hyperlink ref="V133" r:id="rId108" xr:uid="{00000000-0004-0000-0700-00006E000000}"/>
    <hyperlink ref="V134" r:id="rId109" xr:uid="{00000000-0004-0000-0700-00006F000000}"/>
    <hyperlink ref="V135" r:id="rId110" xr:uid="{00000000-0004-0000-0700-000070000000}"/>
    <hyperlink ref="V136" r:id="rId111" xr:uid="{00000000-0004-0000-0700-000071000000}"/>
    <hyperlink ref="V137" r:id="rId112" xr:uid="{00000000-0004-0000-0700-000072000000}"/>
    <hyperlink ref="V138" r:id="rId113" xr:uid="{00000000-0004-0000-0700-000073000000}"/>
    <hyperlink ref="V139" r:id="rId114" xr:uid="{00000000-0004-0000-0700-000074000000}"/>
    <hyperlink ref="V140" r:id="rId115" xr:uid="{00000000-0004-0000-0700-000075000000}"/>
    <hyperlink ref="V141" r:id="rId116" xr:uid="{00000000-0004-0000-0700-000076000000}"/>
    <hyperlink ref="V142" r:id="rId117" xr:uid="{00000000-0004-0000-0700-000077000000}"/>
    <hyperlink ref="V143" r:id="rId118" xr:uid="{00000000-0004-0000-0700-000078000000}"/>
    <hyperlink ref="V144" r:id="rId119" xr:uid="{00000000-0004-0000-0700-000079000000}"/>
    <hyperlink ref="V145" r:id="rId120" xr:uid="{00000000-0004-0000-0700-00007A000000}"/>
    <hyperlink ref="V146" r:id="rId121" xr:uid="{00000000-0004-0000-0700-00007B000000}"/>
    <hyperlink ref="V147" r:id="rId122" xr:uid="{00000000-0004-0000-0700-00007C000000}"/>
    <hyperlink ref="V148" r:id="rId123" xr:uid="{00000000-0004-0000-0700-00007D000000}"/>
    <hyperlink ref="V149" r:id="rId124" xr:uid="{00000000-0004-0000-0700-00007E000000}"/>
    <hyperlink ref="V150" r:id="rId125" xr:uid="{00000000-0004-0000-0700-00007F000000}"/>
    <hyperlink ref="V151" r:id="rId126" xr:uid="{00000000-0004-0000-0700-000080000000}"/>
    <hyperlink ref="V152" r:id="rId127" xr:uid="{00000000-0004-0000-0700-000081000000}"/>
    <hyperlink ref="V153" r:id="rId128" xr:uid="{00000000-0004-0000-0700-000082000000}"/>
    <hyperlink ref="V154" r:id="rId129" xr:uid="{00000000-0004-0000-0700-000083000000}"/>
    <hyperlink ref="V155" r:id="rId130" xr:uid="{00000000-0004-0000-0700-000084000000}"/>
    <hyperlink ref="V156" r:id="rId131" xr:uid="{00000000-0004-0000-0700-000085000000}"/>
    <hyperlink ref="V157" r:id="rId132" xr:uid="{00000000-0004-0000-0700-000086000000}"/>
    <hyperlink ref="V158" r:id="rId133" xr:uid="{00000000-0004-0000-0700-000087000000}"/>
    <hyperlink ref="V159" r:id="rId134" xr:uid="{00000000-0004-0000-0700-000088000000}"/>
    <hyperlink ref="V160" r:id="rId135" xr:uid="{00000000-0004-0000-0700-000089000000}"/>
    <hyperlink ref="V161" r:id="rId136" xr:uid="{00000000-0004-0000-0700-00008A000000}"/>
    <hyperlink ref="V162" r:id="rId137" xr:uid="{00000000-0004-0000-0700-00008B000000}"/>
    <hyperlink ref="V163" r:id="rId138" xr:uid="{00000000-0004-0000-0700-00008C000000}"/>
    <hyperlink ref="V164" r:id="rId139" xr:uid="{00000000-0004-0000-0700-00008D000000}"/>
    <hyperlink ref="CI24" r:id="rId140" xr:uid="{00000000-0004-0000-0700-00008E000000}"/>
    <hyperlink ref="CI25:CI164" r:id="rId141" display="AUXILIARRH@ELCARMEN.GOV.CO" xr:uid="{00000000-0004-0000-0700-00008F000000}"/>
    <hyperlink ref="CI23" r:id="rId142" xr:uid="{00000000-0004-0000-0700-000090000000}"/>
    <hyperlink ref="V23" r:id="rId143" xr:uid="{00000000-0004-0000-0700-000091000000}"/>
    <hyperlink ref="V165" r:id="rId144" xr:uid="{00000000-0004-0000-0700-000092000000}"/>
    <hyperlink ref="V166" r:id="rId145" xr:uid="{00000000-0004-0000-0700-000093000000}"/>
    <hyperlink ref="V167" r:id="rId146" xr:uid="{00000000-0004-0000-0700-000094000000}"/>
    <hyperlink ref="V168" r:id="rId147" xr:uid="{00000000-0004-0000-0700-000095000000}"/>
    <hyperlink ref="V169" r:id="rId148" xr:uid="{00000000-0004-0000-0700-000096000000}"/>
    <hyperlink ref="V170" r:id="rId149" xr:uid="{00000000-0004-0000-0700-000097000000}"/>
    <hyperlink ref="V171" r:id="rId150" xr:uid="{00000000-0004-0000-0700-000098000000}"/>
    <hyperlink ref="V172" r:id="rId151" xr:uid="{00000000-0004-0000-0700-000099000000}"/>
    <hyperlink ref="V174" r:id="rId152" xr:uid="{00000000-0004-0000-0700-00009A000000}"/>
    <hyperlink ref="V173" r:id="rId153" xr:uid="{00000000-0004-0000-0700-00009B000000}"/>
    <hyperlink ref="V175" r:id="rId154" xr:uid="{00000000-0004-0000-0700-00009C000000}"/>
    <hyperlink ref="V176" r:id="rId155" xr:uid="{00000000-0004-0000-0700-00009D000000}"/>
    <hyperlink ref="V177" r:id="rId156" xr:uid="{00000000-0004-0000-0700-00009E000000}"/>
    <hyperlink ref="V178" r:id="rId157" xr:uid="{00000000-0004-0000-0700-00009F000000}"/>
    <hyperlink ref="V179" r:id="rId158" xr:uid="{00000000-0004-0000-0700-0000A0000000}"/>
    <hyperlink ref="V180" r:id="rId159" xr:uid="{00000000-0004-0000-0700-0000A1000000}"/>
    <hyperlink ref="V181" r:id="rId160" xr:uid="{00000000-0004-0000-0700-0000A2000000}"/>
    <hyperlink ref="V182" r:id="rId161" xr:uid="{00000000-0004-0000-0700-0000A3000000}"/>
    <hyperlink ref="V183" r:id="rId162" xr:uid="{00000000-0004-0000-0700-0000A4000000}"/>
    <hyperlink ref="V194" r:id="rId163" xr:uid="{00000000-0004-0000-0700-0000A5000000}"/>
    <hyperlink ref="V195" r:id="rId164" xr:uid="{00000000-0004-0000-0700-0000A6000000}"/>
    <hyperlink ref="V196" r:id="rId165" xr:uid="{00000000-0004-0000-0700-0000A7000000}"/>
    <hyperlink ref="V197" r:id="rId166" xr:uid="{00000000-0004-0000-0700-0000A9000000}"/>
    <hyperlink ref="V184" r:id="rId167" xr:uid="{00000000-0004-0000-0700-0000AA000000}"/>
    <hyperlink ref="V185" r:id="rId168" xr:uid="{00000000-0004-0000-0700-0000AB000000}"/>
    <hyperlink ref="V186" r:id="rId169" xr:uid="{00000000-0004-0000-0700-0000AC000000}"/>
    <hyperlink ref="V187" r:id="rId170" xr:uid="{00000000-0004-0000-0700-0000AD000000}"/>
    <hyperlink ref="V188" r:id="rId171" xr:uid="{00000000-0004-0000-0700-0000AE000000}"/>
    <hyperlink ref="V189" r:id="rId172" xr:uid="{00000000-0004-0000-0700-0000AF000000}"/>
    <hyperlink ref="V190" r:id="rId173" xr:uid="{00000000-0004-0000-0700-0000B0000000}"/>
    <hyperlink ref="V191" r:id="rId174" xr:uid="{00000000-0004-0000-0700-0000B1000000}"/>
    <hyperlink ref="V192" r:id="rId175" xr:uid="{00000000-0004-0000-0700-0000B2000000}"/>
    <hyperlink ref="CI165" r:id="rId176" xr:uid="{00000000-0004-0000-0700-0000B3000000}"/>
    <hyperlink ref="CI166" r:id="rId177" xr:uid="{00000000-0004-0000-0700-0000B4000000}"/>
    <hyperlink ref="CI167" r:id="rId178" xr:uid="{00000000-0004-0000-0700-0000B5000000}"/>
    <hyperlink ref="CI168" r:id="rId179" xr:uid="{00000000-0004-0000-0700-0000B6000000}"/>
    <hyperlink ref="CI169" r:id="rId180" xr:uid="{00000000-0004-0000-0700-0000B7000000}"/>
    <hyperlink ref="CI170" r:id="rId181" xr:uid="{00000000-0004-0000-0700-0000B8000000}"/>
    <hyperlink ref="CI171" r:id="rId182" xr:uid="{00000000-0004-0000-0700-0000B9000000}"/>
    <hyperlink ref="CI172" r:id="rId183" xr:uid="{00000000-0004-0000-0700-0000BA000000}"/>
    <hyperlink ref="CI173" r:id="rId184" xr:uid="{00000000-0004-0000-0700-0000BB000000}"/>
    <hyperlink ref="CI174" r:id="rId185" xr:uid="{00000000-0004-0000-0700-0000BC000000}"/>
    <hyperlink ref="CI175" r:id="rId186" xr:uid="{00000000-0004-0000-0700-0000BD000000}"/>
    <hyperlink ref="CI176" r:id="rId187" xr:uid="{00000000-0004-0000-0700-0000BE000000}"/>
    <hyperlink ref="CI177" r:id="rId188" xr:uid="{00000000-0004-0000-0700-0000BF000000}"/>
    <hyperlink ref="CI178" r:id="rId189" xr:uid="{00000000-0004-0000-0700-0000C0000000}"/>
    <hyperlink ref="CI179" r:id="rId190" xr:uid="{00000000-0004-0000-0700-0000C1000000}"/>
    <hyperlink ref="CI180" r:id="rId191" xr:uid="{00000000-0004-0000-0700-0000C2000000}"/>
    <hyperlink ref="CI181" r:id="rId192" xr:uid="{00000000-0004-0000-0700-0000C3000000}"/>
    <hyperlink ref="CI182" r:id="rId193" xr:uid="{00000000-0004-0000-0700-0000C4000000}"/>
    <hyperlink ref="CI183" r:id="rId194" xr:uid="{00000000-0004-0000-0700-0000C5000000}"/>
    <hyperlink ref="CI184" r:id="rId195" xr:uid="{00000000-0004-0000-0700-0000C6000000}"/>
    <hyperlink ref="CI185" r:id="rId196" xr:uid="{00000000-0004-0000-0700-0000C7000000}"/>
    <hyperlink ref="CI186" r:id="rId197" xr:uid="{00000000-0004-0000-0700-0000C8000000}"/>
    <hyperlink ref="CI187" r:id="rId198" xr:uid="{00000000-0004-0000-0700-0000C9000000}"/>
    <hyperlink ref="CI188" r:id="rId199" xr:uid="{00000000-0004-0000-0700-0000CA000000}"/>
    <hyperlink ref="CI189" r:id="rId200" xr:uid="{00000000-0004-0000-0700-0000CB000000}"/>
    <hyperlink ref="CI190" r:id="rId201" xr:uid="{00000000-0004-0000-0700-0000CC000000}"/>
    <hyperlink ref="CI191" r:id="rId202" xr:uid="{00000000-0004-0000-0700-0000CD000000}"/>
    <hyperlink ref="CI192" r:id="rId203" xr:uid="{00000000-0004-0000-0700-0000CE000000}"/>
    <hyperlink ref="CI193" r:id="rId204" xr:uid="{00000000-0004-0000-0700-0000CF000000}"/>
    <hyperlink ref="CI194" r:id="rId205" xr:uid="{00000000-0004-0000-0700-0000D0000000}"/>
    <hyperlink ref="CI195" r:id="rId206" xr:uid="{00000000-0004-0000-0700-0000D1000000}"/>
    <hyperlink ref="CI196" r:id="rId207" xr:uid="{00000000-0004-0000-0700-0000D2000000}"/>
    <hyperlink ref="CI197" r:id="rId208" xr:uid="{00000000-0004-0000-0700-0000D4000000}"/>
    <hyperlink ref="CI198" r:id="rId209" xr:uid="{00000000-0004-0000-0700-0000D5000000}"/>
    <hyperlink ref="V201" r:id="rId210" xr:uid="{1D22A12F-3D1F-43C9-A288-C5D623A3B4A4}"/>
    <hyperlink ref="V202" r:id="rId211" xr:uid="{6D38793E-4515-46FC-B68A-0960385E69A6}"/>
    <hyperlink ref="CI201" r:id="rId212" xr:uid="{54198D5B-2352-4124-A4AA-CEA9BFCAB269}"/>
    <hyperlink ref="CI202:CI204" r:id="rId213" display="AUXILIARRH@ELCARMEN.GOV.CO" xr:uid="{DE7D3BB4-D1A1-413E-9DB2-919F78307969}"/>
    <hyperlink ref="CI200" r:id="rId214" xr:uid="{F4D970FB-A2BC-47F6-ACF5-972D2FAC3A77}"/>
    <hyperlink ref="V200" r:id="rId215" xr:uid="{46BCA5CA-B308-48E2-9ED9-630BF0DC3154}"/>
    <hyperlink ref="V203" r:id="rId216" xr:uid="{4A988EBA-9D8D-4699-AE36-324705135553}"/>
    <hyperlink ref="V204" r:id="rId217" xr:uid="{C949E034-7471-4AA2-BF3B-5405FAB2721A}"/>
    <hyperlink ref="CI203" r:id="rId218" xr:uid="{804A4292-787F-4D76-B051-FAE4A80EE5D1}"/>
    <hyperlink ref="CI204" r:id="rId219" xr:uid="{3CEA2388-84DF-4483-9321-4E6F62EBBD6C}"/>
    <hyperlink ref="CI205" r:id="rId220" xr:uid="{A4C6A50F-D7EC-42B3-A600-0ED59BA24C3F}"/>
    <hyperlink ref="V205" r:id="rId221" xr:uid="{9C1B76DA-E43E-4D37-86C2-74A129E05A26}"/>
    <hyperlink ref="V207" r:id="rId222" xr:uid="{042F1539-18A3-4E8F-B72A-49E595FE89FA}"/>
    <hyperlink ref="CI207" r:id="rId223" xr:uid="{4DB526E8-25AF-4A94-85CA-23B276E96204}"/>
    <hyperlink ref="V208" r:id="rId224" xr:uid="{6724FA61-F121-46B9-A116-666D3A4278C5}"/>
    <hyperlink ref="CI208" r:id="rId225" xr:uid="{58AFBD5C-DD8C-43F1-8713-7E9BCE7D256F}"/>
    <hyperlink ref="V209" r:id="rId226" xr:uid="{3E01D181-99B1-4C24-848F-7A4B8E218B4D}"/>
    <hyperlink ref="CI209" r:id="rId227" xr:uid="{D8EFEB69-0BCE-4E63-8732-DA3E4CFFB0C0}"/>
    <hyperlink ref="V210" r:id="rId228" xr:uid="{F55762C9-0C66-4542-857D-ADB423214D3A}"/>
    <hyperlink ref="CI210" r:id="rId229" xr:uid="{9D82D4DE-5B22-4662-80E9-124BA7A4410E}"/>
    <hyperlink ref="V211" r:id="rId230" xr:uid="{3A35CC67-EED0-4CFF-BFED-084BF866F560}"/>
    <hyperlink ref="CI211" r:id="rId231" xr:uid="{83DE771A-270D-4F9E-B3D5-D14639664491}"/>
    <hyperlink ref="V212" r:id="rId232" xr:uid="{1F7E251D-28CA-46BA-85D2-280C4D7D1711}"/>
    <hyperlink ref="CI212" r:id="rId233" xr:uid="{5AA4BB30-AF2C-48B4-BD50-97D8EDA28A51}"/>
    <hyperlink ref="V213" r:id="rId234" xr:uid="{CDFF148E-19D3-4EC9-8088-2FFC2B97D3E8}"/>
    <hyperlink ref="CI213" r:id="rId235" xr:uid="{00CAA7D7-F1E4-4D1C-9E79-D7BEDFD8D7FA}"/>
    <hyperlink ref="V214" r:id="rId236" xr:uid="{AB21A58B-B9AA-47D6-AA39-5D801C7ACCC7}"/>
    <hyperlink ref="CI214" r:id="rId237" xr:uid="{1F9F5F99-1751-4D35-9215-369ED13E011F}"/>
    <hyperlink ref="V215" r:id="rId238" xr:uid="{4195327A-AD7A-487B-8D29-B1DC0ED16210}"/>
    <hyperlink ref="CI215" r:id="rId239" xr:uid="{3BE2B457-2829-41F6-94F2-49EAAE5C52D0}"/>
  </hyperlinks>
  <pageMargins left="0.7" right="0.7" top="0.75" bottom="0.75" header="0.51180555555555551" footer="0.51180555555555551"/>
  <pageSetup paperSize="5" scale="50" firstPageNumber="0" orientation="landscape" horizontalDpi="300" verticalDpi="300" r:id="rId240"/>
  <headerFooter alignWithMargins="0"/>
  <drawing r:id="rId241"/>
  <legacyDrawing r:id="rId24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2:BD62"/>
  <sheetViews>
    <sheetView showGridLines="0" zoomScale="70" zoomScaleNormal="70" zoomScalePageLayoutView="153" workbookViewId="0">
      <selection activeCell="E17" sqref="E17:W17"/>
    </sheetView>
  </sheetViews>
  <sheetFormatPr baseColWidth="10" defaultColWidth="11.42578125" defaultRowHeight="15"/>
  <cols>
    <col min="1" max="1" width="22.42578125" style="14" bestFit="1" customWidth="1"/>
    <col min="2" max="2" width="20.42578125" style="15" customWidth="1"/>
    <col min="3" max="12" width="6.7109375" style="15" customWidth="1"/>
    <col min="13" max="19" width="3.140625" style="15" bestFit="1" customWidth="1"/>
    <col min="20" max="22" width="4.42578125" style="15" bestFit="1" customWidth="1"/>
    <col min="23" max="16384" width="11.42578125" style="15"/>
  </cols>
  <sheetData>
    <row r="2" spans="1:23">
      <c r="A2" s="1312" t="s">
        <v>459</v>
      </c>
      <c r="B2" s="1312"/>
      <c r="C2" s="1312"/>
      <c r="D2" s="1312"/>
      <c r="E2" s="1312"/>
      <c r="F2" s="1312"/>
      <c r="G2" s="1312"/>
      <c r="H2" s="1312"/>
      <c r="I2" s="1312"/>
      <c r="J2" s="1312"/>
      <c r="K2" s="1312"/>
      <c r="L2" s="1312"/>
      <c r="M2" s="1312"/>
      <c r="N2" s="1312"/>
      <c r="O2" s="1312"/>
      <c r="P2" s="1312"/>
      <c r="Q2" s="1312"/>
    </row>
    <row r="4" spans="1:23" ht="15" customHeight="1">
      <c r="A4" s="1313" t="s">
        <v>460</v>
      </c>
      <c r="B4" s="1313" t="s">
        <v>97</v>
      </c>
      <c r="C4" s="1313"/>
      <c r="D4" s="1313"/>
      <c r="E4" s="1313"/>
      <c r="F4" s="1313"/>
      <c r="G4" s="1313"/>
      <c r="H4" s="1313"/>
      <c r="I4" s="1313"/>
      <c r="J4" s="1313"/>
      <c r="K4" s="1313"/>
      <c r="L4" s="1313"/>
      <c r="M4" s="1313"/>
      <c r="N4" s="1313"/>
      <c r="O4" s="1313"/>
      <c r="P4" s="1313"/>
      <c r="Q4" s="1313"/>
      <c r="R4" s="1313"/>
      <c r="S4" s="1313"/>
      <c r="T4" s="1313"/>
      <c r="U4" s="1313"/>
      <c r="V4" s="1313"/>
      <c r="W4" s="1313"/>
    </row>
    <row r="5" spans="1:23">
      <c r="A5" s="1313"/>
      <c r="B5" s="1313"/>
      <c r="C5" s="1313"/>
      <c r="D5" s="1313"/>
      <c r="E5" s="1313"/>
      <c r="F5" s="1313"/>
      <c r="G5" s="1313"/>
      <c r="H5" s="1313"/>
      <c r="I5" s="1313"/>
      <c r="J5" s="1313"/>
      <c r="K5" s="1313"/>
      <c r="L5" s="1313"/>
      <c r="M5" s="1313"/>
      <c r="N5" s="1313"/>
      <c r="O5" s="1313"/>
      <c r="P5" s="1313"/>
      <c r="Q5" s="1313"/>
      <c r="R5" s="1313"/>
      <c r="S5" s="1313"/>
      <c r="T5" s="1313"/>
      <c r="U5" s="1313"/>
      <c r="V5" s="1313"/>
      <c r="W5" s="1313"/>
    </row>
    <row r="6" spans="1:23">
      <c r="A6" s="1313"/>
      <c r="B6" s="1313"/>
      <c r="C6" s="1313"/>
      <c r="D6" s="1313"/>
      <c r="E6" s="1313"/>
      <c r="F6" s="1313"/>
      <c r="G6" s="1313"/>
      <c r="H6" s="1313"/>
      <c r="I6" s="1313"/>
      <c r="J6" s="1313"/>
      <c r="K6" s="1313"/>
      <c r="L6" s="1313"/>
      <c r="M6" s="1313"/>
      <c r="N6" s="1313"/>
      <c r="O6" s="1313"/>
      <c r="P6" s="1313"/>
      <c r="Q6" s="1313"/>
      <c r="R6" s="1313"/>
      <c r="S6" s="1313"/>
      <c r="T6" s="1313"/>
      <c r="U6" s="1313"/>
      <c r="V6" s="1313"/>
      <c r="W6" s="1313"/>
    </row>
    <row r="7" spans="1:23" ht="44.25" customHeight="1">
      <c r="A7" s="1314" t="s">
        <v>111</v>
      </c>
      <c r="B7" s="1306" t="s">
        <v>461</v>
      </c>
      <c r="C7" s="1306"/>
      <c r="D7" s="1306"/>
      <c r="E7" s="1307" t="s">
        <v>462</v>
      </c>
      <c r="F7" s="1307"/>
      <c r="G7" s="1307"/>
      <c r="H7" s="1307"/>
      <c r="I7" s="1307"/>
      <c r="J7" s="1307"/>
      <c r="K7" s="1307"/>
      <c r="L7" s="1307"/>
      <c r="M7" s="1307"/>
      <c r="N7" s="1307"/>
      <c r="O7" s="1307"/>
      <c r="P7" s="1307"/>
      <c r="Q7" s="1307"/>
      <c r="R7" s="1307"/>
      <c r="S7" s="1307"/>
      <c r="T7" s="1307"/>
      <c r="U7" s="1307"/>
      <c r="V7" s="1307"/>
      <c r="W7" s="1307"/>
    </row>
    <row r="8" spans="1:23">
      <c r="A8" s="1314"/>
      <c r="B8" s="1302" t="s">
        <v>2497</v>
      </c>
      <c r="C8" s="1302"/>
      <c r="D8" s="1302"/>
      <c r="E8" s="1298" t="s">
        <v>253</v>
      </c>
      <c r="F8" s="1298"/>
      <c r="G8" s="1298"/>
      <c r="H8" s="1298"/>
      <c r="I8" s="1298"/>
      <c r="J8" s="1298"/>
      <c r="K8" s="1298"/>
      <c r="L8" s="1298"/>
      <c r="M8" s="1298"/>
      <c r="N8" s="1298"/>
      <c r="O8" s="1298"/>
      <c r="P8" s="1298"/>
      <c r="Q8" s="1298"/>
      <c r="R8" s="1298"/>
      <c r="S8" s="1298"/>
      <c r="T8" s="1298"/>
      <c r="U8" s="1298"/>
      <c r="V8" s="1298"/>
      <c r="W8" s="1298"/>
    </row>
    <row r="9" spans="1:23">
      <c r="A9" s="1314"/>
      <c r="B9" s="1297">
        <v>2</v>
      </c>
      <c r="C9" s="1297"/>
      <c r="D9" s="1297"/>
      <c r="E9" s="1298" t="s">
        <v>254</v>
      </c>
      <c r="F9" s="1298"/>
      <c r="G9" s="1298"/>
      <c r="H9" s="1298"/>
      <c r="I9" s="1298"/>
      <c r="J9" s="1298"/>
      <c r="K9" s="1298"/>
      <c r="L9" s="1298"/>
      <c r="M9" s="1298"/>
      <c r="N9" s="1298"/>
      <c r="O9" s="1298"/>
      <c r="P9" s="1298"/>
      <c r="Q9" s="1298"/>
      <c r="R9" s="1298"/>
      <c r="S9" s="1298"/>
      <c r="T9" s="1298"/>
      <c r="U9" s="1298"/>
      <c r="V9" s="1298"/>
      <c r="W9" s="1298"/>
    </row>
    <row r="10" spans="1:23">
      <c r="A10" s="1314"/>
      <c r="B10" s="1297">
        <v>18</v>
      </c>
      <c r="C10" s="1297"/>
      <c r="D10" s="1297"/>
      <c r="E10" s="1298" t="s">
        <v>255</v>
      </c>
      <c r="F10" s="1298"/>
      <c r="G10" s="1298"/>
      <c r="H10" s="1298"/>
      <c r="I10" s="1298"/>
      <c r="J10" s="1298"/>
      <c r="K10" s="1298"/>
      <c r="L10" s="1298"/>
      <c r="M10" s="1298"/>
      <c r="N10" s="1298"/>
      <c r="O10" s="1298"/>
      <c r="P10" s="1298"/>
      <c r="Q10" s="1298"/>
      <c r="R10" s="1298"/>
      <c r="S10" s="1298"/>
      <c r="T10" s="1298"/>
      <c r="U10" s="1298"/>
      <c r="V10" s="1298"/>
      <c r="W10" s="1298"/>
    </row>
    <row r="11" spans="1:23">
      <c r="A11" s="1314"/>
      <c r="B11" s="1297">
        <v>19</v>
      </c>
      <c r="C11" s="1297"/>
      <c r="D11" s="1297"/>
      <c r="E11" s="1298" t="s">
        <v>256</v>
      </c>
      <c r="F11" s="1298"/>
      <c r="G11" s="1298"/>
      <c r="H11" s="1298"/>
      <c r="I11" s="1298"/>
      <c r="J11" s="1298"/>
      <c r="K11" s="1298"/>
      <c r="L11" s="1298"/>
      <c r="M11" s="1298"/>
      <c r="N11" s="1298"/>
      <c r="O11" s="1298"/>
      <c r="P11" s="1298"/>
      <c r="Q11" s="1298"/>
      <c r="R11" s="1298"/>
      <c r="S11" s="1298"/>
      <c r="T11" s="1298"/>
      <c r="U11" s="1298"/>
      <c r="V11" s="1298"/>
      <c r="W11" s="1298"/>
    </row>
    <row r="12" spans="1:23">
      <c r="A12" s="1314"/>
      <c r="B12" s="1297">
        <v>22</v>
      </c>
      <c r="C12" s="1297"/>
      <c r="D12" s="1297"/>
      <c r="E12" s="1298" t="s">
        <v>257</v>
      </c>
      <c r="F12" s="1298"/>
      <c r="G12" s="1298"/>
      <c r="H12" s="1298"/>
      <c r="I12" s="1298"/>
      <c r="J12" s="1298"/>
      <c r="K12" s="1298"/>
      <c r="L12" s="1298"/>
      <c r="M12" s="1298"/>
      <c r="N12" s="1298"/>
      <c r="O12" s="1298"/>
      <c r="P12" s="1298"/>
      <c r="Q12" s="1298"/>
      <c r="R12" s="1298"/>
      <c r="S12" s="1298"/>
      <c r="T12" s="1298"/>
      <c r="U12" s="1298"/>
      <c r="V12" s="1298"/>
      <c r="W12" s="1298"/>
    </row>
    <row r="13" spans="1:23">
      <c r="A13" s="1314"/>
      <c r="B13" s="1297">
        <v>30</v>
      </c>
      <c r="C13" s="1297"/>
      <c r="D13" s="1297"/>
      <c r="E13" s="1298" t="s">
        <v>258</v>
      </c>
      <c r="F13" s="1298"/>
      <c r="G13" s="1298"/>
      <c r="H13" s="1298"/>
      <c r="I13" s="1298"/>
      <c r="J13" s="1298"/>
      <c r="K13" s="1298"/>
      <c r="L13" s="1298"/>
      <c r="M13" s="1298"/>
      <c r="N13" s="1298"/>
      <c r="O13" s="1298"/>
      <c r="P13" s="1298"/>
      <c r="Q13" s="1298"/>
      <c r="R13" s="1298"/>
      <c r="S13" s="1298"/>
      <c r="T13" s="1298"/>
      <c r="U13" s="1298"/>
      <c r="V13" s="1298"/>
      <c r="W13" s="1298"/>
    </row>
    <row r="14" spans="1:23">
      <c r="A14" s="1314"/>
      <c r="B14" s="1297">
        <v>31</v>
      </c>
      <c r="C14" s="1297"/>
      <c r="D14" s="1297"/>
      <c r="E14" s="1298" t="s">
        <v>259</v>
      </c>
      <c r="F14" s="1298"/>
      <c r="G14" s="1298"/>
      <c r="H14" s="1298"/>
      <c r="I14" s="1298"/>
      <c r="J14" s="1298"/>
      <c r="K14" s="1298"/>
      <c r="L14" s="1298"/>
      <c r="M14" s="1298"/>
      <c r="N14" s="1298"/>
      <c r="O14" s="1298"/>
      <c r="P14" s="1298"/>
      <c r="Q14" s="1298"/>
      <c r="R14" s="1298"/>
      <c r="S14" s="1298"/>
      <c r="T14" s="1298"/>
      <c r="U14" s="1298"/>
      <c r="V14" s="1298"/>
      <c r="W14" s="1298"/>
    </row>
    <row r="15" spans="1:23">
      <c r="A15" s="1314"/>
      <c r="B15" s="1308">
        <v>32</v>
      </c>
      <c r="C15" s="1308"/>
      <c r="D15" s="1308"/>
      <c r="E15" s="1298" t="s">
        <v>260</v>
      </c>
      <c r="F15" s="1298"/>
      <c r="G15" s="1298"/>
      <c r="H15" s="1298"/>
      <c r="I15" s="1298"/>
      <c r="J15" s="1298"/>
      <c r="K15" s="1298"/>
      <c r="L15" s="1298"/>
      <c r="M15" s="1298"/>
      <c r="N15" s="1298"/>
      <c r="O15" s="1298"/>
      <c r="P15" s="1298"/>
      <c r="Q15" s="1298"/>
      <c r="R15" s="1298"/>
      <c r="S15" s="1298"/>
      <c r="T15" s="1298"/>
      <c r="U15" s="1298"/>
      <c r="V15" s="1298"/>
      <c r="W15" s="1298"/>
    </row>
    <row r="16" spans="1:23">
      <c r="A16" s="1314"/>
      <c r="B16" s="1308">
        <v>44</v>
      </c>
      <c r="C16" s="1308"/>
      <c r="D16" s="1308"/>
      <c r="E16" s="1298" t="s">
        <v>261</v>
      </c>
      <c r="F16" s="1298"/>
      <c r="G16" s="1298"/>
      <c r="H16" s="1298"/>
      <c r="I16" s="1298"/>
      <c r="J16" s="1298"/>
      <c r="K16" s="1298"/>
      <c r="L16" s="1298"/>
      <c r="M16" s="1298"/>
      <c r="N16" s="1298"/>
      <c r="O16" s="1298"/>
      <c r="P16" s="1298"/>
      <c r="Q16" s="1298"/>
      <c r="R16" s="1298"/>
      <c r="S16" s="1298"/>
      <c r="T16" s="1298"/>
      <c r="U16" s="1298"/>
      <c r="V16" s="1298"/>
      <c r="W16" s="1298"/>
    </row>
    <row r="17" spans="1:56">
      <c r="A17" s="1314"/>
      <c r="B17" s="1297">
        <v>45</v>
      </c>
      <c r="C17" s="1297"/>
      <c r="D17" s="1297"/>
      <c r="E17" s="1298" t="s">
        <v>262</v>
      </c>
      <c r="F17" s="1298"/>
      <c r="G17" s="1298"/>
      <c r="H17" s="1298"/>
      <c r="I17" s="1298"/>
      <c r="J17" s="1298"/>
      <c r="K17" s="1298"/>
      <c r="L17" s="1298"/>
      <c r="M17" s="1298"/>
      <c r="N17" s="1298"/>
      <c r="O17" s="1298"/>
      <c r="P17" s="1298"/>
      <c r="Q17" s="1298"/>
      <c r="R17" s="1298"/>
      <c r="S17" s="1298"/>
      <c r="T17" s="1298"/>
      <c r="U17" s="1298"/>
      <c r="V17" s="1298"/>
      <c r="W17" s="1298"/>
    </row>
    <row r="18" spans="1:56">
      <c r="A18" s="1314"/>
      <c r="B18" s="1297">
        <v>47</v>
      </c>
      <c r="C18" s="1297"/>
      <c r="D18" s="1297"/>
      <c r="E18" s="1298" t="s">
        <v>263</v>
      </c>
      <c r="F18" s="1298"/>
      <c r="G18" s="1298"/>
      <c r="H18" s="1298"/>
      <c r="I18" s="1298"/>
      <c r="J18" s="1298"/>
      <c r="K18" s="1298"/>
      <c r="L18" s="1298"/>
      <c r="M18" s="1298"/>
      <c r="N18" s="1298"/>
      <c r="O18" s="1298"/>
      <c r="P18" s="1298"/>
      <c r="Q18" s="1298"/>
      <c r="R18" s="1298"/>
      <c r="S18" s="1298"/>
      <c r="T18" s="1298"/>
      <c r="U18" s="1298"/>
      <c r="V18" s="1298"/>
      <c r="W18" s="1298"/>
    </row>
    <row r="19" spans="1:56">
      <c r="A19" s="1314"/>
      <c r="B19" s="1297">
        <v>51</v>
      </c>
      <c r="C19" s="1297"/>
      <c r="D19" s="1297"/>
      <c r="E19" s="1298" t="s">
        <v>62</v>
      </c>
      <c r="F19" s="1298"/>
      <c r="G19" s="1298"/>
      <c r="H19" s="1298"/>
      <c r="I19" s="1298"/>
      <c r="J19" s="1298"/>
      <c r="K19" s="1298"/>
      <c r="L19" s="1298"/>
      <c r="M19" s="1298"/>
      <c r="N19" s="1298"/>
      <c r="O19" s="1298"/>
      <c r="P19" s="1298"/>
      <c r="Q19" s="1298"/>
      <c r="R19" s="1298"/>
      <c r="S19" s="1298"/>
      <c r="T19" s="1298"/>
      <c r="U19" s="1298"/>
      <c r="V19" s="1298"/>
      <c r="W19" s="1298"/>
    </row>
    <row r="20" spans="1:56">
      <c r="A20" s="1314"/>
      <c r="B20" s="1297">
        <v>55</v>
      </c>
      <c r="C20" s="1297"/>
      <c r="D20" s="1297"/>
      <c r="E20" s="1298" t="s">
        <v>264</v>
      </c>
      <c r="F20" s="1298"/>
      <c r="G20" s="1298"/>
      <c r="H20" s="1298"/>
      <c r="I20" s="1298"/>
      <c r="J20" s="1298"/>
      <c r="K20" s="1298"/>
      <c r="L20" s="1298"/>
      <c r="M20" s="1298"/>
      <c r="N20" s="1298"/>
      <c r="O20" s="1298"/>
      <c r="P20" s="1298"/>
      <c r="Q20" s="1298"/>
      <c r="R20" s="1298"/>
      <c r="S20" s="1298"/>
      <c r="T20" s="1298"/>
      <c r="U20" s="1298"/>
      <c r="V20" s="1298"/>
      <c r="W20" s="1298"/>
    </row>
    <row r="21" spans="1:56">
      <c r="A21" s="1314"/>
      <c r="B21" s="1302">
        <v>68</v>
      </c>
      <c r="C21" s="1302"/>
      <c r="D21" s="1302"/>
      <c r="E21" s="1303" t="s">
        <v>2496</v>
      </c>
      <c r="F21" s="1303"/>
      <c r="G21" s="1303"/>
      <c r="H21" s="1303"/>
      <c r="I21" s="1303"/>
      <c r="J21" s="1303"/>
      <c r="K21" s="1303"/>
      <c r="L21" s="1303"/>
      <c r="M21" s="1303"/>
      <c r="N21" s="1303"/>
      <c r="O21" s="1303"/>
      <c r="P21" s="1303"/>
      <c r="Q21" s="1303"/>
      <c r="R21" s="1303"/>
      <c r="S21" s="1303"/>
      <c r="T21" s="1303"/>
      <c r="U21" s="1303"/>
      <c r="V21" s="1303"/>
      <c r="W21" s="1303"/>
    </row>
    <row r="22" spans="1:56">
      <c r="A22" s="1304" t="s">
        <v>98</v>
      </c>
      <c r="B22" s="1305"/>
      <c r="C22" s="1305"/>
      <c r="D22" s="1305"/>
      <c r="E22" s="1305"/>
      <c r="F22" s="1305"/>
      <c r="G22" s="1305"/>
      <c r="H22" s="1305"/>
      <c r="I22" s="1305"/>
      <c r="J22" s="1305"/>
      <c r="K22" s="1305"/>
      <c r="L22" s="1305"/>
      <c r="M22" s="1305"/>
      <c r="N22" s="1305"/>
      <c r="O22" s="1305"/>
      <c r="P22" s="1305"/>
      <c r="Q22" s="1305"/>
      <c r="R22" s="1305"/>
      <c r="S22" s="1305"/>
      <c r="T22" s="1305"/>
      <c r="U22" s="1305"/>
      <c r="V22" s="1305"/>
      <c r="W22" s="1305"/>
    </row>
    <row r="23" spans="1:56" ht="51" customHeight="1">
      <c r="A23" s="1304"/>
      <c r="B23" s="1306" t="s">
        <v>463</v>
      </c>
      <c r="C23" s="1306"/>
      <c r="D23" s="1306"/>
      <c r="E23" s="1307" t="s">
        <v>462</v>
      </c>
      <c r="F23" s="1307"/>
      <c r="G23" s="1307"/>
      <c r="H23" s="1307"/>
      <c r="I23" s="1307"/>
      <c r="J23" s="1307"/>
      <c r="K23" s="1307"/>
      <c r="L23" s="1307"/>
      <c r="M23" s="1307"/>
      <c r="N23" s="1307"/>
      <c r="O23" s="1307"/>
      <c r="P23" s="1307"/>
      <c r="Q23" s="1307"/>
      <c r="R23" s="1307"/>
      <c r="S23" s="1307"/>
      <c r="T23" s="1307"/>
      <c r="U23" s="1307"/>
      <c r="V23" s="1307"/>
      <c r="W23" s="1307"/>
    </row>
    <row r="24" spans="1:56">
      <c r="A24" s="1304"/>
      <c r="B24" s="1297">
        <v>20</v>
      </c>
      <c r="C24" s="1297"/>
      <c r="D24" s="1297"/>
      <c r="E24" s="1298" t="s">
        <v>265</v>
      </c>
      <c r="F24" s="1298"/>
      <c r="G24" s="1298"/>
      <c r="H24" s="1298"/>
      <c r="I24" s="1298"/>
      <c r="J24" s="1298"/>
      <c r="K24" s="1298"/>
      <c r="L24" s="1298"/>
      <c r="M24" s="1298"/>
      <c r="N24" s="1298"/>
      <c r="O24" s="1298"/>
      <c r="P24" s="1298"/>
      <c r="Q24" s="1298"/>
      <c r="R24" s="1298"/>
      <c r="S24" s="1298"/>
      <c r="T24" s="1298"/>
      <c r="U24" s="1298"/>
      <c r="V24" s="1298"/>
      <c r="W24" s="1298"/>
    </row>
    <row r="25" spans="1:56">
      <c r="A25" s="1304"/>
      <c r="B25" s="1297">
        <v>21</v>
      </c>
      <c r="C25" s="1297"/>
      <c r="D25" s="1297"/>
      <c r="E25" s="1298" t="s">
        <v>266</v>
      </c>
      <c r="F25" s="1298"/>
      <c r="G25" s="1298"/>
      <c r="H25" s="1298"/>
      <c r="I25" s="1298"/>
      <c r="J25" s="1298"/>
      <c r="K25" s="1298"/>
      <c r="L25" s="1298"/>
      <c r="M25" s="1298"/>
      <c r="N25" s="1298"/>
      <c r="O25" s="1298"/>
      <c r="P25" s="1298"/>
      <c r="Q25" s="1298"/>
      <c r="R25" s="1298"/>
      <c r="S25" s="1298"/>
      <c r="T25" s="1298"/>
      <c r="U25" s="1298"/>
      <c r="V25" s="1298"/>
      <c r="W25" s="1298"/>
    </row>
    <row r="26" spans="1:56">
      <c r="A26" s="1304"/>
      <c r="B26" s="1297">
        <v>23</v>
      </c>
      <c r="C26" s="1297"/>
      <c r="D26" s="1297"/>
      <c r="E26" s="1298" t="s">
        <v>472</v>
      </c>
      <c r="F26" s="1298"/>
      <c r="G26" s="1298"/>
      <c r="H26" s="1298"/>
      <c r="I26" s="1298"/>
      <c r="J26" s="1298"/>
      <c r="K26" s="1298"/>
      <c r="L26" s="1298"/>
      <c r="M26" s="1298"/>
      <c r="N26" s="1298"/>
      <c r="O26" s="1298"/>
      <c r="P26" s="1298"/>
      <c r="Q26" s="1298"/>
      <c r="R26" s="1298"/>
      <c r="S26" s="1298"/>
      <c r="T26" s="1298"/>
      <c r="U26" s="1298"/>
      <c r="V26" s="1298"/>
      <c r="W26" s="1298"/>
    </row>
    <row r="27" spans="1:56">
      <c r="A27" s="1139"/>
      <c r="B27" s="1297">
        <v>58</v>
      </c>
      <c r="C27" s="1297"/>
      <c r="D27" s="1297"/>
      <c r="E27" s="1298" t="s">
        <v>267</v>
      </c>
      <c r="F27" s="1298"/>
      <c r="G27" s="1298"/>
      <c r="H27" s="1298"/>
      <c r="I27" s="1298"/>
      <c r="J27" s="1298"/>
      <c r="K27" s="1298"/>
      <c r="L27" s="1298"/>
      <c r="M27" s="1298"/>
      <c r="N27" s="1298"/>
      <c r="O27" s="1298"/>
      <c r="P27" s="1298"/>
      <c r="Q27" s="1298"/>
      <c r="R27" s="1298"/>
      <c r="S27" s="1298"/>
      <c r="T27" s="1298"/>
      <c r="U27" s="1298"/>
      <c r="V27" s="1298"/>
      <c r="W27" s="1298"/>
    </row>
    <row r="31" spans="1:56" ht="30">
      <c r="A31" s="43" t="s">
        <v>268</v>
      </c>
      <c r="B31" s="1299" t="s">
        <v>99</v>
      </c>
      <c r="C31" s="1299"/>
      <c r="D31" s="1299"/>
      <c r="E31" s="1299"/>
      <c r="F31" s="1299"/>
      <c r="G31" s="1299"/>
      <c r="H31" s="1299"/>
      <c r="I31" s="1299"/>
      <c r="J31" s="1299"/>
      <c r="K31" s="1299"/>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1300" t="s">
        <v>100</v>
      </c>
      <c r="B32" s="1300"/>
      <c r="C32" s="1300"/>
      <c r="D32" s="1300"/>
      <c r="E32" s="1300"/>
      <c r="F32" s="1300"/>
      <c r="G32" s="1300"/>
      <c r="H32" s="1300"/>
      <c r="I32" s="1300"/>
      <c r="J32" s="1300"/>
      <c r="K32" s="1300"/>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1301" t="s">
        <v>277</v>
      </c>
      <c r="C33" s="1301"/>
      <c r="D33" s="1301"/>
      <c r="E33" s="1301"/>
      <c r="F33" s="1301"/>
      <c r="G33" s="1301"/>
      <c r="H33" s="1301"/>
      <c r="I33" s="1301"/>
      <c r="J33" s="1301"/>
      <c r="K33" s="130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1288" t="s">
        <v>464</v>
      </c>
      <c r="C34" s="1288"/>
      <c r="D34" s="1288"/>
      <c r="E34" s="1288"/>
      <c r="F34" s="1288"/>
      <c r="G34" s="1288"/>
      <c r="H34" s="1288"/>
      <c r="I34" s="1288"/>
      <c r="J34" s="1288"/>
      <c r="K34" s="1288"/>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1288" t="s">
        <v>465</v>
      </c>
      <c r="C35" s="1288"/>
      <c r="D35" s="1288"/>
      <c r="E35" s="1288"/>
      <c r="F35" s="1288"/>
      <c r="G35" s="1288"/>
      <c r="H35" s="1288"/>
      <c r="I35" s="1288"/>
      <c r="J35" s="1288"/>
      <c r="K35" s="1288"/>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1290" t="s">
        <v>466</v>
      </c>
      <c r="B36" s="1290"/>
      <c r="C36" s="1290"/>
      <c r="D36" s="1290"/>
      <c r="E36" s="1290"/>
      <c r="F36" s="1290"/>
      <c r="G36" s="1290"/>
      <c r="H36" s="1290"/>
      <c r="I36" s="1290"/>
      <c r="J36" s="1290"/>
      <c r="K36" s="1290"/>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1289" t="s">
        <v>269</v>
      </c>
      <c r="C37" s="1289"/>
      <c r="D37" s="1289"/>
      <c r="E37" s="1289"/>
      <c r="F37" s="1289"/>
      <c r="G37" s="1289"/>
      <c r="H37" s="1289"/>
      <c r="I37" s="1289"/>
      <c r="J37" s="1289"/>
      <c r="K37" s="1289"/>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1289" t="s">
        <v>467</v>
      </c>
      <c r="C38" s="1289"/>
      <c r="D38" s="1289"/>
      <c r="E38" s="1289"/>
      <c r="F38" s="1289"/>
      <c r="G38" s="1289"/>
      <c r="H38" s="1289"/>
      <c r="I38" s="1289"/>
      <c r="J38" s="1289"/>
      <c r="K38" s="1289"/>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1290" t="s">
        <v>101</v>
      </c>
      <c r="B39" s="1290"/>
      <c r="C39" s="1290"/>
      <c r="D39" s="1290"/>
      <c r="E39" s="1290"/>
      <c r="F39" s="1290"/>
      <c r="G39" s="1290"/>
      <c r="H39" s="1290"/>
      <c r="I39" s="1290"/>
      <c r="J39" s="1290"/>
      <c r="K39" s="1290"/>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1288" t="s">
        <v>103</v>
      </c>
      <c r="C40" s="1288"/>
      <c r="D40" s="1288"/>
      <c r="E40" s="1288"/>
      <c r="F40" s="1288"/>
      <c r="G40" s="1288"/>
      <c r="H40" s="1288"/>
      <c r="I40" s="1288"/>
      <c r="J40" s="1288"/>
      <c r="K40" s="1288"/>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1288" t="s">
        <v>105</v>
      </c>
      <c r="C41" s="1288"/>
      <c r="D41" s="1288"/>
      <c r="E41" s="1288"/>
      <c r="F41" s="1288"/>
      <c r="G41" s="1288"/>
      <c r="H41" s="1288"/>
      <c r="I41" s="1288"/>
      <c r="J41" s="1288"/>
      <c r="K41" s="1288"/>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1288" t="s">
        <v>107</v>
      </c>
      <c r="C42" s="1288"/>
      <c r="D42" s="1288"/>
      <c r="E42" s="1288"/>
      <c r="F42" s="1288"/>
      <c r="G42" s="1288"/>
      <c r="H42" s="1288"/>
      <c r="I42" s="1288"/>
      <c r="J42" s="1288"/>
      <c r="K42" s="1288"/>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1289" t="s">
        <v>468</v>
      </c>
      <c r="C43" s="1289"/>
      <c r="D43" s="1289"/>
      <c r="E43" s="1289"/>
      <c r="F43" s="1289"/>
      <c r="G43" s="1289"/>
      <c r="H43" s="1289"/>
      <c r="I43" s="1289"/>
      <c r="J43" s="1289"/>
      <c r="K43" s="1289"/>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1289" t="s">
        <v>469</v>
      </c>
      <c r="C44" s="1289"/>
      <c r="D44" s="1289"/>
      <c r="E44" s="1289"/>
      <c r="F44" s="1289"/>
      <c r="G44" s="1289"/>
      <c r="H44" s="1289"/>
      <c r="I44" s="1289"/>
      <c r="J44" s="1289"/>
      <c r="K44" s="1289"/>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1290" t="s">
        <v>470</v>
      </c>
      <c r="B46" s="1291" t="s">
        <v>109</v>
      </c>
      <c r="C46" s="1292"/>
      <c r="D46" s="1292"/>
      <c r="E46" s="1292"/>
      <c r="F46" s="1292"/>
      <c r="G46" s="1292"/>
      <c r="H46" s="1292"/>
      <c r="I46" s="1292"/>
      <c r="J46" s="1292"/>
      <c r="K46" s="1292"/>
      <c r="L46" s="1293"/>
      <c r="M46" s="1309" t="s">
        <v>110</v>
      </c>
      <c r="N46" s="1310"/>
      <c r="O46" s="1310"/>
      <c r="P46" s="1310"/>
      <c r="Q46" s="1310"/>
      <c r="R46" s="1310"/>
      <c r="S46" s="1310"/>
      <c r="T46" s="1310"/>
      <c r="U46" s="1310"/>
      <c r="V46" s="1311"/>
    </row>
    <row r="47" spans="1:56">
      <c r="A47" s="1290"/>
      <c r="B47" s="1294"/>
      <c r="C47" s="1295"/>
      <c r="D47" s="1295"/>
      <c r="E47" s="1295"/>
      <c r="F47" s="1295"/>
      <c r="G47" s="1295"/>
      <c r="H47" s="1295"/>
      <c r="I47" s="1295"/>
      <c r="J47" s="1295"/>
      <c r="K47" s="1295"/>
      <c r="L47" s="1296"/>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1282" t="s">
        <v>253</v>
      </c>
      <c r="C49" s="1283"/>
      <c r="D49" s="1283"/>
      <c r="E49" s="1283"/>
      <c r="F49" s="1283"/>
      <c r="G49" s="1283"/>
      <c r="H49" s="1283"/>
      <c r="I49" s="1283"/>
      <c r="J49" s="1283"/>
      <c r="K49" s="1283"/>
      <c r="L49" s="1284"/>
      <c r="M49" s="223" t="s">
        <v>112</v>
      </c>
      <c r="N49" s="223"/>
      <c r="O49" s="223" t="s">
        <v>112</v>
      </c>
      <c r="P49" s="223" t="s">
        <v>112</v>
      </c>
      <c r="Q49" s="223" t="s">
        <v>112</v>
      </c>
      <c r="R49" s="223" t="s">
        <v>112</v>
      </c>
      <c r="S49" s="223" t="s">
        <v>112</v>
      </c>
      <c r="T49" s="223"/>
      <c r="U49" s="223" t="s">
        <v>112</v>
      </c>
      <c r="V49" s="223" t="s">
        <v>112</v>
      </c>
    </row>
    <row r="50" spans="1:22">
      <c r="A50" s="223">
        <v>2</v>
      </c>
      <c r="B50" s="1282" t="s">
        <v>254</v>
      </c>
      <c r="C50" s="1283"/>
      <c r="D50" s="1283"/>
      <c r="E50" s="1283"/>
      <c r="F50" s="1283"/>
      <c r="G50" s="1283"/>
      <c r="H50" s="1283"/>
      <c r="I50" s="1283"/>
      <c r="J50" s="1283"/>
      <c r="K50" s="1283"/>
      <c r="L50" s="1284"/>
      <c r="M50" s="223" t="s">
        <v>112</v>
      </c>
      <c r="N50" s="223"/>
      <c r="O50" s="223" t="s">
        <v>112</v>
      </c>
      <c r="P50" s="223" t="s">
        <v>112</v>
      </c>
      <c r="Q50" s="223" t="s">
        <v>112</v>
      </c>
      <c r="R50" s="223"/>
      <c r="S50" s="223"/>
      <c r="T50" s="223"/>
      <c r="U50" s="223"/>
      <c r="V50" s="223"/>
    </row>
    <row r="51" spans="1:22">
      <c r="A51" s="223">
        <v>18</v>
      </c>
      <c r="B51" s="1282" t="s">
        <v>255</v>
      </c>
      <c r="C51" s="1283"/>
      <c r="D51" s="1283"/>
      <c r="E51" s="1283"/>
      <c r="F51" s="1283"/>
      <c r="G51" s="1283"/>
      <c r="H51" s="1283"/>
      <c r="I51" s="1283"/>
      <c r="J51" s="1283"/>
      <c r="K51" s="1283"/>
      <c r="L51" s="1284"/>
      <c r="M51" s="223" t="s">
        <v>112</v>
      </c>
      <c r="N51" s="223"/>
      <c r="O51" s="223" t="s">
        <v>112</v>
      </c>
      <c r="P51" s="223" t="s">
        <v>112</v>
      </c>
      <c r="Q51" s="223" t="s">
        <v>112</v>
      </c>
      <c r="R51" s="223" t="s">
        <v>112</v>
      </c>
      <c r="S51" s="223" t="s">
        <v>112</v>
      </c>
      <c r="T51" s="223"/>
      <c r="U51" s="223"/>
      <c r="V51" s="223"/>
    </row>
    <row r="52" spans="1:22">
      <c r="A52" s="223">
        <v>19</v>
      </c>
      <c r="B52" s="1282" t="s">
        <v>256</v>
      </c>
      <c r="C52" s="1283"/>
      <c r="D52" s="1283"/>
      <c r="E52" s="1283"/>
      <c r="F52" s="1283"/>
      <c r="G52" s="1283"/>
      <c r="H52" s="1283"/>
      <c r="I52" s="1283"/>
      <c r="J52" s="1283"/>
      <c r="K52" s="1283"/>
      <c r="L52" s="1284"/>
      <c r="M52" s="223" t="s">
        <v>112</v>
      </c>
      <c r="N52" s="223"/>
      <c r="O52" s="223" t="s">
        <v>112</v>
      </c>
      <c r="P52" s="223" t="s">
        <v>112</v>
      </c>
      <c r="Q52" s="223" t="s">
        <v>112</v>
      </c>
      <c r="R52" s="223" t="s">
        <v>112</v>
      </c>
      <c r="S52" s="223" t="s">
        <v>112</v>
      </c>
      <c r="T52" s="223"/>
      <c r="U52" s="223" t="s">
        <v>112</v>
      </c>
      <c r="V52" s="223" t="s">
        <v>112</v>
      </c>
    </row>
    <row r="53" spans="1:22">
      <c r="A53" s="223">
        <v>22</v>
      </c>
      <c r="B53" s="1282" t="s">
        <v>257</v>
      </c>
      <c r="C53" s="1283"/>
      <c r="D53" s="1283"/>
      <c r="E53" s="1283"/>
      <c r="F53" s="1283"/>
      <c r="G53" s="1283"/>
      <c r="H53" s="1283"/>
      <c r="I53" s="1283"/>
      <c r="J53" s="1283"/>
      <c r="K53" s="1283"/>
      <c r="L53" s="1284"/>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1285" t="s">
        <v>258</v>
      </c>
      <c r="C55" s="1286"/>
      <c r="D55" s="1286"/>
      <c r="E55" s="1286"/>
      <c r="F55" s="1286"/>
      <c r="G55" s="1286"/>
      <c r="H55" s="1286"/>
      <c r="I55" s="1286"/>
      <c r="J55" s="1286"/>
      <c r="K55" s="1286"/>
      <c r="L55" s="1287"/>
      <c r="M55" s="223" t="s">
        <v>112</v>
      </c>
      <c r="N55" s="223"/>
      <c r="O55" s="223" t="s">
        <v>112</v>
      </c>
      <c r="P55" s="223" t="s">
        <v>112</v>
      </c>
      <c r="Q55" s="223" t="s">
        <v>112</v>
      </c>
      <c r="R55" s="223" t="s">
        <v>112</v>
      </c>
      <c r="S55" s="223" t="s">
        <v>112</v>
      </c>
      <c r="T55" s="223"/>
      <c r="U55" s="223"/>
      <c r="V55" s="223"/>
    </row>
    <row r="56" spans="1:22">
      <c r="A56" s="223">
        <v>31</v>
      </c>
      <c r="B56" s="1282" t="s">
        <v>270</v>
      </c>
      <c r="C56" s="1283"/>
      <c r="D56" s="1283"/>
      <c r="E56" s="1283"/>
      <c r="F56" s="1283"/>
      <c r="G56" s="1283"/>
      <c r="H56" s="1283"/>
      <c r="I56" s="1283"/>
      <c r="J56" s="1283"/>
      <c r="K56" s="1283"/>
      <c r="L56" s="1284"/>
      <c r="M56" s="223" t="s">
        <v>112</v>
      </c>
      <c r="N56" s="223"/>
      <c r="O56" s="223" t="s">
        <v>112</v>
      </c>
      <c r="P56" s="223" t="s">
        <v>112</v>
      </c>
      <c r="Q56" s="223" t="s">
        <v>112</v>
      </c>
      <c r="R56" s="223"/>
      <c r="S56" s="223" t="s">
        <v>112</v>
      </c>
      <c r="T56" s="223"/>
      <c r="U56" s="223"/>
      <c r="V56" s="223"/>
    </row>
    <row r="57" spans="1:22" ht="26.25" customHeight="1">
      <c r="A57" s="223">
        <v>32</v>
      </c>
      <c r="B57" s="1285" t="s">
        <v>260</v>
      </c>
      <c r="C57" s="1286"/>
      <c r="D57" s="1286"/>
      <c r="E57" s="1286"/>
      <c r="F57" s="1286"/>
      <c r="G57" s="1286"/>
      <c r="H57" s="1286"/>
      <c r="I57" s="1286"/>
      <c r="J57" s="1286"/>
      <c r="K57" s="1286"/>
      <c r="L57" s="1287"/>
      <c r="M57" s="223" t="s">
        <v>112</v>
      </c>
      <c r="N57" s="223"/>
      <c r="O57" s="223" t="s">
        <v>112</v>
      </c>
      <c r="P57" s="223" t="s">
        <v>112</v>
      </c>
      <c r="Q57" s="223" t="s">
        <v>112</v>
      </c>
      <c r="R57" s="223" t="s">
        <v>112</v>
      </c>
      <c r="S57" s="223" t="s">
        <v>112</v>
      </c>
      <c r="T57" s="223"/>
      <c r="U57" s="223"/>
      <c r="V57" s="223"/>
    </row>
    <row r="58" spans="1:22">
      <c r="A58" s="223">
        <v>44</v>
      </c>
      <c r="B58" s="1282" t="s">
        <v>261</v>
      </c>
      <c r="C58" s="1283"/>
      <c r="D58" s="1283"/>
      <c r="E58" s="1283"/>
      <c r="F58" s="1283"/>
      <c r="G58" s="1283"/>
      <c r="H58" s="1283"/>
      <c r="I58" s="1283"/>
      <c r="J58" s="1283"/>
      <c r="K58" s="1283"/>
      <c r="L58" s="1284"/>
      <c r="M58" s="223" t="s">
        <v>112</v>
      </c>
      <c r="N58" s="223"/>
      <c r="O58" s="223" t="s">
        <v>112</v>
      </c>
      <c r="P58" s="223" t="s">
        <v>112</v>
      </c>
      <c r="Q58" s="223" t="s">
        <v>112</v>
      </c>
      <c r="R58" s="223"/>
      <c r="S58" s="223"/>
      <c r="T58" s="223"/>
      <c r="U58" s="223"/>
      <c r="V58" s="223"/>
    </row>
    <row r="59" spans="1:22">
      <c r="A59" s="223">
        <v>45</v>
      </c>
      <c r="B59" s="1282" t="s">
        <v>262</v>
      </c>
      <c r="C59" s="1283"/>
      <c r="D59" s="1283"/>
      <c r="E59" s="1283"/>
      <c r="F59" s="1283"/>
      <c r="G59" s="1283"/>
      <c r="H59" s="1283"/>
      <c r="I59" s="1283"/>
      <c r="J59" s="1283"/>
      <c r="K59" s="1283"/>
      <c r="L59" s="1284"/>
      <c r="M59" s="223"/>
      <c r="N59" s="223"/>
      <c r="O59" s="223"/>
      <c r="P59" s="223"/>
      <c r="Q59" s="223"/>
      <c r="R59" s="223"/>
      <c r="S59" s="223"/>
      <c r="T59" s="223"/>
      <c r="U59" s="223"/>
      <c r="V59" s="223"/>
    </row>
    <row r="60" spans="1:22" ht="26.25" customHeight="1">
      <c r="A60" s="223">
        <v>47</v>
      </c>
      <c r="B60" s="1285" t="s">
        <v>271</v>
      </c>
      <c r="C60" s="1286"/>
      <c r="D60" s="1286"/>
      <c r="E60" s="1286"/>
      <c r="F60" s="1286"/>
      <c r="G60" s="1286"/>
      <c r="H60" s="1286"/>
      <c r="I60" s="1286"/>
      <c r="J60" s="1286"/>
      <c r="K60" s="1286"/>
      <c r="L60" s="1287"/>
      <c r="M60" s="223" t="s">
        <v>112</v>
      </c>
      <c r="N60" s="223"/>
      <c r="O60" s="223" t="s">
        <v>112</v>
      </c>
      <c r="P60" s="223" t="s">
        <v>112</v>
      </c>
      <c r="Q60" s="223" t="s">
        <v>112</v>
      </c>
      <c r="R60" s="223" t="s">
        <v>112</v>
      </c>
      <c r="S60" s="223" t="s">
        <v>112</v>
      </c>
      <c r="T60" s="223"/>
      <c r="U60" s="223"/>
      <c r="V60" s="223"/>
    </row>
    <row r="61" spans="1:22">
      <c r="A61" s="223">
        <v>51</v>
      </c>
      <c r="B61" s="1282" t="s">
        <v>62</v>
      </c>
      <c r="C61" s="1283"/>
      <c r="D61" s="1283"/>
      <c r="E61" s="1283"/>
      <c r="F61" s="1283"/>
      <c r="G61" s="1283"/>
      <c r="H61" s="1283"/>
      <c r="I61" s="1283"/>
      <c r="J61" s="1283"/>
      <c r="K61" s="1283"/>
      <c r="L61" s="1284"/>
      <c r="M61" s="223" t="s">
        <v>112</v>
      </c>
      <c r="N61" s="223"/>
      <c r="O61" s="223" t="s">
        <v>112</v>
      </c>
      <c r="P61" s="223" t="s">
        <v>112</v>
      </c>
      <c r="Q61" s="223" t="s">
        <v>112</v>
      </c>
      <c r="R61" s="223" t="s">
        <v>112</v>
      </c>
      <c r="S61" s="223" t="s">
        <v>112</v>
      </c>
      <c r="T61" s="223"/>
      <c r="U61" s="223"/>
      <c r="V61" s="223"/>
    </row>
    <row r="62" spans="1:22">
      <c r="A62" s="223">
        <v>55</v>
      </c>
      <c r="B62" s="1282" t="s">
        <v>264</v>
      </c>
      <c r="C62" s="1283"/>
      <c r="D62" s="1283"/>
      <c r="E62" s="1283"/>
      <c r="F62" s="1283"/>
      <c r="G62" s="1283"/>
      <c r="H62" s="1283"/>
      <c r="I62" s="1283"/>
      <c r="J62" s="1283"/>
      <c r="K62" s="1283"/>
      <c r="L62" s="1284"/>
      <c r="M62" s="223" t="s">
        <v>112</v>
      </c>
      <c r="N62" s="223"/>
      <c r="O62" s="223" t="s">
        <v>112</v>
      </c>
      <c r="P62" s="223" t="s">
        <v>112</v>
      </c>
      <c r="Q62" s="223" t="s">
        <v>112</v>
      </c>
      <c r="R62" s="223"/>
      <c r="S62" s="223" t="s">
        <v>112</v>
      </c>
      <c r="T62" s="223"/>
      <c r="U62" s="223"/>
      <c r="V62" s="223"/>
    </row>
  </sheetData>
  <sheetProtection selectLockedCells="1" selectUnlockedCells="1"/>
  <mergeCells count="76">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 ref="E12:W12"/>
    <mergeCell ref="B14:D14"/>
    <mergeCell ref="E14:W14"/>
    <mergeCell ref="B15:D15"/>
    <mergeCell ref="E15:W15"/>
    <mergeCell ref="B13:D13"/>
    <mergeCell ref="E13:W13"/>
    <mergeCell ref="B16:D16"/>
    <mergeCell ref="E16:W16"/>
    <mergeCell ref="B17:D17"/>
    <mergeCell ref="E17:W17"/>
    <mergeCell ref="B18:D18"/>
    <mergeCell ref="E18:W18"/>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41:K41"/>
    <mergeCell ref="B42:K42"/>
    <mergeCell ref="B43:K43"/>
    <mergeCell ref="B44:K44"/>
    <mergeCell ref="B49:L49"/>
    <mergeCell ref="B59:L59"/>
    <mergeCell ref="B60:L60"/>
    <mergeCell ref="B50:L50"/>
    <mergeCell ref="B61:L61"/>
    <mergeCell ref="B62:L62"/>
    <mergeCell ref="B51:L51"/>
    <mergeCell ref="B53:L53"/>
    <mergeCell ref="B55:L55"/>
    <mergeCell ref="B56:L56"/>
    <mergeCell ref="B57:L57"/>
    <mergeCell ref="B58:L58"/>
    <mergeCell ref="B52:L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Indice</vt:lpstr>
      <vt:lpstr>Hoja1</vt:lpstr>
      <vt:lpstr>Formulario de Afiliación</vt:lpstr>
      <vt:lpstr>Instructivo Formulario Afili.</vt:lpstr>
      <vt:lpstr>Sede 01 - Trabajadores</vt:lpstr>
      <vt:lpstr>Sede 02 - Trabajadores</vt:lpstr>
      <vt:lpstr>Instructivo Sedes</vt:lpstr>
      <vt:lpstr>INDEPENDIENTES 723</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 Luz Negrete Ramos</cp:lastModifiedBy>
  <cp:lastPrinted>2020-12-10T17:11:38Z</cp:lastPrinted>
  <dcterms:created xsi:type="dcterms:W3CDTF">2020-03-30T22:22:32Z</dcterms:created>
  <dcterms:modified xsi:type="dcterms:W3CDTF">2024-05-22T17:13:37Z</dcterms:modified>
</cp:coreProperties>
</file>