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G:\Mi unidad\SG-2022MNR\1.PLANEAR\1.Recursos\1. Recursos F.T.H\1.1.4 Afiliación al Sistema\2024-2027\Contratistas N5\"/>
    </mc:Choice>
  </mc:AlternateContent>
  <bookViews>
    <workbookView xWindow="0" yWindow="0" windowWidth="19200" windowHeight="6540" firstSheet="4" activeTab="7"/>
  </bookViews>
  <sheets>
    <sheet name="Indice" sheetId="8" r:id="rId1"/>
    <sheet name="Hoja1" sheetId="24" state="hidden" r:id="rId2"/>
    <sheet name="Formulario de Afiliación" sheetId="1" r:id="rId3"/>
    <sheet name="Instructivo Formulario Afili." sheetId="7" r:id="rId4"/>
    <sheet name="Sede 01 - Trabajadores" sheetId="4" r:id="rId5"/>
    <sheet name="Sede 02 - Trabajadores" sheetId="15" r:id="rId6"/>
    <sheet name="Instructivo Sedes" sheetId="5" r:id="rId7"/>
    <sheet name="INDEPENDIENTES 723" sheetId="17" r:id="rId8"/>
    <sheet name="Cód. Tipo de trabajador cotz" sheetId="6" r:id="rId9"/>
    <sheet name="Listado Actividades Economicas" sheetId="9" r:id="rId10"/>
    <sheet name="Formulario Afil Ind Voluntario" sheetId="21" r:id="rId11"/>
    <sheet name="Instructivo ind Volu " sheetId="25" r:id="rId12"/>
    <sheet name="subtipos" sheetId="19" r:id="rId13"/>
    <sheet name="Codigos ORP" sheetId="22" r:id="rId14"/>
  </sheets>
  <externalReferences>
    <externalReference r:id="rId15"/>
  </externalReferences>
  <definedNames>
    <definedName name="_xlnm._FilterDatabase" localSheetId="4" hidden="1">'Sede 01 - Trabajadores'!$D$41:$BT$257</definedName>
    <definedName name="_xlnm._FilterDatabase" localSheetId="5" hidden="1">'Sede 02 - Trabajadores'!$D$37:$BT$58</definedName>
    <definedName name="_xlnm.Print_Area" localSheetId="2">'Formulario de Afiliación'!$A$1:$AY$48</definedName>
    <definedName name="_xlnm.Print_Area" localSheetId="4">'Sede 01 - Trabajadores'!$C$5:$AL$32</definedName>
    <definedName name="_xlnm.Print_Area" localSheetId="5">'Sede 02 - Trabajadores'!$D$5:$AL$28</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4" i="4" l="1"/>
  <c r="AO147" i="4"/>
  <c r="AO146" i="4"/>
  <c r="AO145" i="4"/>
  <c r="AO144" i="4"/>
  <c r="AO143" i="4"/>
  <c r="AO142" i="4"/>
  <c r="AO141" i="4"/>
  <c r="AO140" i="4"/>
  <c r="AO139" i="4"/>
  <c r="AO138" i="4"/>
  <c r="AO137" i="4"/>
  <c r="AO136" i="4"/>
  <c r="AO135" i="4"/>
  <c r="AO134" i="4"/>
  <c r="AO133" i="4"/>
  <c r="AO132" i="4"/>
  <c r="AO131" i="4"/>
  <c r="AO130" i="4"/>
  <c r="AO129" i="4" l="1"/>
  <c r="AO128" i="4"/>
  <c r="AO127" i="4"/>
  <c r="AO126" i="4" l="1"/>
  <c r="AO125" i="4"/>
  <c r="AO124" i="4"/>
  <c r="AO123" i="4"/>
  <c r="AO122" i="4"/>
  <c r="AO121" i="4"/>
  <c r="AO120" i="4"/>
  <c r="AO119" i="4"/>
  <c r="AO118" i="4"/>
  <c r="AO117" i="4"/>
  <c r="AO116" i="4"/>
  <c r="AO115" i="4"/>
  <c r="AO114" i="4"/>
  <c r="AO113" i="4"/>
  <c r="AO112" i="4"/>
  <c r="AO111" i="4"/>
  <c r="AO110" i="4"/>
  <c r="AO109" i="4"/>
  <c r="AO108" i="4"/>
  <c r="AO107" i="4"/>
  <c r="AO106" i="4"/>
  <c r="AO105" i="4"/>
  <c r="AO104" i="4"/>
  <c r="AO103" i="4"/>
  <c r="AO102" i="4"/>
  <c r="AO101" i="4"/>
  <c r="AO100" i="4"/>
  <c r="AO99" i="4"/>
  <c r="AO98" i="4"/>
  <c r="AO97" i="4"/>
  <c r="AO96" i="4"/>
  <c r="AO90" i="4"/>
  <c r="AO89" i="4"/>
  <c r="AO88" i="4"/>
  <c r="AO87" i="4"/>
  <c r="AO86" i="4"/>
  <c r="AO85" i="4"/>
  <c r="AO84" i="4"/>
  <c r="AO83" i="4"/>
  <c r="AO82" i="4"/>
  <c r="AO81" i="4"/>
  <c r="AO80" i="4"/>
  <c r="AO79" i="4"/>
  <c r="AO78" i="4"/>
  <c r="AO77" i="4"/>
  <c r="AO76" i="4"/>
  <c r="AO75" i="4"/>
  <c r="AO74" i="4"/>
  <c r="AO73" i="4"/>
  <c r="AO72" i="4"/>
  <c r="AO71" i="4"/>
  <c r="AO70" i="4"/>
  <c r="AO69" i="4"/>
  <c r="AO68" i="4"/>
  <c r="AO67" i="4"/>
  <c r="AO66" i="4"/>
  <c r="AO65" i="4"/>
  <c r="AO64" i="4"/>
  <c r="AO63" i="4"/>
  <c r="AO62" i="4"/>
  <c r="AO61" i="4"/>
  <c r="AO60" i="4"/>
  <c r="AO59" i="4"/>
  <c r="AO58" i="4"/>
  <c r="AO57" i="4"/>
  <c r="AG47" i="4"/>
  <c r="AG44" i="4"/>
  <c r="AG45" i="4"/>
  <c r="AG46" i="4"/>
  <c r="K28" i="4"/>
  <c r="K25" i="4"/>
  <c r="K26" i="4"/>
  <c r="K27" i="4"/>
  <c r="K29" i="4"/>
  <c r="K30" i="4"/>
  <c r="K31" i="4"/>
  <c r="K32" i="4"/>
  <c r="M61" i="7" l="1"/>
  <c r="M60" i="7"/>
  <c r="M59" i="7"/>
  <c r="K28" i="15"/>
  <c r="K27" i="15"/>
  <c r="K26" i="15"/>
  <c r="K25" i="15"/>
  <c r="K24" i="15"/>
  <c r="AK30" i="15" l="1"/>
  <c r="AG43" i="4" l="1"/>
  <c r="I7" i="15" l="1"/>
  <c r="S65" i="15"/>
  <c r="F12" i="4" l="1"/>
  <c r="M14" i="4"/>
  <c r="M32" i="4" l="1"/>
  <c r="M26" i="1" l="1"/>
  <c r="D65" i="15" l="1"/>
  <c r="H65" i="15" s="1"/>
  <c r="AO58" i="15"/>
  <c r="AG58" i="15"/>
  <c r="AO57" i="15"/>
  <c r="AG57" i="15"/>
  <c r="AO56" i="15"/>
  <c r="AG56" i="15"/>
  <c r="AO55" i="15"/>
  <c r="AG55" i="15"/>
  <c r="AO54" i="15"/>
  <c r="AG54" i="15"/>
  <c r="AO53" i="15"/>
  <c r="AG53" i="15"/>
  <c r="AO52" i="15"/>
  <c r="AG52" i="15"/>
  <c r="AO51" i="15"/>
  <c r="AG51" i="15"/>
  <c r="AO50" i="15"/>
  <c r="AG50" i="15"/>
  <c r="AO49" i="15"/>
  <c r="AG49" i="15"/>
  <c r="AO48" i="15"/>
  <c r="AG48" i="15"/>
  <c r="AO47" i="15"/>
  <c r="AG47" i="15"/>
  <c r="AO46" i="15"/>
  <c r="AG46" i="15"/>
  <c r="AO45" i="15"/>
  <c r="AG45" i="15"/>
  <c r="AO44" i="15"/>
  <c r="AG44" i="15"/>
  <c r="AO43" i="15"/>
  <c r="AG43" i="15"/>
  <c r="AO42" i="15"/>
  <c r="AG42" i="15"/>
  <c r="AO41" i="15"/>
  <c r="AG41" i="15"/>
  <c r="AG40" i="15"/>
  <c r="AO39" i="15"/>
  <c r="AG39" i="15"/>
  <c r="AI30" i="15"/>
  <c r="K7" i="15"/>
  <c r="G7" i="15"/>
  <c r="AH65" i="15" l="1"/>
  <c r="R65" i="15"/>
  <c r="F65" i="15"/>
  <c r="N65" i="15"/>
  <c r="V65" i="15"/>
  <c r="Z65" i="15"/>
  <c r="AD65" i="15"/>
  <c r="G65" i="15"/>
  <c r="O65" i="15"/>
  <c r="W65" i="15"/>
  <c r="AA65" i="15"/>
  <c r="AE65" i="15"/>
  <c r="P65" i="15"/>
  <c r="T65" i="15"/>
  <c r="X65" i="15"/>
  <c r="AB65" i="15"/>
  <c r="AF65" i="15"/>
  <c r="E65" i="15"/>
  <c r="L65" i="15"/>
  <c r="Q65" i="15"/>
  <c r="U65" i="15"/>
  <c r="Y65" i="15"/>
  <c r="AC65" i="15"/>
  <c r="I14" i="4"/>
  <c r="I13" i="4"/>
  <c r="H12" i="4"/>
  <c r="AO13" i="1" l="1"/>
  <c r="AB13" i="1"/>
  <c r="AO49" i="4"/>
  <c r="S262" i="4"/>
  <c r="D262" i="4"/>
  <c r="AO95" i="4"/>
  <c r="AO94" i="4"/>
  <c r="AO93" i="4"/>
  <c r="AO92" i="4"/>
  <c r="AO91" i="4"/>
  <c r="AO56" i="4"/>
  <c r="AO55" i="4"/>
  <c r="AO54" i="4"/>
  <c r="AO53" i="4"/>
  <c r="AO52" i="4"/>
  <c r="AO51" i="4"/>
  <c r="AO50" i="4"/>
  <c r="AO48" i="4"/>
  <c r="AO47" i="4"/>
  <c r="AO46" i="4"/>
  <c r="AO45" i="4"/>
  <c r="AO44" i="4"/>
  <c r="AO43" i="4"/>
  <c r="AI34" i="4"/>
  <c r="J210" i="7"/>
  <c r="J209" i="7"/>
  <c r="J208" i="7"/>
  <c r="J207" i="7"/>
  <c r="J206" i="7"/>
  <c r="J205" i="7"/>
  <c r="J204" i="7"/>
  <c r="J203" i="7"/>
  <c r="J202" i="7"/>
  <c r="J201" i="7"/>
  <c r="G7" i="4"/>
  <c r="H262" i="4" l="1"/>
  <c r="L262" i="4"/>
  <c r="Z262" i="4"/>
  <c r="E262" i="4"/>
  <c r="U262" i="4"/>
  <c r="N262" i="4"/>
  <c r="O262" i="4"/>
  <c r="AF262" i="4"/>
  <c r="X262" i="4"/>
  <c r="Q262" i="4"/>
  <c r="R262" i="4"/>
  <c r="AC262" i="4"/>
  <c r="T262" i="4"/>
  <c r="AE262" i="4"/>
  <c r="F262" i="4"/>
  <c r="Y262" i="4"/>
  <c r="AH262" i="4"/>
  <c r="AD262" i="4"/>
  <c r="V262" i="4"/>
  <c r="G262" i="4"/>
  <c r="P262" i="4"/>
  <c r="AB262" i="4"/>
  <c r="AA262" i="4"/>
  <c r="W262" i="4"/>
  <c r="AK34" i="4"/>
</calcChain>
</file>

<file path=xl/comments1.xml><?xml version="1.0" encoding="utf-8"?>
<comments xmlns="http://schemas.openxmlformats.org/spreadsheetml/2006/main">
  <authors>
    <author/>
    <author>Yasmin Eliana Romero Aperador</author>
    <author>Cindy Villegas</author>
  </authors>
  <commentList>
    <comment ref="D10" authorId="0" shapeId="0">
      <text>
        <r>
          <rPr>
            <b/>
            <sz val="8"/>
            <color indexed="8"/>
            <rFont val="Tahoma"/>
            <family val="2"/>
          </rPr>
          <t xml:space="preserve">IDENTIFICACIÓN CONSULTOR COMERCIAL:
</t>
        </r>
        <r>
          <rPr>
            <sz val="8"/>
            <color indexed="8"/>
            <rFont val="Tahoma"/>
            <family val="2"/>
          </rPr>
          <t>Registrar número de identificación. Para los casos de venta directa dejar vacío</t>
        </r>
      </text>
    </comment>
    <comment ref="E10" authorId="0" shapeId="0">
      <text>
        <r>
          <rPr>
            <b/>
            <sz val="8"/>
            <color indexed="8"/>
            <rFont val="Tahoma"/>
            <family val="2"/>
          </rPr>
          <t xml:space="preserve">NOMBRE CONSULTOR COMERCIAL:
</t>
        </r>
        <r>
          <rPr>
            <sz val="8"/>
            <color indexed="8"/>
            <rFont val="Tahoma"/>
            <family val="2"/>
          </rPr>
          <t>Registrar el nombre completo del consultor, de lo contrario registrar "VENTA DIRECTA"</t>
        </r>
      </text>
    </comment>
    <comment ref="N16" authorId="0" shapeId="0">
      <text>
        <r>
          <rPr>
            <b/>
            <sz val="8"/>
            <color indexed="8"/>
            <rFont val="Tahoma"/>
            <family val="2"/>
          </rPr>
          <t xml:space="preserve">CODIGO ACTIVIDAD ECONÓMICA DE LA EMPRESA:
</t>
        </r>
        <r>
          <rPr>
            <sz val="8"/>
            <color indexed="8"/>
            <rFont val="Tahoma"/>
            <family val="2"/>
          </rPr>
          <t xml:space="preserve">Ver listado en hoja anexa </t>
        </r>
      </text>
    </comment>
    <comment ref="O16" authorId="0" shapeId="0">
      <text>
        <r>
          <rPr>
            <b/>
            <sz val="8"/>
            <color indexed="8"/>
            <rFont val="Tahoma"/>
            <family val="2"/>
          </rPr>
          <t xml:space="preserve">NOMBRE ACTIVIDAD ECONÓMICA DE LA EMPRESA:
</t>
        </r>
        <r>
          <rPr>
            <sz val="8"/>
            <color indexed="8"/>
            <rFont val="Tahoma"/>
            <family val="2"/>
          </rPr>
          <t xml:space="preserve">Ver listado en hoja anexa </t>
        </r>
      </text>
    </comment>
    <comment ref="Q16" authorId="1" shapeId="0">
      <text>
        <r>
          <rPr>
            <sz val="9"/>
            <color indexed="81"/>
            <rFont val="Tahoma"/>
            <family val="2"/>
          </rPr>
          <t xml:space="preserve">Colectiva: Aplica únicamente al trabajador independiente que se afilia o reporta novedades a través de una asociación ó  agremiación.
</t>
        </r>
      </text>
    </comment>
    <comment ref="C21" authorId="0" shapeId="0">
      <text>
        <r>
          <rPr>
            <b/>
            <sz val="8"/>
            <color indexed="8"/>
            <rFont val="Tahoma"/>
            <family val="2"/>
          </rPr>
          <t>TIPO DOCUMENTO (OBLIGATORIO):</t>
        </r>
        <r>
          <rPr>
            <sz val="8"/>
            <color indexed="8"/>
            <rFont val="Tahoma"/>
            <family val="2"/>
          </rPr>
          <t xml:space="preserve"> Especifique el tipo de trámite:
</t>
        </r>
        <r>
          <rPr>
            <b/>
            <sz val="8"/>
            <color indexed="8"/>
            <rFont val="Tahoma"/>
            <family val="2"/>
          </rPr>
          <t xml:space="preserve">A = Afiliación
R = Retiro
N = Novedad
</t>
        </r>
      </text>
    </comment>
    <comment ref="D21" authorId="0" shapeId="0">
      <text>
        <r>
          <rPr>
            <b/>
            <sz val="8"/>
            <color indexed="8"/>
            <rFont val="Tahoma"/>
            <family val="2"/>
          </rPr>
          <t>Este campo se diligencia únicamente si el tipo de trámite es una NOVEDAD</t>
        </r>
      </text>
    </comment>
    <comment ref="AD21" authorId="1" shapeId="0">
      <text>
        <r>
          <rPr>
            <sz val="9"/>
            <color indexed="81"/>
            <rFont val="Tahoma"/>
            <family val="2"/>
          </rPr>
          <t>VALIDAR EN LA HOJA SUB TIPOS , QUE TIPO DE COTIZANTE APLICA SUBTIPOS DE COTIZANTE</t>
        </r>
      </text>
    </comment>
    <comment ref="AI21" authorId="0" shapeId="0">
      <text>
        <r>
          <rPr>
            <b/>
            <sz val="8"/>
            <color indexed="8"/>
            <rFont val="Tahoma"/>
            <family val="2"/>
          </rPr>
          <t xml:space="preserve">FECHA INICIO DEL CONTRATO:
</t>
        </r>
        <r>
          <rPr>
            <sz val="8"/>
            <color indexed="8"/>
            <rFont val="Tahoma"/>
            <family val="2"/>
          </rPr>
          <t>Corresponde a la fecha de inicio registrado en el contrato firmado entre contratista y contratante.</t>
        </r>
      </text>
    </comment>
    <comment ref="AJ21" authorId="0" shapeId="0">
      <text>
        <r>
          <rPr>
            <b/>
            <sz val="8"/>
            <color indexed="8"/>
            <rFont val="Tahoma"/>
            <family val="2"/>
          </rPr>
          <t xml:space="preserve">FECHA TERMINACIÓN DEL CONTRATO:
</t>
        </r>
        <r>
          <rPr>
            <sz val="8"/>
            <color indexed="8"/>
            <rFont val="Tahoma"/>
            <family val="2"/>
          </rPr>
          <t>Corresponde a la fecha de terminación registrado en el contrato firmado entre contratista y contratante.</t>
        </r>
      </text>
    </comment>
    <comment ref="AN21" authorId="0" shapeId="0">
      <text>
        <r>
          <rPr>
            <b/>
            <sz val="8"/>
            <color indexed="8"/>
            <rFont val="Tahoma"/>
            <family val="2"/>
          </rPr>
          <t xml:space="preserve">IBC: 
</t>
        </r>
        <r>
          <rPr>
            <sz val="8"/>
            <color indexed="8"/>
            <rFont val="Tahoma"/>
            <family val="2"/>
          </rPr>
          <t>Corresponde al 40% del valor neto de los honorarios o de la remuneración mensual por los servicios prestados</t>
        </r>
      </text>
    </comment>
    <comment ref="AO21" authorId="0" shapeId="0">
      <text>
        <r>
          <rPr>
            <b/>
            <sz val="8"/>
            <color indexed="8"/>
            <rFont val="Tahoma"/>
            <family val="2"/>
          </rPr>
          <t xml:space="preserve">CÓDIGO ACTIVIDAD REALIZADA POR EL INDEPENDIENTE:
</t>
        </r>
        <r>
          <rPr>
            <sz val="8"/>
            <color indexed="8"/>
            <rFont val="Tahoma"/>
            <family val="2"/>
          </rPr>
          <t xml:space="preserve">
Ver listado en hoja anexa Código actividad Económica</t>
        </r>
      </text>
    </comment>
    <comment ref="AP21" authorId="0" shapeId="0">
      <text>
        <r>
          <rPr>
            <b/>
            <sz val="8"/>
            <color indexed="8"/>
            <rFont val="Tahoma"/>
            <family val="2"/>
          </rPr>
          <t xml:space="preserve">NOMBRE ACTIVIDAD REALIZADA POR EL INDEPENDIENTE:
</t>
        </r>
        <r>
          <rPr>
            <sz val="8"/>
            <color indexed="8"/>
            <rFont val="Tahoma"/>
            <family val="2"/>
          </rPr>
          <t>Ver listado en hoja anexa Código actividad Económica</t>
        </r>
      </text>
    </comment>
    <comment ref="AS21" authorId="0" shapeId="0">
      <text>
        <r>
          <rPr>
            <b/>
            <sz val="8"/>
            <color indexed="8"/>
            <rFont val="Tahoma"/>
            <family val="2"/>
          </rPr>
          <t xml:space="preserve">DIAS EN QUE SE EJECUTA LA ACTIVIDAD:
</t>
        </r>
        <r>
          <rPr>
            <sz val="8"/>
            <color indexed="8"/>
            <rFont val="Tahoma"/>
            <family val="2"/>
          </rPr>
          <t>Marcar solo con X los días en los que desarrolla la actividad</t>
        </r>
      </text>
    </comment>
    <comment ref="AZ21" authorId="0" shapeId="0">
      <text>
        <r>
          <rPr>
            <b/>
            <sz val="8"/>
            <color indexed="8"/>
            <rFont val="Tahoma"/>
            <family val="2"/>
          </rPr>
          <t xml:space="preserve">HORARIO EN QUE SE EJECUTARA LA ACTIVIDAD:
</t>
        </r>
        <r>
          <rPr>
            <sz val="8"/>
            <color indexed="8"/>
            <rFont val="Tahoma"/>
            <family val="2"/>
          </rPr>
          <t>Marcar solo con X las horas en las que se desarrolla la actividad</t>
        </r>
      </text>
    </comment>
    <comment ref="BX21" authorId="0" shapeId="0">
      <text>
        <r>
          <rPr>
            <b/>
            <sz val="8"/>
            <color indexed="8"/>
            <rFont val="Tahoma"/>
            <family val="2"/>
          </rPr>
          <t xml:space="preserve">CÓDIGO CENTRO DE TRABAJO:
</t>
        </r>
        <r>
          <rPr>
            <sz val="8"/>
            <color indexed="8"/>
            <rFont val="Tahoma"/>
            <family val="2"/>
          </rPr>
          <t>Código sede en la que se realiza la labor</t>
        </r>
      </text>
    </comment>
    <comment ref="BY21" authorId="0" shapeId="0">
      <text>
        <r>
          <rPr>
            <b/>
            <sz val="8"/>
            <color indexed="8"/>
            <rFont val="Tahoma"/>
            <family val="2"/>
          </rPr>
          <t xml:space="preserve">NOMBRE CENTRO DE TRABAJO:
</t>
        </r>
        <r>
          <rPr>
            <sz val="8"/>
            <color indexed="8"/>
            <rFont val="Tahoma"/>
            <family val="2"/>
          </rPr>
          <t>Nombre sede en la que se realiza la labor</t>
        </r>
      </text>
    </comment>
    <comment ref="BZ21" authorId="0" shapeId="0">
      <text>
        <r>
          <rPr>
            <b/>
            <sz val="8"/>
            <color indexed="8"/>
            <rFont val="Tahoma"/>
            <family val="2"/>
          </rPr>
          <t xml:space="preserve">OBLIGATORIO:
</t>
        </r>
        <r>
          <rPr>
            <sz val="8"/>
            <color indexed="8"/>
            <rFont val="Tahoma"/>
            <family val="2"/>
          </rPr>
          <t xml:space="preserve">
Ver listado en hoja anexa Código actividad Económica </t>
        </r>
      </text>
    </comment>
    <comment ref="CC21" authorId="0" shapeId="0">
      <text>
        <r>
          <rPr>
            <b/>
            <sz val="8"/>
            <color indexed="8"/>
            <rFont val="Tahoma"/>
            <family val="2"/>
          </rPr>
          <t xml:space="preserve">DIRECCIÓN DEL CENTRO TRABAJO:
</t>
        </r>
        <r>
          <rPr>
            <sz val="8"/>
            <color indexed="8"/>
            <rFont val="Tahoma"/>
            <family val="2"/>
          </rPr>
          <t>Registre la Dirección del centro de trabajo en la cual se realizará la labor contratada.</t>
        </r>
      </text>
    </comment>
    <comment ref="CD21" authorId="0" shapeId="0">
      <text>
        <r>
          <rPr>
            <b/>
            <sz val="8"/>
            <color indexed="8"/>
            <rFont val="Tahoma"/>
            <family val="2"/>
          </rPr>
          <t xml:space="preserve">DEPARTAMENTO CENTRO TRABAJO:
</t>
        </r>
        <r>
          <rPr>
            <sz val="8"/>
            <color indexed="8"/>
            <rFont val="Tahoma"/>
            <family val="2"/>
          </rPr>
          <t xml:space="preserve">
Registre el Departamento del centro de trabajo en la cual se realizará la labor contratada</t>
        </r>
      </text>
    </comment>
    <comment ref="CE21" authorId="0" shapeId="0">
      <text>
        <r>
          <rPr>
            <b/>
            <sz val="8"/>
            <color indexed="8"/>
            <rFont val="Tahoma"/>
            <family val="2"/>
          </rPr>
          <t xml:space="preserve">CIUDAD CENTRO TRABAJO:
</t>
        </r>
        <r>
          <rPr>
            <sz val="8"/>
            <color indexed="8"/>
            <rFont val="Tahoma"/>
            <family val="2"/>
          </rPr>
          <t xml:space="preserve">
Registre la Ciudad del centro de trabajo en la cual se realizará la labor contratada</t>
        </r>
      </text>
    </comment>
    <comment ref="CG21" authorId="0" shapeId="0">
      <text>
        <r>
          <rPr>
            <b/>
            <sz val="8"/>
            <color indexed="8"/>
            <rFont val="Tahoma"/>
            <family val="2"/>
          </rPr>
          <t xml:space="preserve">TELÉFONO CENTRO TRABAJO:
</t>
        </r>
        <r>
          <rPr>
            <sz val="8"/>
            <color indexed="8"/>
            <rFont val="Tahoma"/>
            <family val="2"/>
          </rPr>
          <t xml:space="preserve">
Registre el teléfono del centro de trabajo en la cual se realizará la labor contratada</t>
        </r>
      </text>
    </comment>
    <comment ref="CH21" authorId="0" shapeId="0">
      <text>
        <r>
          <rPr>
            <b/>
            <sz val="8"/>
            <color indexed="8"/>
            <rFont val="Tahoma"/>
            <family val="2"/>
          </rPr>
          <t xml:space="preserve">TELÉFONO CENTRO TRABAJO:
</t>
        </r>
        <r>
          <rPr>
            <sz val="8"/>
            <color indexed="8"/>
            <rFont val="Tahoma"/>
            <family val="2"/>
          </rPr>
          <t xml:space="preserve">
Registre el CELUAR del centro de trabajo en la cual se realizará la labor contratada</t>
        </r>
      </text>
    </comment>
    <comment ref="CI21" authorId="0" shapeId="0">
      <text>
        <r>
          <rPr>
            <b/>
            <sz val="8"/>
            <color indexed="8"/>
            <rFont val="Tahoma"/>
            <family val="2"/>
          </rPr>
          <t xml:space="preserve">TELÉFONO CENTRO TRABAJO:
</t>
        </r>
        <r>
          <rPr>
            <sz val="8"/>
            <color indexed="8"/>
            <rFont val="Tahoma"/>
            <family val="2"/>
          </rPr>
          <t xml:space="preserve">
Registre el teléfono del centro de trabajo en la cual se realizará la labor contratada</t>
        </r>
      </text>
    </comment>
    <comment ref="K35" authorId="0" shapeId="0">
      <text>
        <r>
          <rPr>
            <sz val="11"/>
            <color theme="1"/>
            <rFont val="Calibri"/>
            <scheme val="minor"/>
          </rPr>
          <t>======
ID#AAABJeZk8GA
tc={4F86B222-9BB5-4B7A-BB54-AF95328E61FF}    (2024-03-19 18:52:42)
[Comentario encadenado]
Su versión de Excel le permite leer este comentario encadenado; sin embargo, las ediciones que se apliquen se quitarán si el archivo se abre en una versión más reciente de Excel. Más información: https://go.microsoft.com/fwlink/?linkid=870924
Comentario:
    Revisar y retirar en octubre</t>
        </r>
      </text>
    </comment>
    <comment ref="CJ197" authorId="2" shapeId="0">
      <text>
        <r>
          <rPr>
            <b/>
            <sz val="9"/>
            <color indexed="81"/>
            <rFont val="Tahoma"/>
            <charset val="1"/>
          </rPr>
          <t>Cindy Villegas:</t>
        </r>
        <r>
          <rPr>
            <sz val="9"/>
            <color indexed="81"/>
            <rFont val="Tahoma"/>
            <charset val="1"/>
          </rPr>
          <t xml:space="preserve">
Se envio novedad de retiro a apartir del dia de hoy 08 de mayo.
Radicado en la pagina y enviadoo al correo a novedades con el soporte del retiro
</t>
        </r>
      </text>
    </comment>
  </commentList>
</comments>
</file>

<file path=xl/sharedStrings.xml><?xml version="1.0" encoding="utf-8"?>
<sst xmlns="http://schemas.openxmlformats.org/spreadsheetml/2006/main" count="18550" uniqueCount="4013">
  <si>
    <t xml:space="preserve">Fecha de radicación </t>
  </si>
  <si>
    <t>Fecha inicio de cobertura</t>
  </si>
  <si>
    <t>Fecha fin de cobertura</t>
  </si>
  <si>
    <t>D</t>
  </si>
  <si>
    <t>M</t>
  </si>
  <si>
    <t>I. DATOS DEL TRÁMITE</t>
  </si>
  <si>
    <t>1. Tipo de trámite</t>
  </si>
  <si>
    <t>3. Tipo de aportante</t>
  </si>
  <si>
    <t xml:space="preserve">A. Afiliación </t>
  </si>
  <si>
    <t>B. Traslado</t>
  </si>
  <si>
    <t xml:space="preserve">C. Terminación de la afiliación </t>
  </si>
  <si>
    <t>Código</t>
  </si>
  <si>
    <t>Natural</t>
  </si>
  <si>
    <t>II. DATOS BÁSICOS DEL EMPLEADOR</t>
  </si>
  <si>
    <t>1. Apellidos y nombres o razón social</t>
  </si>
  <si>
    <t>4. Apellidos y nombres del Representante Legal</t>
  </si>
  <si>
    <t>Primer nombre</t>
  </si>
  <si>
    <t>Segundo nombre</t>
  </si>
  <si>
    <t>5. Tipo de documento</t>
  </si>
  <si>
    <t>III. DATOS COMPLEMENTARIOS</t>
  </si>
  <si>
    <t>Correo electrónico</t>
  </si>
  <si>
    <t>Zona</t>
  </si>
  <si>
    <t>Urbana</t>
  </si>
  <si>
    <t>Rural</t>
  </si>
  <si>
    <t>3. Tipo de documento</t>
  </si>
  <si>
    <t xml:space="preserve">2. Clase de riesgo </t>
  </si>
  <si>
    <t>I</t>
  </si>
  <si>
    <t>II</t>
  </si>
  <si>
    <t>III</t>
  </si>
  <si>
    <t>IV</t>
  </si>
  <si>
    <t>V</t>
  </si>
  <si>
    <t>Al día</t>
  </si>
  <si>
    <t>En mora</t>
  </si>
  <si>
    <t>Acuerdo de pago</t>
  </si>
  <si>
    <t>V. DECLARACIONES Y AUTORIZACIONES</t>
  </si>
  <si>
    <t>VI. FIRMAS</t>
  </si>
  <si>
    <t>IV. SEDES Y CENTROS DE TRABAJO - (B. TRASLADO)</t>
  </si>
  <si>
    <t>Centralizada</t>
  </si>
  <si>
    <t>Descentralizada</t>
  </si>
  <si>
    <t>Turnos</t>
  </si>
  <si>
    <t>Rotativa</t>
  </si>
  <si>
    <t>Presencial</t>
  </si>
  <si>
    <t>Teletrabajo</t>
  </si>
  <si>
    <t>Dependiente</t>
  </si>
  <si>
    <t>Municipio</t>
  </si>
  <si>
    <t>Departamento:</t>
  </si>
  <si>
    <t>Servicio Doméstico</t>
  </si>
  <si>
    <t>Funcionarios públicos sin tope máximo de IBC</t>
  </si>
  <si>
    <t>Profesor de establecimiento particular</t>
  </si>
  <si>
    <t>Dependiente entidades o Universidades públicas de los regímenes especial y de excepción</t>
  </si>
  <si>
    <t>Cooperados o precooperativas de trabajo asociado</t>
  </si>
  <si>
    <t>Femenino</t>
  </si>
  <si>
    <t>Cotizante miembro de la carrera diplomática o consular de un país extranjero o funcionario de organismo multilateral</t>
  </si>
  <si>
    <t>Masculino</t>
  </si>
  <si>
    <t>Cotizante dependiente de empleo de emergencia con duración mayor o igual a un mes</t>
  </si>
  <si>
    <t>Cotizante dependiente de empleo de emergencia con duración menor a un mes</t>
  </si>
  <si>
    <t>Departamento</t>
  </si>
  <si>
    <t>Zona
(Rural/Urbana)</t>
  </si>
  <si>
    <t>Dirección</t>
  </si>
  <si>
    <t>Teléfono</t>
  </si>
  <si>
    <t>Trabajador dependiente de entidad beneficiaria del sistema general de participaciones – Aportes patronales</t>
  </si>
  <si>
    <t>CC</t>
  </si>
  <si>
    <t>Trabajador de tiempo parcial.</t>
  </si>
  <si>
    <t>CE</t>
  </si>
  <si>
    <t>Afiliado participe – dependiente</t>
  </si>
  <si>
    <t>PA</t>
  </si>
  <si>
    <t>Estudiantes (Régimen especial ley 789 de 2002)</t>
  </si>
  <si>
    <t>CD</t>
  </si>
  <si>
    <t>Estudiantes de postgrado en salud</t>
  </si>
  <si>
    <t>SC</t>
  </si>
  <si>
    <t>PE</t>
  </si>
  <si>
    <t>TI</t>
  </si>
  <si>
    <t>RC</t>
  </si>
  <si>
    <t>Fecha de nacimiento</t>
  </si>
  <si>
    <t>Cargo</t>
  </si>
  <si>
    <t>Salario</t>
  </si>
  <si>
    <t>EPS</t>
  </si>
  <si>
    <t>Celular</t>
  </si>
  <si>
    <t>Municipio/Distrito</t>
  </si>
  <si>
    <t>Localidad</t>
  </si>
  <si>
    <t>Jornada</t>
  </si>
  <si>
    <t>Modalidad</t>
  </si>
  <si>
    <t>Día</t>
  </si>
  <si>
    <t>Mes</t>
  </si>
  <si>
    <t>Año</t>
  </si>
  <si>
    <t>L</t>
  </si>
  <si>
    <t>J</t>
  </si>
  <si>
    <t>S</t>
  </si>
  <si>
    <t>11</t>
  </si>
  <si>
    <t>12</t>
  </si>
  <si>
    <t>* Los campos que a continuación se requieren son de carácter obligatorio:</t>
  </si>
  <si>
    <t>Primer apellido del responsable del centro de trabajo.</t>
  </si>
  <si>
    <t>Segundo apellido del responsable del centro de trabajo.</t>
  </si>
  <si>
    <t>Primer nombre del responsable del centro de trabajo.</t>
  </si>
  <si>
    <t>Segundo nombre del responsable del centro de trabajo.</t>
  </si>
  <si>
    <t>Tipo de documento del responsable del centro de trabajo.</t>
  </si>
  <si>
    <t>Correo electrónico del responsable del centro de trabajo.</t>
  </si>
  <si>
    <t>DETALLE</t>
  </si>
  <si>
    <t>ESTUDIANTES</t>
  </si>
  <si>
    <t>NOMBRE</t>
  </si>
  <si>
    <t>A- PENSIONADO</t>
  </si>
  <si>
    <t>C - OTRO SUB TIPO</t>
  </si>
  <si>
    <t>03</t>
  </si>
  <si>
    <t xml:space="preserve">Cotizante no obligado a cotización a pensiones por edad. </t>
  </si>
  <si>
    <t>04</t>
  </si>
  <si>
    <t>Cotizante con requisitos cumplidos para pensión.</t>
  </si>
  <si>
    <t>05</t>
  </si>
  <si>
    <t xml:space="preserve">Cotizante a quien se le ha reconocido indemnización sustitutiva o devolución de saldos. </t>
  </si>
  <si>
    <t>06</t>
  </si>
  <si>
    <t>TIPO DE COTIZANTE</t>
  </si>
  <si>
    <t>SUBTIPOS DE COTIZANTE</t>
  </si>
  <si>
    <t>DEPENDIENTE</t>
  </si>
  <si>
    <t>X</t>
  </si>
  <si>
    <t xml:space="preserve"> </t>
  </si>
  <si>
    <t>7. Correo electrónico</t>
  </si>
  <si>
    <t>Localidad/Comuna</t>
  </si>
  <si>
    <t>5. Correo electrónico</t>
  </si>
  <si>
    <t>Única</t>
  </si>
  <si>
    <r>
      <t xml:space="preserve">Fecha fin de cobertura: </t>
    </r>
    <r>
      <rPr>
        <sz val="11"/>
        <color theme="8" tint="-0.499984740745262"/>
        <rFont val="Calibri"/>
        <family val="2"/>
        <scheme val="minor"/>
      </rPr>
      <t>este dato se registra en formato día/mes/año.</t>
    </r>
  </si>
  <si>
    <t>A.</t>
  </si>
  <si>
    <t>B.</t>
  </si>
  <si>
    <t>C.</t>
  </si>
  <si>
    <t>Publica</t>
  </si>
  <si>
    <t>Privada</t>
  </si>
  <si>
    <t>Mixta</t>
  </si>
  <si>
    <t>Organismos multilaterales</t>
  </si>
  <si>
    <t>01</t>
  </si>
  <si>
    <t>Empleador</t>
  </si>
  <si>
    <t>02</t>
  </si>
  <si>
    <t>Cooperativas y pre cooperativas de trabajo asociado.</t>
  </si>
  <si>
    <t>09</t>
  </si>
  <si>
    <t>NI</t>
  </si>
  <si>
    <t>*</t>
  </si>
  <si>
    <t xml:space="preserve">* </t>
  </si>
  <si>
    <t>Primer apellido</t>
  </si>
  <si>
    <t>Clase de riesgo</t>
  </si>
  <si>
    <t>Clase I</t>
  </si>
  <si>
    <t>Clase II</t>
  </si>
  <si>
    <t>Clase III</t>
  </si>
  <si>
    <t>Clase IV</t>
  </si>
  <si>
    <t>Clase V</t>
  </si>
  <si>
    <t>B. TRASLADO</t>
  </si>
  <si>
    <t>14-04</t>
  </si>
  <si>
    <t>14-07</t>
  </si>
  <si>
    <t>14-08</t>
  </si>
  <si>
    <t>14-17</t>
  </si>
  <si>
    <t>14-18</t>
  </si>
  <si>
    <t>14-23</t>
  </si>
  <si>
    <t>14-25</t>
  </si>
  <si>
    <t>14-11</t>
  </si>
  <si>
    <t>14-29</t>
  </si>
  <si>
    <t>14-30</t>
  </si>
  <si>
    <t>Compañía De Seguros De Vida Aurora</t>
  </si>
  <si>
    <t>Liberty Seguros De Vida</t>
  </si>
  <si>
    <t>Positiva Compañía De Seguros de Vida</t>
  </si>
  <si>
    <t>Compañía Suramericana Administradora De Riesgos Profesionales y Seguros Vida</t>
  </si>
  <si>
    <t>La Equidad Seguros De Vida Organismo Cooperativo - La Equidad Vida</t>
  </si>
  <si>
    <t>Con acuerdo de pago</t>
  </si>
  <si>
    <t>Tipos de documentos de afiliación</t>
  </si>
  <si>
    <t xml:space="preserve">Tipo de documento de identificación </t>
  </si>
  <si>
    <t>Entidades de derecho publico no sometida a la legislación colombiana</t>
  </si>
  <si>
    <t>Misión diplomática, consular o de organismos multilaterales no sometidos a la legislación colombiana.</t>
  </si>
  <si>
    <r>
      <t xml:space="preserve">2. Apellidos y nombres del responsable de la sede principal: </t>
    </r>
    <r>
      <rPr>
        <sz val="11"/>
        <color theme="8" tint="-0.499984740745262"/>
        <rFont val="Calibri"/>
        <family val="2"/>
        <scheme val="minor"/>
      </rPr>
      <t>datos obligatorios. Estos datos deben ser registrados en las casillas correspondientes, en forma idéntica a como aparecen en el documento de identificación.</t>
    </r>
  </si>
  <si>
    <t>Tipo de documento de identificación del responsable de la sede</t>
  </si>
  <si>
    <t xml:space="preserve">Código </t>
  </si>
  <si>
    <t>Código y nombre de la ARL</t>
  </si>
  <si>
    <t>Código ARL</t>
  </si>
  <si>
    <t>ACTIVIDADES INMOBILIARIAS</t>
  </si>
  <si>
    <t>INDUSTRIAS MANUFACTURERAS</t>
  </si>
  <si>
    <t>OTRAS ACTIVIDADES DE SERVICIOS</t>
  </si>
  <si>
    <t>ANEXO DE SEDES, CENTROS DE TRABAJO Y TRABAJADORES</t>
  </si>
  <si>
    <t>FORMULARIO DE AFILIACIÓN</t>
  </si>
  <si>
    <t>Tipo de persona</t>
  </si>
  <si>
    <t xml:space="preserve">Entidades o universidades publicas </t>
  </si>
  <si>
    <t xml:space="preserve">Misión diplomática, consular o de organismos multilaterales </t>
  </si>
  <si>
    <t>00</t>
  </si>
  <si>
    <t>seleccione código</t>
  </si>
  <si>
    <t>URBANA</t>
  </si>
  <si>
    <t>RURAL</t>
  </si>
  <si>
    <t>4. Número de sedes</t>
  </si>
  <si>
    <t>5.Número de centros de trabajo</t>
  </si>
  <si>
    <t>6. Número total de trabajadores o estudiantes</t>
  </si>
  <si>
    <t>7. Monto total de la cotización</t>
  </si>
  <si>
    <t>8. Estado de cuenta del empleador</t>
  </si>
  <si>
    <t>3. Número de sedes</t>
  </si>
  <si>
    <t>4.Número de centros de trabajo</t>
  </si>
  <si>
    <t>5. Número inicial de trabajadores o estudiantes</t>
  </si>
  <si>
    <t xml:space="preserve">IV. SEDES Y CENTROS DE TRABAJO </t>
  </si>
  <si>
    <t>2. Representante Legal de Colmena Seguros</t>
  </si>
  <si>
    <t xml:space="preserve">Los siguientes datos de trabajadores son de diligenciamiento obligatorio                                                               -                                                           (Campos de diligenciamiento obligatorio)                                                                 -                                          Los siguientes datos de trabajadores son de diligenciamiento obligatorio                                                                                            -                                                                       (Campos de diligenciamiento obligatorio)                                                                -                                  Los siguientes datos de trabajadores son de diligenciamiento obligatorio                                                                                          -                                                                     (Campos de diligenciamiento obligatorio)                                                                       </t>
  </si>
  <si>
    <t xml:space="preserve">RESPONSABLE DEL CENTRO DE TRABAJO </t>
  </si>
  <si>
    <t xml:space="preserve">  Lugar de afiliación                                      
(Ciudad - Departamento)</t>
  </si>
  <si>
    <t>Nombre:</t>
  </si>
  <si>
    <t>Código:</t>
  </si>
  <si>
    <t>Uso exclusivo de COLMENA SEGUROS</t>
  </si>
  <si>
    <t>HOJA 1: Formulario de Afiliación</t>
  </si>
  <si>
    <t>Código.</t>
  </si>
  <si>
    <t>Nombre de la sede principal.</t>
  </si>
  <si>
    <t>Dirección.</t>
  </si>
  <si>
    <t>Teléfono fijo/celular.</t>
  </si>
  <si>
    <t>Correo electrónico.</t>
  </si>
  <si>
    <t>Municipio/Distrito.</t>
  </si>
  <si>
    <t>Zona: urbana o rural donde se ubica la sede principal.</t>
  </si>
  <si>
    <t>Localidad/Comuna, si existe en su ciudad.</t>
  </si>
  <si>
    <t>Departamento.</t>
  </si>
  <si>
    <t>Primer apellido.</t>
  </si>
  <si>
    <t>Segundo apellido (cuando aplique).</t>
  </si>
  <si>
    <t>Primer nombre.</t>
  </si>
  <si>
    <t>Segundo nombre (cuando aplique).</t>
  </si>
  <si>
    <t>Empleador.</t>
  </si>
  <si>
    <t>Cancelación por liquidación de la empresa.</t>
  </si>
  <si>
    <t>Cancelación por sustitución patronal.</t>
  </si>
  <si>
    <t>Cancelación por fusión.</t>
  </si>
  <si>
    <t>Cancelación por absorción .</t>
  </si>
  <si>
    <t>Cancelación por cambio de NIT.</t>
  </si>
  <si>
    <t>Cancelación por retiro masivo de trabajadores.</t>
  </si>
  <si>
    <t>Cancelación por cese de actividades definitivas.</t>
  </si>
  <si>
    <t>Decisión unilateral de terminar el contrato.</t>
  </si>
  <si>
    <t>Privada.</t>
  </si>
  <si>
    <t>Mixta.</t>
  </si>
  <si>
    <t>Organismos multilaterales.</t>
  </si>
  <si>
    <t>Número</t>
  </si>
  <si>
    <t>Código de actividad económica</t>
  </si>
  <si>
    <t>Total centros de trabajo</t>
  </si>
  <si>
    <t>Número de trabajadores</t>
  </si>
  <si>
    <t>Código del centro de trabajo</t>
  </si>
  <si>
    <t>Pensión</t>
  </si>
  <si>
    <t>Código del tipo de trabajador</t>
  </si>
  <si>
    <t>Subtipo de afiliado</t>
  </si>
  <si>
    <t>Nombre  de la sede:</t>
  </si>
  <si>
    <t>Tipo de documento</t>
  </si>
  <si>
    <t>Segundo apellido</t>
  </si>
  <si>
    <t>Número de identificación</t>
  </si>
  <si>
    <t>Centralizada o descentralizada</t>
  </si>
  <si>
    <t>Cantidad de trabajadores y estudiantes</t>
  </si>
  <si>
    <t>Monto total de cotización</t>
  </si>
  <si>
    <t>Tipo de documento:</t>
  </si>
  <si>
    <t>Número de radicación</t>
  </si>
  <si>
    <r>
      <rPr>
        <b/>
        <sz val="11"/>
        <color theme="8" tint="-0.499984740745262"/>
        <rFont val="Calibri"/>
        <family val="2"/>
        <scheme val="minor"/>
      </rPr>
      <t xml:space="preserve">Departamento: </t>
    </r>
    <r>
      <rPr>
        <sz val="11"/>
        <color theme="8" tint="-0.499984740745262"/>
        <rFont val="Calibri"/>
        <family val="2"/>
        <scheme val="minor"/>
      </rPr>
      <t>escribe el departamento donde se encuentra la sede.</t>
    </r>
  </si>
  <si>
    <t>INFORMACIÓN DEL RESPONSABLE DE LA SEDE</t>
  </si>
  <si>
    <t>Primer apellido del responsable de la sede.</t>
  </si>
  <si>
    <t>Segundo apellido del responsable de la sede.</t>
  </si>
  <si>
    <t>Primer nombre del responsable de la sede.</t>
  </si>
  <si>
    <t>Segundo nombre del responsable de la sede.</t>
  </si>
  <si>
    <t>Tipo de documento del responsable de la sede.</t>
  </si>
  <si>
    <t>Número de documento del responsable de la sede.</t>
  </si>
  <si>
    <t>Correo electrónico del responsable de la sede.</t>
  </si>
  <si>
    <t>NOVEDADES Y AUTOLIQUIDACIÓN</t>
  </si>
  <si>
    <t>Indica si el reporte de novedades se realiza de manera centralizada o descentralizada.</t>
  </si>
  <si>
    <t>INFORMACIÓN DE NÓMINA</t>
  </si>
  <si>
    <t>Primer nombre del trabajador.</t>
  </si>
  <si>
    <t>Segundo nombre del trabajador.</t>
  </si>
  <si>
    <t>Datos de los estudiantes</t>
  </si>
  <si>
    <t>Dependiente.</t>
  </si>
  <si>
    <t>Servicio doméstico.</t>
  </si>
  <si>
    <t>Funcionarios públicos sin tope máximo de IBC.</t>
  </si>
  <si>
    <t>Aprendices en etapa productiva.</t>
  </si>
  <si>
    <t>Profesor de establecimiento particular.</t>
  </si>
  <si>
    <t>Dependiente de entidades o universidades públicas de los regímenes Especial y de Excepción.</t>
  </si>
  <si>
    <t>Cooperados o de precooperativas de trabajo asociado.</t>
  </si>
  <si>
    <t>Cotizante miembro de la carrera diplomática, consular de un país extranjero o funcionario de organismo multilateral.</t>
  </si>
  <si>
    <t>Cotizante dependiente de empleo de emergencia con duración mayor o igual a un mes.</t>
  </si>
  <si>
    <t>Cotizante dependiente de empleo de emergencia con duración menor a un mes.</t>
  </si>
  <si>
    <t>Trabajador dependiente de entidad beneficiaria del sistema general de participaciones – aportes patronales.</t>
  </si>
  <si>
    <t>Afiliado partícipe – dependiente.</t>
  </si>
  <si>
    <t>Estudiantes (Régimen Especial Ley 789 de 2002).</t>
  </si>
  <si>
    <t>Estudiantes de postgrado en salud.</t>
  </si>
  <si>
    <t>Estudiantes de prácticas laborales en el sector público.</t>
  </si>
  <si>
    <t>CÓDIGO DE SUBTIPO COTIZANTE</t>
  </si>
  <si>
    <t>Conductores de servicio público de transporte terrestre, automotor individual de pasajeros en vehículos de taxi.</t>
  </si>
  <si>
    <t>Cooperados o de Precooperativas de trabajo asociado.</t>
  </si>
  <si>
    <t>Trabajador dependiente de entidad beneficiaria del sistema general de participaciones – Aportes patronales.</t>
  </si>
  <si>
    <t>ÍNDICE DE DILIGENCIAMIENTO DEL FORMULARIO DE AFILIACIÓN</t>
  </si>
  <si>
    <t>Haz click en cada botón</t>
  </si>
  <si>
    <t>Dirección de la sede principal</t>
  </si>
  <si>
    <r>
      <t xml:space="preserve">Fecha inicio de cobertura: </t>
    </r>
    <r>
      <rPr>
        <sz val="11"/>
        <color theme="8" tint="-0.499984740745262"/>
        <rFont val="Calibri"/>
        <family val="2"/>
        <scheme val="minor"/>
      </rPr>
      <t>este dato se registra en formato día/mes/año.</t>
    </r>
  </si>
  <si>
    <t>DATOS DE LOS ESTUDIANTES</t>
  </si>
  <si>
    <t>Dependiente pensionado por vejez, jubilación o invalidez. Activo.</t>
  </si>
  <si>
    <t>INSTRUCTIVO DE DILIGENCIAMIENTO DEL FORMULARIO DE AFILIACIÓN Y NOVEDADES DEL EMPLEADOR</t>
  </si>
  <si>
    <t>Nombre sucursal: campo de uso exclusivo de Colmena Seguros.</t>
  </si>
  <si>
    <r>
      <rPr>
        <b/>
        <sz val="11"/>
        <color theme="8" tint="-0.499984740745262"/>
        <rFont val="Calibri"/>
        <family val="2"/>
        <scheme val="minor"/>
      </rPr>
      <t xml:space="preserve">Fecha de radicación: </t>
    </r>
    <r>
      <rPr>
        <sz val="11"/>
        <color theme="8" tint="-0.499984740745262"/>
        <rFont val="Calibri"/>
        <family val="2"/>
        <scheme val="minor"/>
      </rPr>
      <t>este dato corresponde a la fecha en la que la Administradora de Riesgos Laborales (ARL) recibe físicamente el formulario de afiliación y traslado del Empleador al Sistema General de Riesgos (SGRL) en dicha entidad.</t>
    </r>
  </si>
  <si>
    <r>
      <rPr>
        <b/>
        <sz val="11"/>
        <color theme="8" tint="-0.499984740745262"/>
        <rFont val="Calibri"/>
        <family val="2"/>
        <scheme val="minor"/>
      </rPr>
      <t>Número de radicación del trámite</t>
    </r>
    <r>
      <rPr>
        <sz val="11"/>
        <color theme="8" tint="-0.499984740745262"/>
        <rFont val="Calibri"/>
        <family val="2"/>
        <scheme val="minor"/>
      </rPr>
      <t>: campo de uso exclusivo de Colmena Seguros. Número que se asigna de forma consecutiva a cada trámite.</t>
    </r>
  </si>
  <si>
    <r>
      <t xml:space="preserve">Código sucursal: </t>
    </r>
    <r>
      <rPr>
        <sz val="11"/>
        <color theme="8" tint="-0.499984740745262"/>
        <rFont val="Calibri"/>
        <family val="2"/>
        <scheme val="minor"/>
      </rPr>
      <t>campo de uso exclusivo de Colmena Seguros.</t>
    </r>
  </si>
  <si>
    <t>Estos datos se refieren a la descripción del trámite  que se realiza mediante la suscripción del "Formulario de afiliación y reporte de novedades del Empleador al Sistema General de Riesgos Laborales (SGRL)". Por lo tanto, son de diligenciamiento obligatorio para el responsable del trámite cuando se registre una afiliación o una novedad del Empleador ante la ARL.</t>
  </si>
  <si>
    <t>Afiliación: aplica cuando se registra una afiliación al Sistema General de Riesgos Laborales (SGRL), en condición de Empleador, siempre que se cumplan las condiciones para ello.</t>
  </si>
  <si>
    <t>Traslado: aplica cuando se registra una solicitud de novedad ante la ARL por parte del Empleador, en cumplimiento de las reglas definidas en las normas que rigen para este trámite.</t>
  </si>
  <si>
    <t>Terminación de la afiliación: aplica cuando se registra la terminación de la afiliación del Empleador con un ARL. Los valores permitidos son los siguientes:</t>
  </si>
  <si>
    <t xml:space="preserve">Tipo de documento de afiliación </t>
  </si>
  <si>
    <r>
      <t xml:space="preserve">2. Naturaleza jurídica del Empleador: </t>
    </r>
    <r>
      <rPr>
        <sz val="11"/>
        <color theme="8" tint="-0.499984740745262"/>
        <rFont val="Calibri"/>
        <family val="2"/>
        <scheme val="minor"/>
      </rPr>
      <t>dato obligatorio. Lo suministra quien realiza la afiliación.
Identifica la naturaleza jurídica del Empleador y escribe el código correspondiente, de acuerdo con las siguientes opciones:</t>
    </r>
  </si>
  <si>
    <t>Naturaleza jurídica del Empleador</t>
  </si>
  <si>
    <t>Pública.</t>
  </si>
  <si>
    <t>Entidades de derecho público no sometidas a la legislación colombiana.</t>
  </si>
  <si>
    <r>
      <t xml:space="preserve">3. Tipo de aportante: </t>
    </r>
    <r>
      <rPr>
        <sz val="11"/>
        <color theme="8" tint="-0.499984740745262"/>
        <rFont val="Calibri"/>
        <family val="2"/>
        <scheme val="minor"/>
      </rPr>
      <t>dato obligatorio. Lo suministra quien realiza la afiliación. Identifica el tipo de afiliado y escribe el código correspondiente, de acuerdo con las siguientes opciones:</t>
    </r>
  </si>
  <si>
    <t>Tipo de aportante del Empleador</t>
  </si>
  <si>
    <t>Entidades o universidades públicas de los regímenes Especial y de Excepción.</t>
  </si>
  <si>
    <t>Cooperativas y Pre-cooperativas de trabajo asociado.</t>
  </si>
  <si>
    <t>Pagador de aportes de contrato sindical.</t>
  </si>
  <si>
    <r>
      <rPr>
        <b/>
        <sz val="11"/>
        <color theme="8" tint="-0.499984740745262"/>
        <rFont val="Calibri"/>
        <family val="2"/>
        <scheme val="minor"/>
      </rPr>
      <t xml:space="preserve">Tipo de persona: </t>
    </r>
    <r>
      <rPr>
        <sz val="11"/>
        <color theme="8" tint="-0.499984740745262"/>
        <rFont val="Calibri"/>
        <family val="2"/>
        <scheme val="minor"/>
      </rPr>
      <t>selecciona</t>
    </r>
    <r>
      <rPr>
        <b/>
        <sz val="11"/>
        <color theme="8" tint="-0.499984740745262"/>
        <rFont val="Calibri"/>
        <family val="2"/>
        <scheme val="minor"/>
      </rPr>
      <t xml:space="preserve"> </t>
    </r>
    <r>
      <rPr>
        <sz val="11"/>
        <color theme="8" tint="-0.499984740745262"/>
        <rFont val="Calibri"/>
        <family val="2"/>
        <scheme val="minor"/>
      </rPr>
      <t>el que corresponda al Empleador.</t>
    </r>
  </si>
  <si>
    <t>Jurídica</t>
  </si>
  <si>
    <r>
      <t>1. Apellidos y nombres o razón social:</t>
    </r>
    <r>
      <rPr>
        <sz val="11"/>
        <color theme="8" tint="-0.499984740745262"/>
        <rFont val="Calibri"/>
        <family val="2"/>
        <scheme val="minor"/>
      </rPr>
      <t xml:space="preserve"> dato obligatorio. Lo suministra el Empleador, escriba el nombre completo de la razón social o el nombre completo del Empleador.</t>
    </r>
  </si>
  <si>
    <r>
      <t xml:space="preserve">2. Tipo de documento: </t>
    </r>
    <r>
      <rPr>
        <sz val="11"/>
        <color theme="8" tint="-0.499984740745262"/>
        <rFont val="Calibri"/>
        <family val="2"/>
        <scheme val="minor"/>
      </rPr>
      <t>dato obligatorio. Escribe en las casillas correspondientes el código del tipo de documento de identificación, de acuerdo con las siguientes opciones:</t>
    </r>
  </si>
  <si>
    <t>Tipo de documento de identificación del Empleador</t>
  </si>
  <si>
    <t>Número de identificación tributaria.</t>
  </si>
  <si>
    <t>Cédula de Ciudadanía: es el documento expedido por la Registraduría Nacional del Estado Civil con el que se identifican las personas al cumplir 18 años de edad.</t>
  </si>
  <si>
    <t>Cédula de Extranjería: es el documento de identificación expedido por Migración Colombia, que se otorga a los extranjeros titulares de una visa superior a tres (3) meses y a sus beneficiarios, con base en el reporte de extranjeros. La vigencia de la cédula de extranjería es por un término de cinco (5) años.</t>
  </si>
  <si>
    <t>Pasaporte: es el documento que acredita la identidad de un extranjero que cuenta con una visa para trabajar en Colombia y no se encuentra obligado a tramitar una cédula de extranjería. El pasaporte acredita también laidentidad de  los extranjeros menores de siete (7) años.</t>
  </si>
  <si>
    <t>Carné Diplomático:  es el documento que identifica a los extranjeros que cumplen funciones en las embajadas, legaciones, consulados, quienes son delegados en representación de gobiernos extranjeros.</t>
  </si>
  <si>
    <t>Salvoconducto de Permanencia: es un documento de carácter temporal expedido por la Unidad Administrativa Especial de Migración Colombia a los extranjeros que deban permanecer en el país mientras resuelven su situación de refugiados o aislados. Tiene una validez de tres (3) meses y debe ser renovado o sustituido por la cédula de extranjería.</t>
  </si>
  <si>
    <t>Permiso Especial de Permanencia: es un documento expedido por el Ministerio de Relaciones Exteriores mediante la Resolución 5797 de 2017, para los nacionales venezolanos.</t>
  </si>
  <si>
    <r>
      <t xml:space="preserve">3. Número del documento de identificación: </t>
    </r>
    <r>
      <rPr>
        <sz val="11"/>
        <color theme="8" tint="-0.499984740745262"/>
        <rFont val="Calibri"/>
        <family val="2"/>
        <scheme val="minor"/>
      </rPr>
      <t>dato obligatorio. Es el Número de Identificación Tributaria de la persona jurídica o el número con el cual se identifica como persona natural. Debes registrarlo exactamente como figura en el documento de identificación.</t>
    </r>
  </si>
  <si>
    <r>
      <rPr>
        <b/>
        <sz val="11"/>
        <color theme="8" tint="-0.499984740745262"/>
        <rFont val="Calibri"/>
        <family val="2"/>
        <scheme val="minor"/>
      </rPr>
      <t xml:space="preserve">Consecutivo NIT descentralizado: </t>
    </r>
    <r>
      <rPr>
        <sz val="11"/>
        <color theme="8" tint="-0.499984740745262"/>
        <rFont val="Calibri"/>
        <family val="2"/>
        <scheme val="minor"/>
      </rPr>
      <t>dato obligatorio. Se refiere al número consecutivo complementario al número de documento de identificación del Empleador, cuando las entidades descentralizadas hacen uso de un mismo NIT. Si no cuentas con NIT descentralizado, coloca el valor cero (0).</t>
    </r>
  </si>
  <si>
    <r>
      <t xml:space="preserve">4. Apellidos y nombres del Representante Legal: </t>
    </r>
    <r>
      <rPr>
        <sz val="11"/>
        <color theme="8" tint="-0.499984740745262"/>
        <rFont val="Calibri"/>
        <family val="2"/>
        <scheme val="minor"/>
      </rPr>
      <t>datos obligatorios. Estos datos deben ser registrados en las casillas correspondientes, en forma idéntica a como aparecen en el documento de identificación.</t>
    </r>
  </si>
  <si>
    <r>
      <t xml:space="preserve">5. Tipo de documento de identificación: </t>
    </r>
    <r>
      <rPr>
        <sz val="11"/>
        <color theme="8" tint="-0.499984740745262"/>
        <rFont val="Calibri"/>
        <family val="2"/>
        <scheme val="minor"/>
      </rPr>
      <t>dato obligatorio. Debes colocar en las casillas correspondientes, el código de documento de identificación del Representante Legal de acuerdo con las siguientes opciones:</t>
    </r>
  </si>
  <si>
    <t xml:space="preserve">Tipo de documento de identificación del Representante Legal </t>
  </si>
  <si>
    <t>Tipo de documento de identificación del Representante Legal</t>
  </si>
  <si>
    <r>
      <t xml:space="preserve">6. Número del documento de identificación: </t>
    </r>
    <r>
      <rPr>
        <sz val="11"/>
        <color theme="8" tint="-0.499984740745262"/>
        <rFont val="Calibri"/>
        <family val="2"/>
        <scheme val="minor"/>
      </rPr>
      <t>dato obligatorio. Es el número con el cual se identifica cada persona única y debes registrarlo exactamente igual a como figura en el documento de identificación.</t>
    </r>
  </si>
  <si>
    <r>
      <t xml:space="preserve">7. Correo electrónico:  </t>
    </r>
    <r>
      <rPr>
        <sz val="11"/>
        <color theme="8" tint="-0.499984740745262"/>
        <rFont val="Calibri"/>
        <family val="2"/>
        <scheme val="minor"/>
      </rPr>
      <t>escribe la cuenta de correo institucional, inclusive los caracteres especiales (_,").</t>
    </r>
  </si>
  <si>
    <r>
      <t xml:space="preserve">1. Datos de la sede principal: </t>
    </r>
    <r>
      <rPr>
        <sz val="11"/>
        <color theme="8" tint="-0.499984740745262"/>
        <rFont val="Calibri"/>
        <family val="2"/>
        <scheme val="minor"/>
      </rPr>
      <t>datos obligatorios. Estos datos aplican para la afiliación como Empleador.</t>
    </r>
  </si>
  <si>
    <t>En caso de que la sede esté ubicada en Bogotá D.C, escribe en el campo "Departamento": Bogotá D.C.</t>
  </si>
  <si>
    <r>
      <t xml:space="preserve">3. Tipo de documento de identificación: </t>
    </r>
    <r>
      <rPr>
        <sz val="11"/>
        <color theme="8" tint="-0.499984740745262"/>
        <rFont val="Calibri"/>
        <family val="2"/>
        <scheme val="minor"/>
      </rPr>
      <t>dato obligatorio. Escribe en las casillas correspondientes el código de documento de identificación del responsable de la sede, de acuerdo con las siguientes opciones:</t>
    </r>
  </si>
  <si>
    <r>
      <t xml:space="preserve">4. Número del documento de identificación:  </t>
    </r>
    <r>
      <rPr>
        <sz val="11"/>
        <color theme="8" tint="-0.499984740745262"/>
        <rFont val="Calibri"/>
        <family val="2"/>
        <scheme val="minor"/>
      </rPr>
      <t>dato obligatorio. Es el número con el cual se identifica como persona única y debes registrarlo exactamente como figura en el documento de identificación.</t>
    </r>
  </si>
  <si>
    <r>
      <t xml:space="preserve">5. Correo electrónico:  </t>
    </r>
    <r>
      <rPr>
        <sz val="11"/>
        <color theme="8" tint="-0.499984740745262"/>
        <rFont val="Calibri"/>
        <family val="2"/>
        <scheme val="minor"/>
      </rPr>
      <t>escribe la cuenta de correo institucional, inclusive los caracteres especiales (_,").</t>
    </r>
  </si>
  <si>
    <t>A. AFILIACIÓN</t>
  </si>
  <si>
    <r>
      <t xml:space="preserve">1. Código de la actividad económica principal: </t>
    </r>
    <r>
      <rPr>
        <sz val="11"/>
        <color theme="8" tint="-0.499984740745262"/>
        <rFont val="Calibri"/>
        <family val="2"/>
        <scheme val="minor"/>
      </rPr>
      <t>dato obligatorio. Código que se encuentra en la tabla de clasificación de actividades económicas para el Sistema General de Riesgos Laborales, de acuerdo con lo establecido en el Decreto 1607 de 2002 o aquel que lo modifique, adicione o sustituya.</t>
    </r>
  </si>
  <si>
    <r>
      <t xml:space="preserve">2. Clase de riesgo: </t>
    </r>
    <r>
      <rPr>
        <sz val="11"/>
        <color theme="8" tint="-0.499984740745262"/>
        <rFont val="Calibri"/>
        <family val="2"/>
        <scheme val="minor"/>
      </rPr>
      <t>dato obligatorio. Identifica y marca con una X la clase de riesgo de quien realiza la afiliación al Sistema General de Riesgos Laborales (SGRL), de acuerdo con las siguientes opciones:</t>
    </r>
  </si>
  <si>
    <r>
      <t xml:space="preserve">3. Número de sedes: </t>
    </r>
    <r>
      <rPr>
        <sz val="11"/>
        <color theme="8" tint="-0.499984740745262"/>
        <rFont val="Calibri"/>
        <family val="2"/>
        <scheme val="minor"/>
      </rPr>
      <t>dato obligatorio. Corresponde al número de sedes con las que cuenta el Empleador que se afilia al Sistema General de Riesgos Laborales (SGRL).</t>
    </r>
  </si>
  <si>
    <r>
      <t xml:space="preserve">4. Número de centros de trabajo: </t>
    </r>
    <r>
      <rPr>
        <sz val="11"/>
        <color theme="8" tint="-0.499984740745262"/>
        <rFont val="Calibri"/>
        <family val="2"/>
        <scheme val="minor"/>
      </rPr>
      <t>dato obligatorio. Corresponde al número de centros de trabajo con los que cuenta el Empleador que se afilia al Sistema General de Riesgos Laborales SGRL</t>
    </r>
  </si>
  <si>
    <r>
      <t xml:space="preserve">5. Número inicial de trabajadores: </t>
    </r>
    <r>
      <rPr>
        <sz val="11"/>
        <color theme="8" tint="-0.499984740745262"/>
        <rFont val="Calibri"/>
        <family val="2"/>
        <scheme val="minor"/>
      </rPr>
      <t>dato obligatorio. Corresponde al número de trabajadores con que cuenta el Empleador que se afilia al Sistema General de Riesgos Laborales (SGRL).</t>
    </r>
  </si>
  <si>
    <r>
      <t xml:space="preserve">6. Valor total de la nómina: </t>
    </r>
    <r>
      <rPr>
        <sz val="11"/>
        <color theme="8" tint="-0.499984740745262"/>
        <rFont val="Calibri"/>
        <family val="2"/>
        <scheme val="minor"/>
      </rPr>
      <t>dato obligatorio. Valor total de la nómina del Empleador al momento de afiliarse al Sistema General de Riesgos Laborales (SGRL).</t>
    </r>
  </si>
  <si>
    <r>
      <t xml:space="preserve">I. ARL de la cual se traslada: </t>
    </r>
    <r>
      <rPr>
        <sz val="11"/>
        <color theme="8" tint="-0.499984740745262"/>
        <rFont val="Calibri"/>
        <family val="2"/>
        <scheme val="minor"/>
      </rPr>
      <t>dato obligatorio. Nombre de la ARL de la cual se traslada el Empleador.</t>
    </r>
  </si>
  <si>
    <t>Nombre de la ARL</t>
  </si>
  <si>
    <t>Seguros de Vida Colpatria S.A.</t>
  </si>
  <si>
    <t>Cía. De Seguros Bolívar S.A.</t>
  </si>
  <si>
    <t>Seguros De Vida Alfa S.A.</t>
  </si>
  <si>
    <t>Riesgos Profesionales Colmena S.A. Compañía De Seguros De Vida</t>
  </si>
  <si>
    <t>Mapfre Colombia Vida Seguros  S.A.</t>
  </si>
  <si>
    <r>
      <t xml:space="preserve">2. Clase de riesgo: </t>
    </r>
    <r>
      <rPr>
        <sz val="11"/>
        <color theme="8" tint="-0.499984740745262"/>
        <rFont val="Calibri"/>
        <family val="2"/>
        <scheme val="minor"/>
      </rPr>
      <t>dato obligatorio. Identifica y marca con una X, según corresponda, la clase de riesgo de quien realiza la afiliación al Sistema General de Riesgos Laborales (SGRL), de acuerdo con las siguientes opciones:</t>
    </r>
  </si>
  <si>
    <r>
      <t xml:space="preserve">3. Código de la actividad económica principal: </t>
    </r>
    <r>
      <rPr>
        <sz val="11"/>
        <color theme="8" tint="-0.499984740745262"/>
        <rFont val="Calibri"/>
        <family val="2"/>
        <scheme val="minor"/>
      </rPr>
      <t>dato obligatorio. Código que se encuentra en la tabla de clasificación de actividades económicas para el Sistema General de Riesgos Laborales, de acuerdo con lo establecido en el Decreto 1607 de 2002 o aquel que lo modifique, adicione o sustituya.</t>
    </r>
  </si>
  <si>
    <r>
      <t xml:space="preserve">4. Número de sedes: </t>
    </r>
    <r>
      <rPr>
        <sz val="11"/>
        <color theme="8" tint="-0.499984740745262"/>
        <rFont val="Calibri"/>
        <family val="2"/>
        <scheme val="minor"/>
      </rPr>
      <t>dato obligatorio. Corresponde al número de sedes con las  que cuenta el Empleador que se afilia al Sistema General de Riesgos Laborales (SGRL).</t>
    </r>
  </si>
  <si>
    <r>
      <t xml:space="preserve">6. Número total de trabajadores o estudiantes: </t>
    </r>
    <r>
      <rPr>
        <sz val="11"/>
        <color theme="8" tint="-0.499984740745262"/>
        <rFont val="Calibri"/>
        <family val="2"/>
        <scheme val="minor"/>
      </rPr>
      <t>dato obligatorio. Corresponde al número de centros de trabajo con los que cuenta el Empleador que se afilia al Sistema General de Riesgos Laborales (SGRL).</t>
    </r>
  </si>
  <si>
    <r>
      <t xml:space="preserve">6. Número inicial de trabajadores: </t>
    </r>
    <r>
      <rPr>
        <sz val="11"/>
        <color theme="8" tint="-0.499984740745262"/>
        <rFont val="Calibri"/>
        <family val="2"/>
        <scheme val="minor"/>
      </rPr>
      <t>dato obligatorio. Corresponde al número de trabajadores con los que cuenta el Empleador que se afilia al Sistema General de Riesgos Laborales (SGRL).</t>
    </r>
  </si>
  <si>
    <r>
      <t xml:space="preserve">7. Monto total de la cotización: </t>
    </r>
    <r>
      <rPr>
        <sz val="11"/>
        <color theme="8" tint="-0.499984740745262"/>
        <rFont val="Calibri"/>
        <family val="2"/>
        <scheme val="minor"/>
      </rPr>
      <t>dato obligatorio. Valor total de la nómina del Empleador al momento de afiliarse al Sistema General de Riesgos Laborales (SGRL).</t>
    </r>
  </si>
  <si>
    <r>
      <t xml:space="preserve">8. Estado de cuenta del Empleador: </t>
    </r>
    <r>
      <rPr>
        <sz val="11"/>
        <color theme="8" tint="-0.499984740745262"/>
        <rFont val="Calibri"/>
        <family val="2"/>
        <scheme val="minor"/>
      </rPr>
      <t>dato obligatorio. Identifica y marca X según corresponda, de acuerdo a las siguientes opciones:</t>
    </r>
  </si>
  <si>
    <t>Estado de pago de aportes del Empleador a la ARL</t>
  </si>
  <si>
    <t>Incumplimiento del acuerdo de pago</t>
  </si>
  <si>
    <t xml:space="preserve">V. DECLARACIÓN Y AUTORIZACIONES </t>
  </si>
  <si>
    <t>Dato obligatorio. Identifica y marca X según corresponda, de acuerdo a las siguientes opciones:</t>
  </si>
  <si>
    <r>
      <t xml:space="preserve">1. </t>
    </r>
    <r>
      <rPr>
        <sz val="11"/>
        <color theme="8" tint="-0.499984740745262"/>
        <rFont val="Calibri"/>
        <family val="2"/>
        <scheme val="minor"/>
      </rPr>
      <t>Autorización para que las ARL reporten la información que se genere de afiliación o de novedades al SAT y a las entidades públicas que por sus funciones la requieran.</t>
    </r>
  </si>
  <si>
    <r>
      <t xml:space="preserve">2. </t>
    </r>
    <r>
      <rPr>
        <sz val="11"/>
        <color theme="8" tint="-0.499984740745262"/>
        <rFont val="Calibri"/>
        <family val="2"/>
        <scheme val="minor"/>
      </rPr>
      <t>Autorización para que las ARL manejen los datos personales del afiliado o del responsable de la afiliación, de acuerdo con lo previsto en la Ley 1581 de 2012 y el Decreto 1377 de 2013, compilado en el Decreto 1074 Único Reglamentario del Sector Comercio, Industria y Turismo. Declaración de la no obligación de afiliarse al Régimen Contributivo, Especial o de Excepción.</t>
    </r>
  </si>
  <si>
    <r>
      <t xml:space="preserve">3. </t>
    </r>
    <r>
      <rPr>
        <sz val="11"/>
        <color theme="8" tint="-0.499984740745262"/>
        <rFont val="Calibri"/>
        <family val="2"/>
        <scheme val="minor"/>
      </rPr>
      <t>Autorización para que el SAT o la ARL envíen información relacionada con la afiliación o novedades al SGRL, al correo electrónico o al celular, como mensajes de texto.</t>
    </r>
  </si>
  <si>
    <t>Este formulario debe suscribirse por el responsable de la afiliación o el afiliado, según corresponda y de conformidad con la normativa vigente que tenga a su cargo o el reporte de novedades.</t>
  </si>
  <si>
    <t>En las casillas 1 y 2 debe ir la firma de:</t>
  </si>
  <si>
    <r>
      <rPr>
        <b/>
        <sz val="11"/>
        <color theme="8" tint="-0.499984740745262"/>
        <rFont val="Calibri"/>
        <family val="2"/>
        <scheme val="minor"/>
      </rPr>
      <t xml:space="preserve">1. </t>
    </r>
    <r>
      <rPr>
        <sz val="11"/>
        <color theme="8" tint="-0.499984740745262"/>
        <rFont val="Calibri"/>
        <family val="2"/>
        <scheme val="minor"/>
      </rPr>
      <t>Responsable de la afiliación o el afiliado, según corresponda.</t>
    </r>
    <r>
      <rPr>
        <b/>
        <sz val="11"/>
        <color theme="8" tint="-0.499984740745262"/>
        <rFont val="Calibri"/>
        <family val="2"/>
        <scheme val="minor"/>
      </rPr>
      <t/>
    </r>
  </si>
  <si>
    <r>
      <rPr>
        <b/>
        <sz val="11"/>
        <color theme="8" tint="-0.499984740745262"/>
        <rFont val="Calibri"/>
        <family val="2"/>
        <scheme val="minor"/>
      </rPr>
      <t xml:space="preserve">2. </t>
    </r>
    <r>
      <rPr>
        <sz val="11"/>
        <color theme="8" tint="-0.499984740745262"/>
        <rFont val="Calibri"/>
        <family val="2"/>
        <scheme val="minor"/>
      </rPr>
      <t>Nombre y firma del funcionario de la Administradora de Riesgos Laborales. Con la firma contenida en el numeral 1, el responsable de la afiliación o el afiliado, según corresponda, manifiesta la veracidad de la información registrada y de las autorizaciones contenidas en la sección V del formulario.</t>
    </r>
  </si>
  <si>
    <t>(Lee las instrucciones que se encuentran anexas al formulario antes de diligenciarlo). Página 1 de 2.</t>
  </si>
  <si>
    <t>2. Naturaleza jurídica del empleador</t>
  </si>
  <si>
    <t>2. Tipo de documento</t>
  </si>
  <si>
    <t>3. Número de documento o NIT</t>
  </si>
  <si>
    <t>6. Número de documento</t>
  </si>
  <si>
    <t>1. Datos de la sede principal</t>
  </si>
  <si>
    <t>Nombre de la sede principal</t>
  </si>
  <si>
    <t>Teléfono fijo/celular</t>
  </si>
  <si>
    <t xml:space="preserve"> Municipio/Distrito</t>
  </si>
  <si>
    <t>2. Apellidos y nombres del responsable de la sede principal</t>
  </si>
  <si>
    <t>4. Número de documento</t>
  </si>
  <si>
    <t>IV. SEDES Y CENTROS DE TRABAJO - (A. AFILIACIÓN)</t>
  </si>
  <si>
    <t>1. ARL de la cual se traslada</t>
  </si>
  <si>
    <t>Incumplimiento de acuerdo de pago</t>
  </si>
  <si>
    <t>1. Autorización para que las ARL reporten la información que se genere de afiliación o de novedades al SAT y a las entidades públicas que por sus funciones lo requieran.</t>
  </si>
  <si>
    <t>2. Autorización para que las ARL manejen los datos personales del afiliado o del responsable de la filiación, de acuerdo a lo previsto en la Ley 1581 de 2012 y al Decreto 1377 de 2013 compilado en el Decreto 1074 de 2014 Único Reglamentario del Sector Comercio, Industria y Turismo. Declaración de la no obligación de afiliarse al Régimen Contributivo, Especial o de Excepción.</t>
  </si>
  <si>
    <t xml:space="preserve">3. Autorización para que el SAT o la ARL envíen información relacionada con la afiliación o novedades al SGRL, al correo electrónico o al celular a través de mensajes de texto. </t>
  </si>
  <si>
    <t>1. El Empleador o el Representante Legal</t>
  </si>
  <si>
    <t>Recuerda que la firma del formulario valida las declaraciones marcadas y/o diligenciadas, perfecciona la afiliación o el traslado al Sistema General de Riesgos Laborales y se constituye el respectivo contrato de administración de riesgos laborales, regido en todos sus aspectos por lo dispuesto en la Ley 100 de 1993, el Decreto 2885 de 1994, la Circular Básica Jurídica (C.E. 029/14) de la Superfinanciera, la Ley 776 de 2002, la Ley 884 de 2012, el Decreto 1072 de 2015 y demás normas que los modifican, adicionan o complementan.</t>
  </si>
  <si>
    <t>A. INFORMACIÓN DE LA SEDE</t>
  </si>
  <si>
    <t>A. INFORMACIÓN DE  LA SEDE PRINCIPAL</t>
  </si>
  <si>
    <t>INFORMACIÓN DEL RESPONSABLE DE LA SEDE PRINCIPAL</t>
  </si>
  <si>
    <t>Código de la sede:</t>
  </si>
  <si>
    <t>Primer apellido:</t>
  </si>
  <si>
    <t>Segundo apellido:</t>
  </si>
  <si>
    <t>Municipio:</t>
  </si>
  <si>
    <t>Primer nombre:</t>
  </si>
  <si>
    <t>Segundo nombre:</t>
  </si>
  <si>
    <t>Dirección de la sede:</t>
  </si>
  <si>
    <t>Zona sede:</t>
  </si>
  <si>
    <t>Número de documento:</t>
  </si>
  <si>
    <t>Teléfono fijo/celular:</t>
  </si>
  <si>
    <t>Correo electrónico:</t>
  </si>
  <si>
    <t>Correo electrónico de la sede:</t>
  </si>
  <si>
    <t>B. INFORMACIÓN DE CENTROS DE TRABAJO</t>
  </si>
  <si>
    <t>B. INFORMACIÓN DE LOS CENTROS DE TRABAJO</t>
  </si>
  <si>
    <t>Nombre del centro de trabajo</t>
  </si>
  <si>
    <t>C. INFORMACIÓN DE LOS TRABAJADORES</t>
  </si>
  <si>
    <t>DATOS  DE AFILIACIÓN Y CONTACTO DEL TRABAJADOR (Resolución 3310 de 2018)</t>
  </si>
  <si>
    <t>Género</t>
  </si>
  <si>
    <t>Tipo de trabajador</t>
  </si>
  <si>
    <t>Contrato en práctica</t>
  </si>
  <si>
    <t>Número de meses</t>
  </si>
  <si>
    <t>Monto total del contrato en práctica</t>
  </si>
  <si>
    <t>Días en que se ejecuta la actividad (indica con X)</t>
  </si>
  <si>
    <t>Horario en que se ejecutará la actividad (marca con X)</t>
  </si>
  <si>
    <t>Fecha de inicio</t>
  </si>
  <si>
    <t>Fecha de finalización</t>
  </si>
  <si>
    <t xml:space="preserve">VALIDACIÓN DE DILIGENCIAMIENTO - INFORMACIÓN DE TRABAJADORES                                                                                               -                                                                                 VALIDACIÓN DE DILIGENCIAMIENTO - INFORMACIÓN DE TRABAJADORES                                                           -                                  VALIDACION DE DILIGENCIAMIENTO -  INFORMACIÓN DE TRABAJADORES                                                          -                                                VALIDACION DE DILIGENCIAMIENTO -  INFORMACIÓN DE TRABAJADORES </t>
  </si>
  <si>
    <t>Total de trabajadores reportados</t>
  </si>
  <si>
    <t>Total salarios</t>
  </si>
  <si>
    <r>
      <t xml:space="preserve">* El siguiente cuadro se ha dispuesto para el control, verificación  y el correcto diligenciamiento de la información de los trabajadores. El resultado de la validación debe ser </t>
    </r>
    <r>
      <rPr>
        <b/>
        <sz val="10"/>
        <color theme="8" tint="-0.499984740745262"/>
        <rFont val="Calibri"/>
        <family val="2"/>
        <scheme val="minor"/>
      </rPr>
      <t xml:space="preserve">VERDADERO </t>
    </r>
    <r>
      <rPr>
        <sz val="10"/>
        <color theme="8" tint="-0.499984740745262"/>
        <rFont val="Calibri"/>
        <family val="2"/>
        <scheme val="minor"/>
      </rPr>
      <t xml:space="preserve">en cada casilla; en caso de ser </t>
    </r>
    <r>
      <rPr>
        <b/>
        <sz val="10"/>
        <color theme="8" tint="-0.499984740745262"/>
        <rFont val="Calibri"/>
        <family val="2"/>
        <scheme val="minor"/>
      </rPr>
      <t xml:space="preserve">FALSO, </t>
    </r>
    <r>
      <rPr>
        <sz val="10"/>
        <color theme="8" tint="-0.499984740745262"/>
        <rFont val="Calibri"/>
        <family val="2"/>
        <scheme val="minor"/>
      </rPr>
      <t xml:space="preserve">es la indicación que dentro de la columna verificada existe un valor errado o un valor inexistente.
* Para identificar qué tipo de valor debe existir dentro de la casilla (números o texto) debes seleccionar el título de la columna que se está verificando, ejemplo: "filas 35-36".
</t>
    </r>
    <r>
      <rPr>
        <b/>
        <sz val="10"/>
        <color theme="8" tint="-0.499984740745262"/>
        <rFont val="Calibri"/>
        <family val="2"/>
        <scheme val="minor"/>
      </rPr>
      <t>Nota: la cantidad de trabajadores registrados debe coincidir con el número de trabajadores (columna C35-36).</t>
    </r>
  </si>
  <si>
    <t>INSTRUCTIVO DE DILIGENCIAMIENTO ANEXO DE SEDES Y RELACIÓN DE TRABAJADORES</t>
  </si>
  <si>
    <t xml:space="preserve">* Utiliza el siguiente formato para relacionar cada una de las sedes y centros de trabajo que conforman la empresa.  </t>
  </si>
  <si>
    <r>
      <t>* Ten en cuenta que, si existen diferentes sedes</t>
    </r>
    <r>
      <rPr>
        <b/>
        <sz val="11"/>
        <color theme="8" tint="-0.499984740745262"/>
        <rFont val="Calibri"/>
        <family val="2"/>
        <scheme val="minor"/>
      </rPr>
      <t xml:space="preserve"> </t>
    </r>
    <r>
      <rPr>
        <sz val="11"/>
        <color theme="8" tint="-0.499984740745262"/>
        <rFont val="Calibri"/>
        <family val="2"/>
        <scheme val="minor"/>
      </rPr>
      <t>en la empresa con sus respectivos centros de trabajo, debes hacer una copia de la hoja para relacionar la nueva  sede y sus centros de trabajo.</t>
    </r>
  </si>
  <si>
    <t>* Para diligenciar este formato ten en cuenta los siguientes  puntos:</t>
  </si>
  <si>
    <t>Relaciona el número de radicación indicado en la hoja 1 del formulario de afiliación.</t>
  </si>
  <si>
    <r>
      <rPr>
        <b/>
        <sz val="11"/>
        <color theme="8" tint="-0.499984740745262"/>
        <rFont val="Calibri"/>
        <family val="2"/>
        <scheme val="minor"/>
      </rPr>
      <t>Código de la sede: i</t>
    </r>
    <r>
      <rPr>
        <sz val="11"/>
        <color theme="8" tint="-0.499984740745262"/>
        <rFont val="Calibri"/>
        <family val="2"/>
        <scheme val="minor"/>
      </rPr>
      <t>ndica el código que describe la sede.</t>
    </r>
  </si>
  <si>
    <r>
      <rPr>
        <b/>
        <sz val="11"/>
        <color theme="8" tint="-0.499984740745262"/>
        <rFont val="Calibri"/>
        <family val="2"/>
        <scheme val="minor"/>
      </rPr>
      <t>Nombre de la sede</t>
    </r>
    <r>
      <rPr>
        <sz val="11"/>
        <color theme="8" tint="-0.499984740745262"/>
        <rFont val="Calibri"/>
        <family val="2"/>
        <scheme val="minor"/>
      </rPr>
      <t>: escribe el nombre que identifica la sede.</t>
    </r>
  </si>
  <si>
    <r>
      <rPr>
        <b/>
        <sz val="11"/>
        <color theme="8" tint="-0.499984740745262"/>
        <rFont val="Calibri"/>
        <family val="2"/>
        <scheme val="minor"/>
      </rPr>
      <t xml:space="preserve">Municipio: </t>
    </r>
    <r>
      <rPr>
        <sz val="11"/>
        <color theme="8" tint="-0.499984740745262"/>
        <rFont val="Calibri"/>
        <family val="2"/>
        <scheme val="minor"/>
      </rPr>
      <t>escribe la ciudad de la sede.</t>
    </r>
  </si>
  <si>
    <r>
      <rPr>
        <b/>
        <sz val="11"/>
        <color theme="8" tint="-0.499984740745262"/>
        <rFont val="Calibri"/>
        <family val="2"/>
        <scheme val="minor"/>
      </rPr>
      <t>Dirección de la sede:</t>
    </r>
    <r>
      <rPr>
        <sz val="11"/>
        <color theme="8" tint="-0.499984740745262"/>
        <rFont val="Calibri"/>
        <family val="2"/>
        <scheme val="minor"/>
      </rPr>
      <t xml:space="preserve"> escribe la dirección en la que se encuentre la sede.</t>
    </r>
  </si>
  <si>
    <r>
      <rPr>
        <b/>
        <sz val="11"/>
        <color theme="8" tint="-0.499984740745262"/>
        <rFont val="Calibri"/>
        <family val="2"/>
        <scheme val="minor"/>
      </rPr>
      <t xml:space="preserve">Zona de la sede: </t>
    </r>
    <r>
      <rPr>
        <sz val="11"/>
        <color theme="8" tint="-0.499984740745262"/>
        <rFont val="Calibri"/>
        <family val="2"/>
        <scheme val="minor"/>
      </rPr>
      <t>marca con una X si la sede es rural o urbana.</t>
    </r>
  </si>
  <si>
    <r>
      <rPr>
        <b/>
        <sz val="11"/>
        <color theme="8" tint="-0.499984740745262"/>
        <rFont val="Calibri"/>
        <family val="2"/>
        <scheme val="minor"/>
      </rPr>
      <t>Sede principal: m</t>
    </r>
    <r>
      <rPr>
        <sz val="11"/>
        <color theme="8" tint="-0.499984740745262"/>
        <rFont val="Calibri"/>
        <family val="2"/>
        <scheme val="minor"/>
      </rPr>
      <t>arca con una X si es o no la sede principal.</t>
    </r>
  </si>
  <si>
    <r>
      <t>T</t>
    </r>
    <r>
      <rPr>
        <b/>
        <sz val="11"/>
        <color theme="8" tint="-0.499984740745262"/>
        <rFont val="Calibri"/>
        <family val="2"/>
        <scheme val="minor"/>
      </rPr>
      <t>eléfono fijo/celular:</t>
    </r>
    <r>
      <rPr>
        <sz val="11"/>
        <color theme="8" tint="-0.499984740745262"/>
        <rFont val="Calibri"/>
        <family val="2"/>
        <scheme val="minor"/>
      </rPr>
      <t xml:space="preserve"> escribe el número de teléfono o celular de la sede.</t>
    </r>
  </si>
  <si>
    <r>
      <rPr>
        <b/>
        <sz val="11"/>
        <color theme="8" tint="-0.499984740745262"/>
        <rFont val="Calibri"/>
        <family val="2"/>
        <scheme val="minor"/>
      </rPr>
      <t>Correo electrónico de la sede:</t>
    </r>
    <r>
      <rPr>
        <sz val="11"/>
        <color theme="8" tint="-0.499984740745262"/>
        <rFont val="Calibri"/>
        <family val="2"/>
        <scheme val="minor"/>
      </rPr>
      <t xml:space="preserve"> escribe el correo electrónico de la sede.</t>
    </r>
  </si>
  <si>
    <t>B. INFORMACIÓN DE LOS CENTROS DE TRABAJO LIGADOS A LA SEDE</t>
  </si>
  <si>
    <t>Diligencia el código que identifica el centro de trabajo.</t>
  </si>
  <si>
    <r>
      <t>Clase de riesgo:</t>
    </r>
    <r>
      <rPr>
        <sz val="11"/>
        <color theme="8" tint="-0.499984740745262"/>
        <rFont val="Calibri"/>
        <family val="2"/>
        <scheme val="minor"/>
      </rPr>
      <t xml:space="preserve"> relaciona el riesgo del centro de trabajo de acuerdo a la actividad económica a la que se dedica el centro de trabajo.</t>
    </r>
  </si>
  <si>
    <r>
      <rPr>
        <b/>
        <sz val="11"/>
        <color theme="8" tint="-0.499984740745262"/>
        <rFont val="Calibri"/>
        <family val="2"/>
        <scheme val="minor"/>
      </rPr>
      <t xml:space="preserve">Municipio: </t>
    </r>
    <r>
      <rPr>
        <sz val="11"/>
        <color theme="8" tint="-0.499984740745262"/>
        <rFont val="Calibri"/>
        <family val="2"/>
        <scheme val="minor"/>
      </rPr>
      <t>escribe la ciudad del centro de trabajo.</t>
    </r>
  </si>
  <si>
    <r>
      <rPr>
        <b/>
        <sz val="11"/>
        <color theme="8" tint="-0.499984740745262"/>
        <rFont val="Calibri"/>
        <family val="2"/>
        <scheme val="minor"/>
      </rPr>
      <t xml:space="preserve">Departamento: </t>
    </r>
    <r>
      <rPr>
        <sz val="11"/>
        <color theme="8" tint="-0.499984740745262"/>
        <rFont val="Calibri"/>
        <family val="2"/>
        <scheme val="minor"/>
      </rPr>
      <t>escribe el departamento donde se encuentra el centro de trabajo.</t>
    </r>
  </si>
  <si>
    <r>
      <rPr>
        <b/>
        <sz val="11"/>
        <color theme="8" tint="-0.499984740745262"/>
        <rFont val="Calibri"/>
        <family val="2"/>
        <scheme val="minor"/>
      </rPr>
      <t xml:space="preserve">Zona del centro de trabajo: </t>
    </r>
    <r>
      <rPr>
        <sz val="11"/>
        <color theme="8" tint="-0.499984740745262"/>
        <rFont val="Calibri"/>
        <family val="2"/>
        <scheme val="minor"/>
      </rPr>
      <t>marca con una X si el centro de trabajo es rural o urbano.</t>
    </r>
  </si>
  <si>
    <r>
      <rPr>
        <b/>
        <sz val="11"/>
        <color theme="8" tint="-0.499984740745262"/>
        <rFont val="Calibri"/>
        <family val="2"/>
        <scheme val="minor"/>
      </rPr>
      <t>Dirección del centro de trabajo: e</t>
    </r>
    <r>
      <rPr>
        <sz val="11"/>
        <color theme="8" tint="-0.499984740745262"/>
        <rFont val="Calibri"/>
        <family val="2"/>
        <scheme val="minor"/>
      </rPr>
      <t>scribe la dirección en la que se encuentre el centro de trabajo.</t>
    </r>
  </si>
  <si>
    <r>
      <t>T</t>
    </r>
    <r>
      <rPr>
        <b/>
        <sz val="11"/>
        <color theme="8" tint="-0.499984740745262"/>
        <rFont val="Calibri"/>
        <family val="2"/>
        <scheme val="minor"/>
      </rPr>
      <t>eléfono fijo/celular:</t>
    </r>
    <r>
      <rPr>
        <sz val="11"/>
        <color theme="8" tint="-0.499984740745262"/>
        <rFont val="Calibri"/>
        <family val="2"/>
        <scheme val="minor"/>
      </rPr>
      <t xml:space="preserve"> escribe el número del teléfono o celular del centro de trabajo.</t>
    </r>
  </si>
  <si>
    <r>
      <rPr>
        <b/>
        <sz val="11"/>
        <color theme="8" tint="-0.499984740745262"/>
        <rFont val="Calibri"/>
        <family val="2"/>
        <scheme val="minor"/>
      </rPr>
      <t>Correo electrónico del centro de trabajo:</t>
    </r>
    <r>
      <rPr>
        <sz val="11"/>
        <color theme="8" tint="-0.499984740745262"/>
        <rFont val="Calibri"/>
        <family val="2"/>
        <scheme val="minor"/>
      </rPr>
      <t xml:space="preserve"> escribe el correo electrónico del centro de trabajo.</t>
    </r>
  </si>
  <si>
    <t>Diligencia los datos del  responsable del centro de trabajo:</t>
  </si>
  <si>
    <t>Número del documento del responsable del centro de trabajo.</t>
  </si>
  <si>
    <t>Indica la cantidad de trabajadores y estudiantes registrados en el centro de trabajo.</t>
  </si>
  <si>
    <t>Escribe el monto total de cotización del centro de trabajo.</t>
  </si>
  <si>
    <t>C. INFORMACIÓN DE TRABAJADORES</t>
  </si>
  <si>
    <r>
      <rPr>
        <b/>
        <sz val="11"/>
        <color theme="8" tint="-0.499984740745262"/>
        <rFont val="Calibri"/>
        <family val="2"/>
        <scheme val="minor"/>
      </rPr>
      <t>Código del centro de trabajo:</t>
    </r>
    <r>
      <rPr>
        <sz val="11"/>
        <color theme="8" tint="-0.499984740745262"/>
        <rFont val="Calibri"/>
        <family val="2"/>
        <scheme val="minor"/>
      </rPr>
      <t xml:space="preserve"> indica el código del centro de trabajo en el cual se encuentra vinculado el trabajador.</t>
    </r>
  </si>
  <si>
    <r>
      <rPr>
        <b/>
        <sz val="11"/>
        <color theme="8" tint="-0.499984740745262"/>
        <rFont val="Calibri"/>
        <family val="2"/>
        <scheme val="minor"/>
      </rPr>
      <t>Tipo de documento:</t>
    </r>
    <r>
      <rPr>
        <sz val="11"/>
        <color theme="8" tint="-0.499984740745262"/>
        <rFont val="Calibri"/>
        <family val="2"/>
        <scheme val="minor"/>
      </rPr>
      <t xml:space="preserve"> indica el tipo de documento del trabajador.</t>
    </r>
  </si>
  <si>
    <r>
      <rPr>
        <b/>
        <sz val="11"/>
        <color theme="8" tint="-0.499984740745262"/>
        <rFont val="Calibri"/>
        <family val="2"/>
        <scheme val="minor"/>
      </rPr>
      <t xml:space="preserve">Número de documento: </t>
    </r>
    <r>
      <rPr>
        <sz val="11"/>
        <color theme="8" tint="-0.499984740745262"/>
        <rFont val="Calibri"/>
        <family val="2"/>
        <scheme val="minor"/>
      </rPr>
      <t>indica el número del documento de trabajador.</t>
    </r>
  </si>
  <si>
    <t>Primer apellido del trabajador.</t>
  </si>
  <si>
    <t>Segundo apellido del trabajador.</t>
  </si>
  <si>
    <r>
      <rPr>
        <b/>
        <sz val="11"/>
        <color theme="8" tint="-0.499984740745262"/>
        <rFont val="Calibri"/>
        <family val="2"/>
        <scheme val="minor"/>
      </rPr>
      <t>Cargo:</t>
    </r>
    <r>
      <rPr>
        <sz val="11"/>
        <color theme="8" tint="-0.499984740745262"/>
        <rFont val="Calibri"/>
        <family val="2"/>
        <scheme val="minor"/>
      </rPr>
      <t xml:space="preserve"> cargo que desempeña el trabajador relacionado.</t>
    </r>
  </si>
  <si>
    <r>
      <rPr>
        <b/>
        <sz val="11"/>
        <color theme="8" tint="-0.499984740745262"/>
        <rFont val="Calibri"/>
        <family val="2"/>
        <scheme val="minor"/>
      </rPr>
      <t xml:space="preserve">Salario: </t>
    </r>
    <r>
      <rPr>
        <sz val="11"/>
        <color theme="8" tint="-0.499984740745262"/>
        <rFont val="Calibri"/>
        <family val="2"/>
        <scheme val="minor"/>
      </rPr>
      <t>diligencia el valor del salario  del trabajador  o estudiante que está relacionando; este no puede ser inferior al SMMLV.</t>
    </r>
  </si>
  <si>
    <r>
      <rPr>
        <b/>
        <sz val="11"/>
        <color theme="8" tint="-0.499984740745262"/>
        <rFont val="Calibri"/>
        <family val="2"/>
        <scheme val="minor"/>
      </rPr>
      <t>EPS:</t>
    </r>
    <r>
      <rPr>
        <sz val="11"/>
        <color theme="8" tint="-0.499984740745262"/>
        <rFont val="Calibri"/>
        <family val="2"/>
        <scheme val="minor"/>
      </rPr>
      <t xml:space="preserve"> diligencia el nombre de la  Entidad Promotora de Salud (EPS) a la cual  esta afiliado el trabajador.</t>
    </r>
  </si>
  <si>
    <r>
      <rPr>
        <b/>
        <sz val="11"/>
        <color theme="8" tint="-0.499984740745262"/>
        <rFont val="Calibri"/>
        <family val="2"/>
        <scheme val="minor"/>
      </rPr>
      <t xml:space="preserve">Pensión: </t>
    </r>
    <r>
      <rPr>
        <sz val="11"/>
        <color theme="8" tint="-0.499984740745262"/>
        <rFont val="Calibri"/>
        <family val="2"/>
        <scheme val="minor"/>
      </rPr>
      <t>diligencia el nombre de la  Administradora de Fondo de Pensiones (AFP) a la cual  esta afiliado el trabajador.</t>
    </r>
  </si>
  <si>
    <r>
      <rPr>
        <b/>
        <sz val="11"/>
        <color theme="8" tint="-0.499984740745262"/>
        <rFont val="Calibri"/>
        <family val="2"/>
        <scheme val="minor"/>
      </rPr>
      <t>Dirección:</t>
    </r>
    <r>
      <rPr>
        <sz val="11"/>
        <color theme="8" tint="-0.499984740745262"/>
        <rFont val="Calibri"/>
        <family val="2"/>
        <scheme val="minor"/>
      </rPr>
      <t xml:space="preserve"> diligencia la dirección de residencia del trabajador o estudiante.</t>
    </r>
  </si>
  <si>
    <r>
      <rPr>
        <b/>
        <sz val="11"/>
        <color theme="8" tint="-0.499984740745262"/>
        <rFont val="Calibri"/>
        <family val="2"/>
        <scheme val="minor"/>
      </rPr>
      <t xml:space="preserve">Teléfono fijo: </t>
    </r>
    <r>
      <rPr>
        <sz val="11"/>
        <color theme="8" tint="-0.499984740745262"/>
        <rFont val="Calibri"/>
        <family val="2"/>
        <scheme val="minor"/>
      </rPr>
      <t>diligencia el número de teléfono del trabajador o estudiante.</t>
    </r>
  </si>
  <si>
    <r>
      <rPr>
        <b/>
        <sz val="11"/>
        <color theme="8" tint="-0.499984740745262"/>
        <rFont val="Calibri"/>
        <family val="2"/>
        <scheme val="minor"/>
      </rPr>
      <t xml:space="preserve">Celular: </t>
    </r>
    <r>
      <rPr>
        <sz val="11"/>
        <color theme="8" tint="-0.499984740745262"/>
        <rFont val="Calibri"/>
        <family val="2"/>
        <scheme val="minor"/>
      </rPr>
      <t>diligencia el número de celular  del trabajador o estudiante.</t>
    </r>
  </si>
  <si>
    <r>
      <rPr>
        <b/>
        <sz val="11"/>
        <color theme="8" tint="-0.499984740745262"/>
        <rFont val="Calibri"/>
        <family val="2"/>
        <scheme val="minor"/>
      </rPr>
      <t>Correo electrónico:</t>
    </r>
    <r>
      <rPr>
        <sz val="11"/>
        <color theme="8" tint="-0.499984740745262"/>
        <rFont val="Calibri"/>
        <family val="2"/>
        <scheme val="minor"/>
      </rPr>
      <t xml:space="preserve"> diligencia el correo electrónico del trabajador o estudiante.</t>
    </r>
  </si>
  <si>
    <r>
      <rPr>
        <b/>
        <sz val="11"/>
        <color theme="8" tint="-0.499984740745262"/>
        <rFont val="Calibri"/>
        <family val="2"/>
        <scheme val="minor"/>
      </rPr>
      <t xml:space="preserve">Municipio/Distrito: </t>
    </r>
    <r>
      <rPr>
        <sz val="11"/>
        <color theme="8" tint="-0.499984740745262"/>
        <rFont val="Calibri"/>
        <family val="2"/>
        <scheme val="minor"/>
      </rPr>
      <t>indica la ciudad de residencia del trabajador o estudiante.</t>
    </r>
  </si>
  <si>
    <r>
      <rPr>
        <b/>
        <sz val="11"/>
        <color theme="8" tint="-0.499984740745262"/>
        <rFont val="Calibri"/>
        <family val="2"/>
        <scheme val="minor"/>
      </rPr>
      <t>Localidad:</t>
    </r>
    <r>
      <rPr>
        <sz val="11"/>
        <color theme="8" tint="-0.499984740745262"/>
        <rFont val="Calibri"/>
        <family val="2"/>
        <scheme val="minor"/>
      </rPr>
      <t xml:space="preserve"> indica la localidad o comuna de residencia del trabajador o estudiante, si existe en la ciudad.</t>
    </r>
  </si>
  <si>
    <r>
      <rPr>
        <b/>
        <sz val="11"/>
        <color theme="8" tint="-0.499984740745262"/>
        <rFont val="Calibri"/>
        <family val="2"/>
        <scheme val="minor"/>
      </rPr>
      <t>Zona (rural/urbana):</t>
    </r>
    <r>
      <rPr>
        <sz val="11"/>
        <color theme="8" tint="-0.499984740745262"/>
        <rFont val="Calibri"/>
        <family val="2"/>
        <scheme val="minor"/>
      </rPr>
      <t xml:space="preserve"> selecciona la zona de residencia del trabajador.</t>
    </r>
  </si>
  <si>
    <r>
      <rPr>
        <b/>
        <sz val="11"/>
        <color theme="8" tint="-0.499984740745262"/>
        <rFont val="Calibri"/>
        <family val="2"/>
        <scheme val="minor"/>
      </rPr>
      <t>Departamento:</t>
    </r>
    <r>
      <rPr>
        <sz val="11"/>
        <color theme="8" tint="-0.499984740745262"/>
        <rFont val="Calibri"/>
        <family val="2"/>
        <scheme val="minor"/>
      </rPr>
      <t xml:space="preserve"> escribe el departamento de residencia del trabajador o estudiante.</t>
    </r>
  </si>
  <si>
    <r>
      <rPr>
        <b/>
        <sz val="11"/>
        <color theme="8" tint="-0.499984740745262"/>
        <rFont val="Calibri"/>
        <family val="2"/>
        <scheme val="minor"/>
      </rPr>
      <t>Jornada:</t>
    </r>
    <r>
      <rPr>
        <sz val="11"/>
        <color theme="8" tint="-0.499984740745262"/>
        <rFont val="Calibri"/>
        <family val="2"/>
        <scheme val="minor"/>
      </rPr>
      <t xml:space="preserve"> indica la jornada establecida para ejecutar el trabajo o práctica formativa, jornada única, turnos o rotativa.</t>
    </r>
  </si>
  <si>
    <r>
      <rPr>
        <b/>
        <sz val="11"/>
        <color theme="8" tint="-0.499984740745262"/>
        <rFont val="Calibri"/>
        <family val="2"/>
        <scheme val="minor"/>
      </rPr>
      <t xml:space="preserve">Tipo de trabajador: </t>
    </r>
    <r>
      <rPr>
        <sz val="11"/>
        <color theme="8" tint="-0.499984740745262"/>
        <rFont val="Calibri"/>
        <family val="2"/>
        <scheme val="minor"/>
      </rPr>
      <t>indica si el trabajador es dependiente o estudiante.</t>
    </r>
  </si>
  <si>
    <r>
      <rPr>
        <b/>
        <sz val="11"/>
        <color theme="8" tint="-0.499984740745262"/>
        <rFont val="Calibri"/>
        <family val="2"/>
        <scheme val="minor"/>
      </rPr>
      <t>Subtipo de afiliado:</t>
    </r>
    <r>
      <rPr>
        <sz val="11"/>
        <color theme="8" tint="-0.499984740745262"/>
        <rFont val="Calibri"/>
        <family val="2"/>
        <scheme val="minor"/>
      </rPr>
      <t xml:space="preserve"> marca el subtipo de cotizante de acuerdo a la relación de la pestaña "Subtipos de cotizantes" de este documeno. Ten en cuenta que el subtipo de cotizante no aplica para estudiantes y va ligado al código del tipo de trabajador cotizante.</t>
    </r>
  </si>
  <si>
    <t>Si el tipo de trabajador corresponde a un  estudiante, debes diligenciar adicionalmente las siguientes casillas:</t>
  </si>
  <si>
    <r>
      <rPr>
        <b/>
        <sz val="11"/>
        <color theme="8" tint="-0.499984740745262"/>
        <rFont val="Calibri"/>
        <family val="2"/>
        <scheme val="minor"/>
      </rPr>
      <t>Código de actividad económica:</t>
    </r>
    <r>
      <rPr>
        <sz val="11"/>
        <color theme="8" tint="-0.499984740745262"/>
        <rFont val="Calibri"/>
        <family val="2"/>
        <scheme val="minor"/>
      </rPr>
      <t xml:space="preserve"> registra el código de la actividad a realizar en la práctica formativa, de acuerdo al Decreto 1607 de 2002.</t>
    </r>
  </si>
  <si>
    <r>
      <rPr>
        <b/>
        <sz val="11"/>
        <color theme="8" tint="-0.499984740745262"/>
        <rFont val="Calibri"/>
        <family val="2"/>
        <scheme val="minor"/>
      </rPr>
      <t>Fecha de inicio de la práctica formativa:</t>
    </r>
    <r>
      <rPr>
        <sz val="11"/>
        <color theme="8" tint="-0.499984740745262"/>
        <rFont val="Calibri"/>
        <family val="2"/>
        <scheme val="minor"/>
      </rPr>
      <t xml:space="preserve"> indica la fecha de inicio (día, mes, año)  de la práctica formativa.</t>
    </r>
  </si>
  <si>
    <r>
      <rPr>
        <b/>
        <sz val="11"/>
        <color theme="8" tint="-0.499984740745262"/>
        <rFont val="Calibri"/>
        <family val="2"/>
        <scheme val="minor"/>
      </rPr>
      <t>Fecha de finalización de la práctica formativa:</t>
    </r>
    <r>
      <rPr>
        <sz val="11"/>
        <color theme="8" tint="-0.499984740745262"/>
        <rFont val="Calibri"/>
        <family val="2"/>
        <scheme val="minor"/>
      </rPr>
      <t xml:space="preserve"> indica la fecha de finalización (día, mes, año) de la práctica formativa.</t>
    </r>
  </si>
  <si>
    <r>
      <rPr>
        <b/>
        <sz val="11"/>
        <color theme="8" tint="-0.499984740745262"/>
        <rFont val="Calibri"/>
        <family val="2"/>
        <scheme val="minor"/>
      </rPr>
      <t xml:space="preserve">Días que ejecutará la actividad: </t>
    </r>
    <r>
      <rPr>
        <sz val="11"/>
        <color theme="8" tint="-0.499984740745262"/>
        <rFont val="Calibri"/>
        <family val="2"/>
        <scheme val="minor"/>
      </rPr>
      <t>marca con una X los días en que el estudiante realizará la actividad de práctica formativa.</t>
    </r>
  </si>
  <si>
    <r>
      <rPr>
        <b/>
        <sz val="11"/>
        <color theme="8" tint="-0.499984740745262"/>
        <rFont val="Calibri"/>
        <family val="2"/>
        <scheme val="minor"/>
      </rPr>
      <t>Horario en que ejecutará la actividad: m</t>
    </r>
    <r>
      <rPr>
        <sz val="11"/>
        <color theme="8" tint="-0.499984740745262"/>
        <rFont val="Calibri"/>
        <family val="2"/>
        <scheme val="minor"/>
      </rPr>
      <t>arca con una X las horas en que el estudiante realizará la actividad de práctica formativa.</t>
    </r>
  </si>
  <si>
    <t>CÓDIGOS DE TIPO DE TRABAJADOR (COTIZANTES)</t>
  </si>
  <si>
    <t>TIPO DE TRABAJADOR</t>
  </si>
  <si>
    <t>CÓDIGO DE TIPO DE TRABAJADOR (COTIZANTE)</t>
  </si>
  <si>
    <t>DESCRIPCIÓN</t>
  </si>
  <si>
    <t>CÓDIGO DE TIPO TRABAJADOR (COTIZANTE)</t>
  </si>
  <si>
    <t>Independiente pensionado por vejez, jubilación o invalidez. Activo.</t>
  </si>
  <si>
    <t>Cotizante pensionado con mesada superior a 25 SMLMV.</t>
  </si>
  <si>
    <t>B  - CONDUCTOR DE SERVICIO PÚBLICO</t>
  </si>
  <si>
    <t>Conductores de servicio público de transporte terrestre, automotor individual de pasajeros en vehículos de taxi, no obligado  a cotizar pensión. No cotiza a pensiones si se encuentra en alguna de las situaciones de los subtipos de cotizantes 1,2,3,4,5 y 6.</t>
  </si>
  <si>
    <t>Cotizante perteneciente a un Régimen Exceptuado de Pensiones o entidades autorizadas a recibir aportes exclusivamente de un grupo de sus propios trabajadores.</t>
  </si>
  <si>
    <t>Residente en el exterior afiliado voluntario al Sistema General de Pensiones y/o afiliado facultativo al sistema de subsidio familiar.</t>
  </si>
  <si>
    <t>CÓDIGO</t>
  </si>
  <si>
    <t xml:space="preserve">LISTADO DE ACTIVIDADES ECONÓMICAS </t>
  </si>
  <si>
    <t>Estudiantes Decreto 055 de 2015</t>
  </si>
  <si>
    <t>x</t>
  </si>
  <si>
    <t>Afiliación</t>
  </si>
  <si>
    <t>Corrección  Nombre y Apellido</t>
  </si>
  <si>
    <t>16-Independiente agremiado o asociado (aporte voluntario a SGRL)</t>
  </si>
  <si>
    <t>1-Empleador</t>
  </si>
  <si>
    <t>Retiro</t>
  </si>
  <si>
    <t xml:space="preserve">CC   </t>
  </si>
  <si>
    <t>Cambio o Corrección de identificación</t>
  </si>
  <si>
    <t>02-Independiente pensionado por vejez, jubilación o invalidez  activo.</t>
  </si>
  <si>
    <r>
      <t xml:space="preserve">Nota: </t>
    </r>
    <r>
      <rPr>
        <i/>
        <sz val="11"/>
        <color indexed="8"/>
        <rFont val="Gill Sans MT"/>
        <family val="2"/>
      </rPr>
      <t>Tomado del Decreto 723 articulo11 "Parágrafo 2. La Administradora de Riesgos Laborales deberá verificar la clasificación de la actividad económica con la cual fue afiliado el contratista, para lo cual, podrá pedir copia del contrato firmado y en caso de encontrar inconsistencias realizará la reclasificación, de lo cual deberá informar al contratante para efectos de la reliquidación y pago de las cotizaciones, sin perjuicio de las sanciones a que haya lugar."</t>
    </r>
  </si>
  <si>
    <t>2-Independiente</t>
  </si>
  <si>
    <t>SI</t>
  </si>
  <si>
    <t>Administrativo</t>
  </si>
  <si>
    <t>Novedad</t>
  </si>
  <si>
    <t xml:space="preserve">CE   </t>
  </si>
  <si>
    <t>Suspensión contrato</t>
  </si>
  <si>
    <t>59-Independiente con contrato de prestación de servicios superior a 1 mes.</t>
  </si>
  <si>
    <t xml:space="preserve">03-Cotizante no obligado a cotización a pensiones por edad. </t>
  </si>
  <si>
    <t>3-Entidades o universidades públicas de los regímenes Especial y de Excepción</t>
  </si>
  <si>
    <t>NO</t>
  </si>
  <si>
    <t>Comercial</t>
  </si>
  <si>
    <t>NU</t>
  </si>
  <si>
    <t>Cambio de datos personales (dirección, Teléfono)</t>
  </si>
  <si>
    <t>34-Concejal o edil de Junta Administradora Local del Distrito Capital de Bogotá amparado por póliza de salud</t>
  </si>
  <si>
    <t>04-Cotizante con requisitos cumplidos para pensión.</t>
  </si>
  <si>
    <t>4-Agremiaciones, asociaciones o congregaciones religiosas</t>
  </si>
  <si>
    <t>Civil</t>
  </si>
  <si>
    <t xml:space="preserve">PA   </t>
  </si>
  <si>
    <t>Modificación de IBC</t>
  </si>
  <si>
    <t>35-Concejal municipal o distrital no amparado con póliza de salud</t>
  </si>
  <si>
    <t xml:space="preserve">05-Cotizante a quien se le ha reconocido indemnización sustitutiva o devolución de saldos. </t>
  </si>
  <si>
    <t>5-Cooperativas y precooperativas de trabajo asociado</t>
  </si>
  <si>
    <t>Pública</t>
  </si>
  <si>
    <t xml:space="preserve">TI   </t>
  </si>
  <si>
    <t>Adición  Contrato</t>
  </si>
  <si>
    <t>36-Concejal municipal o distrital o edil de junta administradora local no amparado con póliza de salud beneficiario del Fondo de Solidaridad Pensional.</t>
  </si>
  <si>
    <t>06-Cotizante perteneciente a un régimen exceptuado de pensiones o entidades autorizadas a recibir aportes exclusivamente de un grupo de sus propios trabajadores.</t>
  </si>
  <si>
    <r>
      <t xml:space="preserve">I. INFORMACIÓN DE LA AFILIACIÓN - </t>
    </r>
    <r>
      <rPr>
        <b/>
        <sz val="11"/>
        <color indexed="10"/>
        <rFont val="Gill Sans MT"/>
        <family val="2"/>
      </rPr>
      <t>Uso exclusivo de COLMENA SEGUROS</t>
    </r>
  </si>
  <si>
    <t>6-Misión diplomática, consular o de organismos multilaterales no sometidos a la legislación colombiana</t>
  </si>
  <si>
    <t>Campo de Actividad Económica</t>
  </si>
  <si>
    <t>60-Edil junta administradora local no beneficiario del fondo de solidaridad pensional</t>
  </si>
  <si>
    <t>09-Cotizante pensionado con mesada superior  a 25 SMLMV</t>
  </si>
  <si>
    <t>7-Organizaciones administradoras del programa de hogares de bienestar</t>
  </si>
  <si>
    <t>Prorroga contrato</t>
  </si>
  <si>
    <r>
      <t xml:space="preserve">CONTRATO MADRE </t>
    </r>
    <r>
      <rPr>
        <b/>
        <sz val="8"/>
        <color indexed="10"/>
        <rFont val="Gill Sans MT"/>
        <family val="2"/>
      </rPr>
      <t>(OBLITARORIO)</t>
    </r>
  </si>
  <si>
    <r>
      <t>FECHA RADICACIÓN (DD/MM/AAAA)</t>
    </r>
    <r>
      <rPr>
        <b/>
        <sz val="8"/>
        <color indexed="10"/>
        <rFont val="Gill Sans MT"/>
        <family val="2"/>
      </rPr>
      <t xml:space="preserve"> (OBLITARORIO)</t>
    </r>
  </si>
  <si>
    <r>
      <t xml:space="preserve">IDENTIFICACION CONSULTOR COMERCIAL </t>
    </r>
    <r>
      <rPr>
        <b/>
        <sz val="8"/>
        <color indexed="10"/>
        <rFont val="Gill Sans MT"/>
        <family val="2"/>
      </rPr>
      <t>(OBLITARORIO)</t>
    </r>
  </si>
  <si>
    <r>
      <t xml:space="preserve">NOMBRE CONSULTOR COMERCIAL </t>
    </r>
    <r>
      <rPr>
        <b/>
        <sz val="8"/>
        <color indexed="10"/>
        <rFont val="Gill Sans MT"/>
        <family val="2"/>
      </rPr>
      <t>(OBLIGATORIO)</t>
    </r>
  </si>
  <si>
    <t>8-Pagador de aportes de los concejales municipales o distritales</t>
  </si>
  <si>
    <t>Traslado de ARL</t>
  </si>
  <si>
    <t>9-Pagador de aportes contrato sindical</t>
  </si>
  <si>
    <t>F</t>
  </si>
  <si>
    <t>Cesión de Contrato</t>
  </si>
  <si>
    <t>INDIVIDUAL</t>
  </si>
  <si>
    <t>10-Pagador programa de reincorporación</t>
  </si>
  <si>
    <t>Terminación Anticipada</t>
  </si>
  <si>
    <t>Estudiante (relación docencia-servicio)</t>
  </si>
  <si>
    <t>COLECTIVA</t>
  </si>
  <si>
    <t>Terminación del Contrato</t>
  </si>
  <si>
    <t>Pensionado</t>
  </si>
  <si>
    <t>II. INFORMACIÓN CONTRATANTE</t>
  </si>
  <si>
    <t>Madre Comunitaria</t>
  </si>
  <si>
    <t>Aprendices SENA etapa productiva</t>
  </si>
  <si>
    <r>
      <t xml:space="preserve">TIPO DOCUMENTO 
</t>
    </r>
    <r>
      <rPr>
        <b/>
        <sz val="8"/>
        <color indexed="10"/>
        <rFont val="Gill Sans MT"/>
        <family val="2"/>
      </rPr>
      <t>(OBLIGATORIO)</t>
    </r>
  </si>
  <si>
    <r>
      <t xml:space="preserve">N° DOCUMENTO
</t>
    </r>
    <r>
      <rPr>
        <b/>
        <sz val="8"/>
        <color indexed="10"/>
        <rFont val="Gill Sans MT"/>
        <family val="2"/>
      </rPr>
      <t>(OBLIGATORIO)</t>
    </r>
  </si>
  <si>
    <r>
      <t xml:space="preserve">NOMBRE O RAZÓN SOCIAL
</t>
    </r>
    <r>
      <rPr>
        <b/>
        <sz val="8"/>
        <color indexed="10"/>
        <rFont val="Gill Sans MT"/>
        <family val="2"/>
      </rPr>
      <t>(OBLIGATORIO)</t>
    </r>
  </si>
  <si>
    <r>
      <t xml:space="preserve">DIRECCIÓN PRINCIPAL 
</t>
    </r>
    <r>
      <rPr>
        <b/>
        <sz val="8"/>
        <color indexed="10"/>
        <rFont val="Gill Sans MT"/>
        <family val="2"/>
      </rPr>
      <t xml:space="preserve"> (OBLIGATORIO)</t>
    </r>
  </si>
  <si>
    <r>
      <t xml:space="preserve">DEPARTAMENTO  
</t>
    </r>
    <r>
      <rPr>
        <b/>
        <sz val="8"/>
        <color indexed="10"/>
        <rFont val="Gill Sans MT"/>
        <family val="2"/>
      </rPr>
      <t>(OBLIGATORIO)</t>
    </r>
  </si>
  <si>
    <r>
      <t xml:space="preserve">MUNICIPIO 
</t>
    </r>
    <r>
      <rPr>
        <b/>
        <sz val="8"/>
        <color indexed="10"/>
        <rFont val="Gill Sans MT"/>
        <family val="2"/>
      </rPr>
      <t>(OBLIGATORIO)</t>
    </r>
  </si>
  <si>
    <r>
      <t xml:space="preserve">ZONA (RURAL/ URBANA)
</t>
    </r>
    <r>
      <rPr>
        <b/>
        <sz val="8"/>
        <color indexed="10"/>
        <rFont val="Gill Sans MT"/>
        <family val="2"/>
      </rPr>
      <t>(OBLIGATORIO)</t>
    </r>
  </si>
  <si>
    <t>LOCALIDAD O COMUNA 
(SI EXISTE EN LA CIUDAD)</t>
  </si>
  <si>
    <r>
      <t xml:space="preserve">TELÉFONO
</t>
    </r>
    <r>
      <rPr>
        <b/>
        <sz val="8"/>
        <color indexed="10"/>
        <rFont val="Gill Sans MT"/>
        <family val="2"/>
      </rPr>
      <t xml:space="preserve"> (OBLIGATORIO)</t>
    </r>
  </si>
  <si>
    <r>
      <t xml:space="preserve">CELULAR
</t>
    </r>
    <r>
      <rPr>
        <b/>
        <sz val="8"/>
        <color indexed="10"/>
        <rFont val="Gill Sans MT"/>
        <family val="2"/>
      </rPr>
      <t xml:space="preserve"> (OBLIGATORIO)</t>
    </r>
  </si>
  <si>
    <r>
      <t xml:space="preserve">CORREO ELECTRÓNICO
</t>
    </r>
    <r>
      <rPr>
        <b/>
        <sz val="8"/>
        <color indexed="10"/>
        <rFont val="Gill Sans MT"/>
        <family val="2"/>
      </rPr>
      <t>(OBLIGATORIO)</t>
    </r>
  </si>
  <si>
    <r>
      <t xml:space="preserve">CÓDIGO ACTIVIDAD ECONÓMICA  
</t>
    </r>
    <r>
      <rPr>
        <b/>
        <sz val="8"/>
        <color indexed="10"/>
        <rFont val="Gill Sans MT"/>
        <family val="2"/>
      </rPr>
      <t>(OBLIGATORIO CUANDO LA EMPRESA NO ESTÉ AFILIADA)</t>
    </r>
  </si>
  <si>
    <r>
      <t xml:space="preserve">NOMBRE ACTIVIDAD ECONÓMICA  
</t>
    </r>
    <r>
      <rPr>
        <b/>
        <sz val="8"/>
        <color indexed="10"/>
        <rFont val="Gill Sans MT"/>
        <family val="2"/>
      </rPr>
      <t>(OBLIGATORIO CUANDO LA EMPRESA NO ESTÉ AFILIADA)</t>
    </r>
  </si>
  <si>
    <r>
      <t xml:space="preserve">NATURALEZA JURÍDICA DE LA EMPRESA  
</t>
    </r>
    <r>
      <rPr>
        <b/>
        <sz val="8"/>
        <color indexed="10"/>
        <rFont val="Gill Sans MT"/>
        <family val="2"/>
      </rPr>
      <t>(OBLIGATORIO CUANDO LA EMPRESA NO ESTÉ AFILIADA)</t>
    </r>
  </si>
  <si>
    <r>
      <t xml:space="preserve">TIPO DE AFILIACION  
</t>
    </r>
    <r>
      <rPr>
        <b/>
        <sz val="8"/>
        <color indexed="10"/>
        <rFont val="Gill Sans MT"/>
        <family val="2"/>
      </rPr>
      <t>(OBLIGATORIO CUANDO LA EMPRESA NO ESTÉ AFILIADA)</t>
    </r>
  </si>
  <si>
    <t>PRESENCIAL</t>
  </si>
  <si>
    <t>TELETRABAJADOR</t>
  </si>
  <si>
    <t>III. DATOS DEL TRABAJADOR Y/O  CONTRATISTA</t>
  </si>
  <si>
    <t>IV.  INFORMACIÓN DEL CONTRATO</t>
  </si>
  <si>
    <t>V. DATOS DEL CENTRO DE TRABAJO DONDE SE REALIZA LA LABOR</t>
  </si>
  <si>
    <t>2do NOMBRE</t>
  </si>
  <si>
    <t>LOCALIDAD O COMUNA (SI EXISTE EN LA CIUDAD)</t>
  </si>
  <si>
    <t>TIPO DE COTIZANTE 
(COD. Y DESCRIPCION)</t>
  </si>
  <si>
    <t>SUBTIPO DE COTIZANTE ( SOLO SI APLICA)</t>
  </si>
  <si>
    <t>NÚMERO DE MESES DEL CONTRATO</t>
  </si>
  <si>
    <t>LOCALIDAD/
COMUNA 
SI EXISTE EN LA CIUDAD</t>
  </si>
  <si>
    <t>Marque con una X las siguientes autorizaciones:</t>
  </si>
  <si>
    <t>Autorizaciones para que  la ARL reporte la información que se genere de la afiliación o del reporte de las novedades a la base de datos de afiliados vigentes y a las entidades públicas que por sus funciones la requieran.</t>
  </si>
  <si>
    <t>Autorizaciones para que la ARL maneje los datos personales del afiliado o del responsable de la afiliación de acuerdo con lo previsto en la ley 1581 de 2012 y el decreto 1377 de 2013 compilado en el decreto 1074 de  2015 único reglamento del sector comercio, industria y turismo</t>
  </si>
  <si>
    <t>Autorización para que la ARL envíe información al correo electrónico o al celular como mensajes de texto.</t>
  </si>
  <si>
    <t>CODIGO</t>
  </si>
  <si>
    <t>CODIGO SUBTIPO COTIZANTE</t>
  </si>
  <si>
    <t>PENSIONADO</t>
  </si>
  <si>
    <t>Dependiente pensionado por vejez, jubilación o invalidez  activo</t>
  </si>
  <si>
    <t>Independiente pensionado por vejez, jubilación o invalidez  activo.</t>
  </si>
  <si>
    <t>Cotizante pensionado con mesada superior  a 25 SMLMV</t>
  </si>
  <si>
    <t>CONDUCTOR DE SERVICIO PUBLICO</t>
  </si>
  <si>
    <t>Conductores del servicio público de transporte terrestre automotor individual de pasajeros en vehículos de taxi.</t>
  </si>
  <si>
    <t>Conductores del servicio público de transporte terrestre automotor individual de pasajeros en vehículos de taxi, no obligado  a cotizar pensión. No cotiza a pensiones si se encuentra en alguna de las situaciones de los subtipos de cotizantes 1,2,3,4,5 y 6.</t>
  </si>
  <si>
    <t>OTRO SUB TIPO</t>
  </si>
  <si>
    <t>Cotizante perteneciente a un régimen exceptuado de pensiones o entidades autorizadas a recibir aportes exclusivamente de un grupo de sus propios trabajadores.</t>
  </si>
  <si>
    <t>Residente en el exterior afiliado voluntario al Sistema general de pensiones y/o afiliado facultativo al sistema de subsidio familiar.</t>
  </si>
  <si>
    <t>INDEPENDIENTE</t>
  </si>
  <si>
    <t>Independiente agremiado o asociado (aporte voluntario a SGRL)</t>
  </si>
  <si>
    <t>Independiente voluntario al Sistema General de Riesgos Laborales</t>
  </si>
  <si>
    <t>Independiente con contrato de prestación de servicios superior a 1 mes.</t>
  </si>
  <si>
    <t>Concejal o edil de Junta Administradora Local del Distrito Capital de Bogotá amparado por póliza de salud</t>
  </si>
  <si>
    <t>Concejal municipal o distrital no amparado con póliza de salud</t>
  </si>
  <si>
    <t>Concejal municipal o distrital o edil de junta administradora local no amparado con póliza de salud beneficiario del Fondo de Solidaridad Pensional.</t>
  </si>
  <si>
    <t>Edil junta administradora local no beneficiario del fondo de solidaridad pensional</t>
  </si>
  <si>
    <t>Tipo de contrato</t>
  </si>
  <si>
    <t>1-Civil</t>
  </si>
  <si>
    <t>2-Comercial</t>
  </si>
  <si>
    <t>3-Admnistrativo</t>
  </si>
  <si>
    <t>PRIMER APELLIDO</t>
  </si>
  <si>
    <t>SEGUNDO APELLIDO</t>
  </si>
  <si>
    <t>PRIMER NOMBRE</t>
  </si>
  <si>
    <t>SEGUNDO NOMBRE</t>
  </si>
  <si>
    <t>María Clemencia Jaramillo Vargas</t>
  </si>
  <si>
    <t>64-Trabajador penitenciario</t>
  </si>
  <si>
    <t>67-Voluntarios en primera Respuesta aporte solo a Riesgos Laborales</t>
  </si>
  <si>
    <t>Voluntarios en primera Respuesta aporte solo a Riesgos Laborales</t>
  </si>
  <si>
    <t>Trabajador penitenciario</t>
  </si>
  <si>
    <t>ACTIVIDAD ESPECIAL 
(TRABAJO EN ALTURAS)</t>
  </si>
  <si>
    <t>NO DEFINIDO</t>
  </si>
  <si>
    <t>Trabajo en Alturas - Res. 4272/21</t>
  </si>
  <si>
    <t>Colmena Seguros informa que la Defensoría del Consumidor Financiero es ejercida por el Dr. José Guillermo Peña Gonzalez, Defensor Suplente Carlos Alfonso Cifuentes Dirección: Av. 19 No. 114-09 Of 502 Bogotá, Colombia Teléfonos: (601) 2131370- 2131322 Celular: 321 924 0479 - 323 2322934 - 323 2322911 Correo Electrónico defensordelconsumidorfinanciero@colmenaseguros.com</t>
  </si>
  <si>
    <t>PT</t>
  </si>
  <si>
    <t>Permiso por Proteccion Temporal : es un documento expedido por el Ministerio de Relaciones Exteriores mediante la Resolución 1365 de 2021, para los nacionales venezolanos.</t>
  </si>
  <si>
    <t>Tarjeta de Identidad: es el documento expedido por la Registraduría Nacional del Estado Civil con el que se identifican los menores de edad entre 7 y 17 años. Debe ser reemplazada por la cedula de ciudadania.</t>
  </si>
  <si>
    <t>Registro Civil de Nacimiento: es el documento expedido por una notaría pública con el que se identifican los menores de 7 años. Debe ser reemplazado por la tarjeta de identidad.</t>
  </si>
  <si>
    <t>Código actividad</t>
  </si>
  <si>
    <t xml:space="preserve">Sector/Sección </t>
  </si>
  <si>
    <t xml:space="preserve">División </t>
  </si>
  <si>
    <t>Grupo</t>
  </si>
  <si>
    <t>DESCRIPCIÓN DE ACTIVIDAD ECONÓMICA FINAL</t>
  </si>
  <si>
    <t>Fabricación de productos textiles</t>
  </si>
  <si>
    <t>Preparación, hilatura, tejeduría y acabado de productos textiles</t>
  </si>
  <si>
    <t xml:space="preserve">Tejeduría de productos textiles, incluye producción de hilados, tejidos y similares a mano o con equipo no motorizado.  </t>
  </si>
  <si>
    <t>Tejeduría de productos textiles, incluye la fabricación de artículos confeccionados de materiales textiles, a partir de tejidos de producción propia a mano o con equipo no motorizado.</t>
  </si>
  <si>
    <t>Fabricación de otros productos textiles</t>
  </si>
  <si>
    <t>Fabricación de tapetes y alfombras para pisos, incluye la fabricación de tapices, esteras, tapetes a mano o con equipo no motorizado.</t>
  </si>
  <si>
    <t>Confección de prendas de vestir</t>
  </si>
  <si>
    <t>Confección de prendas de vestir, excepto prendas de piel</t>
  </si>
  <si>
    <t>Confección de prendas de vestir, excepto prendas de piel, incluye pequeños talleres, confección de prendas de vestir sobre medidas y/o en serie, sombreros y gorros, incluso de piel, confección de ropa y confección de partes de los productos mencionados.</t>
  </si>
  <si>
    <t>COMERCIO AL POR MAYOR Y AL POR MENOR; REPARACIÓN DE VEHÍCULOS AUTOMOTORES Y MOTOCICLETAS</t>
  </si>
  <si>
    <t>Comercio, mantenimiento y reparación de vehículos automotores y
motocicletas, sus partes, piezas y accesorios</t>
  </si>
  <si>
    <t>Comercio, mantenimiento y reparación de motocicletas y de sus partes, piezas y accesorios</t>
  </si>
  <si>
    <t xml:space="preserve">Comercio comercio al por mayor y al por menor de motocicletas de sus partes, piezas y accesorios; incluye pequeños establecimientos comerciales que se dedican al mantenimiento y reparación de motocicletas de pequeña potencia o ciclomotores y trineos motorizados, nuevos y usados, sus partes, piezas y accesorios. </t>
  </si>
  <si>
    <t>Mantenimiento y reparación de motocicletas y de sus partes y piezas, incluye las actividades de mantenimiento y reparación de motocicletas y trineos motorizados, así como de todo tipo de partes y piezas de los mismos.</t>
  </si>
  <si>
    <t>Comercio al por mayor y en comisión o por contrata, excepto el comercio de vehículos automotores y motocicletas</t>
  </si>
  <si>
    <t>Comercio al por mayor a cambio de una retribución o por contrata</t>
  </si>
  <si>
    <t>Comercio al por mayor a cambio de una retribución o por contrata, incluye la a venta de: materias primas agropecuarias, animales vivos y aves muertas.</t>
  </si>
  <si>
    <t xml:space="preserve">Comercio al por mayor a cambio de una retribución o por contrata, incluye agentes dedicados a la venta de: materias primas agropecuarias, bebidas y tabaco; productos semiacabados textiles, prendas de vestir, pieles, casas de subasta al por mayor y comisionistas  y otros mayoristas que comercian en nombre y por cuenta de terceros;  actividades de las personas que ponen en contacto a vendedores y compradores y realizan transacciones comerciales en nombre de un ordenante (comprador), incluidas las realizadas por internet. </t>
  </si>
  <si>
    <t>Comercio al por mayor de materias primas agropecuarias; animales vivos</t>
  </si>
  <si>
    <t xml:space="preserve">Comercio al por mayor de materias primas agropecuarias; animales vivos incluye, comercio al por mayor de frutos y plantas ornamentales. </t>
  </si>
  <si>
    <t>Comercio al por mayor de materias primas agropecuarias; animales vivos incluye comercio al por mayor de materias primas agropecuarias; animales vivos y sus productos pieles en bruto, cueros, materiales, desperdicios, residuos y subproductos agropecuarios que se utilizan para producir alimentos para animales.</t>
  </si>
  <si>
    <t>Comercio al por mayor de alimentos, bebidas y tabaco</t>
  </si>
  <si>
    <t xml:space="preserve">Comercio al por mayor de productos alimenticios, incluye ventas de frutas, legumbres y hortalizas, productos lácteos, huevos y productos de huevos, aceites y grasas comestibles, productos de confitería, panadería y productos farináceos, café transformado, té, cacao y chocolate y especias, salsas, y otros preparados alimenticios. </t>
  </si>
  <si>
    <t xml:space="preserve">Comercio al por mayor de productos alimenticios, incluye el comercio al por mayor de alimentos procesados para animales domésticos. </t>
  </si>
  <si>
    <t>Comercio al por mayor de materias primas agropecuarias; animales vivos, incluye granos y semillas, frutos oleaginosos, flores, plantas y sus partes, tabaco en bruto, café pergamino (incluida la pasilla de producción), café trillado.</t>
  </si>
  <si>
    <t>Comercio al por mayor de artículos y enseres domésticos (incluidas prendas de vestir)</t>
  </si>
  <si>
    <t>Comercio al por mayor de productos textiles, productos confeccionados para uso doméstico, incluye .comercio al por mayor de todo tipo de productos textiles, elaborados con fibras naturales, artificiales, sintéticas y sus mezclas, hilados, tejidos y telas en general; comercio al por mayor de lencería y productos confeccionados para uso doméstico, como: frazadas,mantas de viaje, ropa de cama, cortinas, cenefas, entre otros, y otros artículos para el hogar, confeccionados con tejidos de cualquier material textil; comercio al por mayor de materiales básicos para fabricar alfombras y tapices; comercio al por mayor de artículos de mercería: agujas, hilo para coser, entre otros.</t>
  </si>
  <si>
    <t>Comercio al por mayor de prendas de vestir, incluye todo tipo de prendas de vestir (incluso las prendas de vestir de cuero), para hombres, mujeres, niños y bebés ropa interior, de dormir, de etiqueta, de trabajo, para practicar deportes, entre otros y de todo tipo de accesorios para prendas de vestir y de artículos elaborados en piel.</t>
  </si>
  <si>
    <t>Comercio al por mayor de calzado de cualquier material y para todo uso y partes para calzado.</t>
  </si>
  <si>
    <t>Comercio  al  por  mayor  de  aparatos  y  equipo  de  uso  doméstico,  incluye electrodomésticos y gas doméstico, refrigeradores,  lavadoras,  máquinas para secar ropa, máquinas lavaplatos, aspiradoras, aparatos para calefacción, hornos, asadores, estufas, calentadores, entre otros, para uso doméstico, amplificadores, consolas,  parlantes,  equipos  de  reproducción  de  sonido,  radio  televisión  y comunicaciones, discos, cintas, CD, DVD, Blu-ray Disc y demás dispositivos de almacenamiento de audio y de video grabados.</t>
  </si>
  <si>
    <t>Comercio  al  por  mayor  de  aparatos  y  equipo  de  uso  doméstico,  incluye  el comercio al por mayor de artículos y utensilios de uso doméstico tales como cubiertos, vajillas, artículos de iluminación, cristalería, artículos de cerámica y utensilios  de  madera,  de  mimbre  y  de  corcho  para  mesa,  tocador,  cocina  o similares.</t>
  </si>
  <si>
    <t>Comercio al por mayor de productos farmacéuticos, medicinales, cosméticos y de tocador,  incluye  productos  farmacéuticos  y  medicinales,  productos  botánicos, artículos de perfumería, cosméticos y jabones de tocador y jabones detergentes, además de los preparados orgánicos tensoactivos envase y empaque de dichos productos, cuando se realiza por cuenta propia.</t>
  </si>
  <si>
    <t>Comercio al por mayor de productos farmacéuticos, medicinales, cosméticos y de tocador, incluye el comercio al por mayor de artículos ortésicos y protésicos, drogas veterinarias y artículos para uso veterinario; envase y empaque de dichos productos, cuando se realiza por cuenta propia.</t>
  </si>
  <si>
    <t>Comercio al por mayor de otros utensilios domésticos n.c.p., incluye:  muebles colchones, somieres y artículos de uso doméstico n.c.p., bicicletas sus partes y accesorios,  material de limpieza y pulido (desodorizadores de ambientes, ceras artificiales, betunes, entre otros)., artículos fotográficos y ópticos (ej.: gafas de sol, binoculares, lupas),  juegos, juguetes, artículos de piñatería, relojes y artículos de joyería, artículos deportivos, artículos de viaje, de cuero natural y de imitación de cuero,  maletas,  bolsos  de  mano,  carteras,  y  artículos  de  talabartería  y guarnicionería (sillas de montar), paraguas, instrumentos musicales,  artículos de papelería, libros, revistas y periódicos entre otros.</t>
  </si>
  <si>
    <t>Comercio al por mayor de maquinaria y equipo</t>
  </si>
  <si>
    <t>Comercio  al  por  mayor  de  computadores,  equipo  periférico  y  programas  de informática.</t>
  </si>
  <si>
    <t>Comercio al por mayor de otros tipos de maquinaria y equipo n.c.p., incluye el comercio al por mayor de equipo, artículos e instrumentos médicos, quirúrgicos y para laboratorio, muebles, maquinaria y equipo de oficina excepto computadores y  equipo  periférico,  instrumentos  y  equipo  de  medición,  partes,  piezas  y accesorios.</t>
  </si>
  <si>
    <t>Comercio al por mayor especializado de otros productos</t>
  </si>
  <si>
    <t>Comercio al por mayor de combustibles sólidos, líquidos, gaseosos y productos conexos, incluye comercio al por mayor de grasas, lubricantes y aceites.</t>
  </si>
  <si>
    <t>Comercio al por mayor de materiales de construcción, artículos de ferretería, pinturas sin mezclado), productos de vidrio, equipo y materiales de fontanería y calefacción, incluye comercio al por mayor de pinturas y barnices (sin mezclado).</t>
  </si>
  <si>
    <t>Comercio al por mayor de productos químicos básicos, cauchos y plásticos en formas primarias y productos químicos de uso agropecuario, incluye materiales colorantes,  plástico  incluso  el  plástico  celular  (espuma),  caucho  en  formas primarias, el comercio al por mayor de sustancias químicas de uso industrial como:  anilina,  tinta  de  imprenta,  aceites  esenciales,  parafina,  aromas  y aromatizantes, el comercio al por mayor de abonos y derivados del almidón, colorantes, resinas sintéticas.</t>
  </si>
  <si>
    <t>Comercio al por mayor de otros productos n.c.p., incluye el comercio al por mayor de fibras textiles, papel a granel y piedras preciosas, suministros de embalaje.</t>
  </si>
  <si>
    <t>Comercio al por mayor no especializado</t>
  </si>
  <si>
    <t>Comercio al por mayor no especializado, incluye el comercio de una variedad de productos sin ninguna especialización en particular.</t>
  </si>
  <si>
    <t>Comercio al por menor (incluso el comercio al por menor de combustibles), excepto el de vehículos automotores y motocicletas</t>
  </si>
  <si>
    <t>Comercio al por menor en establecimientos no especializados</t>
  </si>
  <si>
    <t>Comercio  al  por  menor  en  establecimientos  no  especializados  con  surtido compuesto   principalmente   por   alimentos,   bebidas   o   tabaco,   incluye establecimientos no especializados de comercio al por menor de productos cuyo surtido está compuesto principalmente de alimentos (víveres en general) bebidas o tabaco, cosméticos, vestuario.</t>
  </si>
  <si>
    <t>Comercio  al  por  menor  en  establecimientos  no  especializados,  con  surtido compuesto principalmente por alimentos, bebidas o tabaco, incluye expendio de otras  mercancías  para  consumo  de  los  hogares  tales,  electrodomésticos, muebles, artículos de ferretería, entre otros</t>
  </si>
  <si>
    <t>Comercio  al  por  menor  en  establecimientos  no  especializados,  con  surtido compuesto  principalmente  por  productos  diferentes  de  alimentos  (víveres  en general), bebidas y tabaco; incluye los establecimientos denominados bazares, cacharrerías,  quincallerías,  con  surtido  diverso  de  mercancías  tales  como cosméticos, artículos escolares, mercerías, tarjetas, juguetería, fantasías, entre otros.</t>
  </si>
  <si>
    <t>Comercio al por menor de alimentos (víveres en general), bebidas y tabaco, en establecimientos especializados</t>
  </si>
  <si>
    <t>Comercio al por menor de leche, productos lácteos y huevos en establecimientos especializados,  incluye  comercio  al  por  menor  de  leche,  productos  lácteos (mantequilla,  quesos,  cuajadas,  cremas  de  leche,  yogur)  y  huevos,  sin autotransporte.</t>
  </si>
  <si>
    <t>Comercio al por menor de carnes (incluye aves de corral), productos cárnicos, pescado fresco, preparado o en conserva, mariscos y  productos de mar, en establecimientos  especializados,  incluye  venta  de  productos  cárnicos  y  de salsamentaria.</t>
  </si>
  <si>
    <t>Comercio al por menor de bebidas y productos del tabaco en establecimientos especializados, incluye cigarrerías y establecimientos especializados de bebidas alcohólicas y no alcohólicas para ser consumidas fuera del lugar de venta, el surtido de estos establecimientos está constituido principalmente por cervezas, aguardiente, vinos, champañas, aguas minerales naturales, gaseosas, jugos de fruta, entre otros.</t>
  </si>
  <si>
    <t>Comercio al por menor de bebidas y productos del tabaco en establecimientos especializados, incluye comercio al por menor de productos de tabaco tales como cigarros, cigarrillos, picaduras, tabaco para mascar y rapé y de hielo, helados y refrescos.</t>
  </si>
  <si>
    <t>Comercio al por menor de otros productos alimenticios n.c.p., en establecimientos especializados,  incluye  leche  en  polvo,  miel  natural,  avena  en  hojuelas,  sal común,  café,  té,  azúcar,  cacao,  especias,  entre  otros;  confitería  o  dulcería, preparados principalmente con azúcar, frutas, nueces secas confitadas, gomas de mascar, caramelos, turrones, jaleas, bocadillos, entre otros.</t>
  </si>
  <si>
    <t>Comercio al por menor de otros productos alimenticios n.c.p., en establecimientos especializados,  incluye  aceites  y  grasas  animales  y  vegetales,  almidones, productos farináceos, productos de panadería.</t>
  </si>
  <si>
    <t>Comercio al por menor de combustible, lubricantes, aditivos y productos de limpieza para automotores, en establecimientos especializados</t>
  </si>
  <si>
    <t>Comercio al por menor de lubricantes (aceites, grasas), aditivos y productos de limpieza para vehículos automotores, incluye: comercio al por menor de todo tipo de  lubricantes,  aditivos,  refrigerantes  y  productos  de  limpieza para  vehículos automotores, motocicletas, trineos motorizados y embarcaciones.</t>
  </si>
  <si>
    <t>Comercio al por menor de equipos de informática y de comunicaciones, en
establecimientos especializados</t>
  </si>
  <si>
    <t>Comercio  al  por  menor  de  computadores,  equipos  periféricos,  programas  de informática y equipos de telecomunicaciones en establecimientos especializados, incluye comercio al por menor de computadores, equipo periférico, consolas de videojuegos,  programas  de  informática  no  personalizados  y  de  equipos  de telecomunicaciones, como teléfonos celulares, buscapersonas etc.</t>
  </si>
  <si>
    <t>Comercio  al  por  menor  de  equipos  y  aparatos  de  sonido  y  de  video  en establecimientos especializados, incluye comercio al por menor de equipos radio y televisión, equipo estereofónico y aparatos de reproducción y de grabación de CD, DVD, Blu-ray Disc; demás dispositivos de almacenamiento y reproducción de audio y de video; de micrófonos, amplificadores, parlantes, consolas, entre otros.</t>
  </si>
  <si>
    <t>Comercio al por menor de otros enseres domésticos en establecimientos
especializados</t>
  </si>
  <si>
    <t>Comercio al por menor de productos textiles en establecimientos especializados, incluye el comercio de lana (y de otros hilados para tejer y bordar), tejidos de fibras textiles, afelpados y telas en general elaboradas con fibras naturales, artificiales y sintéticas., de mercería: agujas, hilo para coser, cintas, encajes ente otros.</t>
  </si>
  <si>
    <t>Comercio al por menor de artículos de ferretería, pinturas, barnices, lacas, vinilos, masillas,  esmaltes,  pigmentos  y  productos  de  vidrio  en  establecimientos especializados,  incluye  material  y  equipo  de  bricolaje  o  maquinaria  ligera  e implementos para industria en general.</t>
  </si>
  <si>
    <t>Comercio al por menor de artículos de ferretería, pinturas, barnices, lacas, vinilos, masillas,  esmaltes,  pigmentos  y  productos  de  vidrio  en  establecimientos especializados, incluye comercio al por menor de pinturas,</t>
  </si>
  <si>
    <t>Comercio al por menor de tapices, alfombras y cubrimientos para paredes y pisos en establecimientos especializados, incluye comercio de  tapices, alfombras y persianas, papel para empapelar y recubrimientos para pisos.</t>
  </si>
  <si>
    <t>Comercio al por menor de electrodomésticos y gas doméstico de uso doméstico; muebles y equipos de iluminación, incluye comercio al por menor de muebles, artículos  de  iluminación  y  todo  tipo  de  electrodomésticos  y  gasodomésticos: refrigeradores, lavadoras, máquinas para secar ropa, lavaplatos, aspiradoras, aparatos para calefacción, hornos, asadores, estufas, calentadores, entre otros.</t>
  </si>
  <si>
    <t>Comercio al por menor de artículos y utensilios de uso doméstico, incluye el comercio de cubiertos, vajilla, cristalería, y objetos de porcelana y de cerámica; productos  de  madera  corcho  y  mimbre,  instrumentos  musicales  y  partituras; lencería y todo tipo de confecciones para el hogar elaboradas en materiales textiles; ropa de cama, mantelería, toallas de baño, paños de cocina, cortinas, visillos, frazadas, cobertores, acolchados, etc., y otros artículos de uso doméstico.</t>
  </si>
  <si>
    <t>Comercio  al  por  menor  de  otros  artículos  domésticos  en  establecimientos especializados, incluye comercio de  enseres y aparatos de uso doméstico n.c.p, recuerdos, artesanías y artículos religiosos incluso velas,  sistemas de seguridad como dispositivos de cierre, cajas de caudales y cajas fuertes sin servicio de monitoreo, preparados para perfumar o desodorizar ambientes, preparados para limpiar  y  pulir  como  detergentes  y  preparados  para  lavar,  betunes,  lustres  y cremas para calzado, lustres y cremas para muebles, pisos y otros usos, comercio de paraguas, el comercio de monedas, billetes y estampillas de colección, de extintores.</t>
  </si>
  <si>
    <t>Comercio  al  por  menor  de  otros  artículos  domésticos  en  establecimientos especializados,   incluye   comercio   de   animales   domésticos   y   alimentos concentrados  para  los  mismos,  en  establecimientos.  Además,  incluye  las actividades propias de las tiendas que comercializan accesorios y suministros para mascotas.</t>
  </si>
  <si>
    <t>Comercio al por menor de artículos culturales y de entretenimiento en establecimientos especializados</t>
  </si>
  <si>
    <t>Comercio al por menor de libros, periódicos, materiales y artículos de papelería y escritorio en establecimientos especializados, incluye comercio al por menor de libros, revistas, periódicos y artículos de filatelia, papelería, útiles escolares y de escritorio, distintos de los de uso específico en oficina.</t>
  </si>
  <si>
    <t>Comercio   al   por   menor   de   artículos   deportivos   en   establecimientos especializados; incluye comercio al por menor de bicicletas, patines, monopatines, cañas de pescar, artículos para acampar, botes y demás artículos deportivos en general.</t>
  </si>
  <si>
    <t>Comercio al por menor de otros artículos culturales y de entretenimiento n.c.p. en establecimientos  especializados,  incluye  el  comercio  de:  discos  compactos, casetes de música, cintas de video y DVD, Blu-ray Disc y demás dispositivos de almacenamiento de audio y de video juegos, juguetes, artículos de piñatería y materiales para manualidades artísticas.</t>
  </si>
  <si>
    <t>Comercio al por menor de otros productos en establecimientos especializados</t>
  </si>
  <si>
    <t>Comercio al por menor de prendas de vestir y sus accesorios (incluye artículos de piel)  en  establecimientos  especializados,  incluye  comercio  al  por  menor  de prendas de vestir como guantes, corbatas, tirantes, etcétera., artículos de piel, accesorios de vestir y ropa deportiva.</t>
  </si>
  <si>
    <t>Comercio al por menor de todo tipo de calzado y artículos de cuero y sucedáneos del cuero en establecimientos especializados, incluye el comercio de calzados, artículos de cuero y accesorios de viaje de cuero natural y cuero artificial o de imitación, zapatos deportivos.</t>
  </si>
  <si>
    <t>Comercio al por menor de productos farmacéuticos y medicinales, cosméticos y artículos  de  tocador  en  establecimientos  especializados,  incluye  comercio  de productos  farmacéuticos,  medicinales,  botánicos,  homeopáticos,  ortopédicos, ortésicos y protésicos, cosméticos, farmacéuticos veterinarios, tiendas naturistas.</t>
  </si>
  <si>
    <t>Comercio  al  por  menor  de  otros  productos  nuevos  en  establecimientos especializados,   incluye   comercio   de   equipo   y   artículos    fotográficos, cinematográficos, ópticos y de precisión, relojes, joyas y artículos de plata en general,  armas,  municiones,  sellos  y  productos  no  alimenticios,  floristerías, actividades de galerías de arte comerciales.</t>
  </si>
  <si>
    <t>Comercio  al  por  menor  de  otros  productos  nuevos  en  establecimientos especializados, incluye comercio de artículos ópticos y de precisión, relojes, joyas y las actividades de ópticas.</t>
  </si>
  <si>
    <t>Comercio al por menor de artículos de segunda mano, incluye comercio de libros, antigüedades,   prendas   de   vestir   y   otros   artículos   de   segunda   mano, comercialización de artículos mediante contrato de compraventa con pacto de retroventa, casas de subastas (al por menor).</t>
  </si>
  <si>
    <t>Comercio al por menor en puestos de venta móviles</t>
  </si>
  <si>
    <t>Comercio al por menor de alimentos, bebidas y tabaco en puestos de venta móviles, incluye venta de alimentos, bebidas y tabaco en puestos de venta y mercados.</t>
  </si>
  <si>
    <t>Comercio al por menor de productos textiles, prendas de vestir y calzado en puestos de venta móviles, incluye comercio al por menor de productos textiles, prendas de vestir y calzado en puestos de venta y mercados.</t>
  </si>
  <si>
    <t>Comercio al por menor de otros productos en puestos de venta móviles, incluye comercio al por menor de otros productos en puestos de venta y mercados como por ejemplo: tapices y alfombras, libros, juguetes, aparatos de uso doméstico; productos electrónicos de consumo, grabaciones de música y video, etcétera.</t>
  </si>
  <si>
    <t>Comercio al por menor no realizado en establecimientos, puestos de venta o mercados</t>
  </si>
  <si>
    <t>Comercio al por menor realizado a través de internet, incluye la venta directa y subastas a través de internet.</t>
  </si>
  <si>
    <t>Comercio al por menor realizado a través de casas de venta o por correo, incluye ventas directas a través de televisión, radio y teléfono por anuncios, catálogos o cualquier otro medio de publicidad.</t>
  </si>
  <si>
    <t>Otros tipos de comercio al por menor no realizado en establecimientos, puestos de venta o mercados, incluye  comercio al por menor de productos de todo tipo como las ventas directas y ventas realizadas por vendedores a domicilio, venta mediante máquinas expendedoras y a cambio de una retribución o por contrata, agentes comisionistas (no en almacenes) , actividades de subastas diferentes de las  realizadas  por  internet;  venta  directa  de  combustible  (combustible  para calefacción, leña) entregado directamente en los establecimientos de los clientes.</t>
  </si>
  <si>
    <t>ALOJAMIENTO Y SERVICIO DE COMIDA</t>
  </si>
  <si>
    <t>Actividades de servicios de comidas y bebidas</t>
  </si>
  <si>
    <t>Actividades de restaurantes, cafeterías y servicio móvil de comidas</t>
  </si>
  <si>
    <t>Expendio  de  comidas  preparadas  en  cafeterías,  incluye  la  preparación  y  el expendio de alimentos para su consumo inmediato, mediante el servicio a la mesa. Por lo general, estos establecimientos expenden alimentos ligeros (que no constituyen comidas completas) que pueden ser o no, preparados dentro del establecimiento.  No  presentan  una  decoración  estandarizada  y  pueden  o  no suministrar bebidas alcohólicas y no alcohólicas.</t>
  </si>
  <si>
    <t>INFORMACIÓN Y COMUNICACIONES</t>
  </si>
  <si>
    <t>Actividades de edición</t>
  </si>
  <si>
    <t>Edición de programas de informática (software)</t>
  </si>
  <si>
    <t>Edición de programas de informática (software), incluye la edición  de programas informáticos comerciales (no personalizados), sistemas operativos, aplicaciones comerciales y otras aplicaciones, Juegos informáticos para todas las plataformas</t>
  </si>
  <si>
    <t>Desarrollo de sistemas informáticos (planificación, análisis, diseño, programación, pruebas), consultoría informática y actividades
relacionadas</t>
  </si>
  <si>
    <t>Actividades de desarrollo de sistemas informáticos (planificación, análisis, diseño, programación, pruebas), incluye análisis, diseño de la estructura, el contenido y/o escritura del código informático, programas de sistemas operativos, aplicaciones de  programas  informáticos,  bases  de  datos,  desarrollo  de  soluciones  web, personalización de programas informáticos.</t>
  </si>
  <si>
    <t>Actividades  de  consultoría  informática  y  actividades  de  administración  de instalaciones  informáticas,  incluye  servicios  de  consultoría  en  el  diseño  de sistemas de administración de información y en equipos de informática, servicios de  gerencia  y  operación  en  sitio  de  sistemas  informáticos  y/o  instalaciones informáticas de procesamiento de datos.</t>
  </si>
  <si>
    <t>Actividades  de  consultoría  informática  y  actividades  de  administración  de instalaciones informáticas, incluye los servicios de consultoría para sistemas de ingeniería y fabricación asistida por computador y análisis de requerimientos para la instalación de equipos informáticos, la planificación y el diseño de los sistemas informáticos que integran el equipo (hardware), programas informáticos (software) y tecnologías de las comunicaciones (incluye redes de área local [LAN], red de área extensa [WAN], entre otras).</t>
  </si>
  <si>
    <t>Otras actividades de las tecnologías de información y las actividades relacionadas con informática no clasificadas en otras partes, incluye la recuperación de la información de los ordenadores en casos de desastre informático, configuración, instalación de software o programas informáticos.</t>
  </si>
  <si>
    <t>Actividades de servicios de información</t>
  </si>
  <si>
    <t>Procesamiento de datos, alojamiento (hosting) y actividades relacionadas; portales web</t>
  </si>
  <si>
    <t>Procesamiento de datos, alojamiento (hosting) y actividades relacionadas, incluye suministro   de   infraestructura   para   servicios   de   hosting,   servicios   de procesamiento de datos y actividades conexas relacionadas, alojamiento de sitios web, servicios de transmisión de secuencias de video por internet (streaming), aplicaciones, suministro a los clientes de acceso en tiempo compartido a servicios centrales.</t>
  </si>
  <si>
    <t>Procesamiento de datos, alojamiento (hosting) y actividades relacionadas, incluye el   funcionamiento   de   oficinas   de   servicio   de   informática   dedicadas   al procesamiento de datos y alojamiento web, el suministro de servicio de registro, tabulación, digitación de datos, escaneo óptico de datos y de documentos.</t>
  </si>
  <si>
    <t>Portales web, incluye la explotación de los sitios web para generar y mantener extensas bases de datos y de contenido en un formato de fácil búsqueda, portales de internet y que funcionan como portales de internet, tales como sitios de medios de difusión que proporcionan los contenidos que se actualizan de forma periódica.</t>
  </si>
  <si>
    <t>Otras actividades de servicio de información</t>
  </si>
  <si>
    <t>Otras actividades de servicio de información n.c.p., incluye otras actividades de servicio de información no clasificadas en otra parte, tales como: servicios de información telefónica; servicios de búsqueda de información, a cambio de una retribución o por contrata; servicios de selección de noticias, servicios de recorte de noticias, servicio de elaboración de hojas de vida, servicio de escritura de discursos, traducción y transcripción de textos.</t>
  </si>
  <si>
    <t>ACTIVIDADES FINANCIERAS Y SEGUROS</t>
  </si>
  <si>
    <t>Actividades de servicios financieros, excepto las de seguros y de pensiones</t>
  </si>
  <si>
    <t>Intermediación monetaria</t>
  </si>
  <si>
    <t>Banco  Central,  incluye  actuar  como  autoridad  monetaria,  cambiaria  y  como agente fiscal en la contratación de créditos internos y externos, recepción de depósitos   usados   en   operaciones   de   compensación   entre   instituciones financieras, la inversión, el depósito en custodia y la disposición de las reservas internacionales  de  divisas,  emisión  y  administración  de  la  moneda  nacional; ejercer la función de banco del Gobierno y ser banquero y prestamista de última instancia de los establecimientos de crédito públicos y privados; otorgamiento de créditos o garantías a favor del Estado y la recepción en depósito de fondos de la nación y de las entidades públicas; servir como agente del Gobierno en la edición, colocación y administración en el mercado de los títulos de deuda pública.</t>
  </si>
  <si>
    <t>Bancos  comerciales,  incluye  la  captación  de  recursos  en  cuenta  corriente bancaria, captación de otros depósitos a la vista o a término (cuentas de ahorro, certificados de depósito a término [CDT], entre otros), transferibles por cheque o medio electrónico, con el objeto de realizar operaciones activas de crédito.</t>
  </si>
  <si>
    <t>Otros tipos de intermediación monetaria</t>
  </si>
  <si>
    <t>Actividades de las corporaciones financieras, incluye la captación de recursos a término, a través de depósitos o de instrumentos de deuda a plazo.</t>
  </si>
  <si>
    <t>Actividades de las compañías de financiamiento, incluye la captación de recursos mediante depósitos a término, con el objeto primordial de realizar operaciones activas de crédito para facilitar la comercialización de bienes y servicios y realizar operaciones de arrendamiento financiero o leasing.</t>
  </si>
  <si>
    <t>Banca de segundo piso, incluye instituciones de otorgamiento de crédito a largo plazo  en  forma  de  crédito  de  fomento  a  los  diferentes  sectores  productivos prioritarios de la economía nacional y a los segmentos empresariales, a través de mecanismos de redescuento, mediante intermediarios financieros autorizados; se incluyen  entidades  como  Bancoldex  y  Findeter,  que  emiten  certificados  de depósito a término.</t>
  </si>
  <si>
    <t>Actividades de las cooperativas financieras, incluye captación de depósitos, a la vista o a término de asociados o de terceros para colocarlos nuevamente a través de operaciones activas de crédito y, en general, el aprovechamiento o la inversión.</t>
  </si>
  <si>
    <t>Fideicomisos, fondos (incluye fondos de cesantías) y entidades financieras similares</t>
  </si>
  <si>
    <t>Fideicomisos, fondos y entidades financieras similares, incluye los fideicomisos, legados o cuentas de agencia, administrados en nombre de los beneficiarios en virtud de un contrato de fiducia, un testamento o un contrato de representación, actividades de personas jurídicas organizadas para la mancomunión de valores u otros activos financieros, sin gestión, en nombre de accionistas o beneficiarios; actividades de carteras colectivas.</t>
  </si>
  <si>
    <t>Fondos de cesantías, incluye los fondos constituidos con patrimonio autónomo, conformados por los aportes de cesantías de los trabajadores que se encuentren afiliados al mismo.</t>
  </si>
  <si>
    <t>Otras actividades de servicio financiero, excepto las de seguros y pensiones</t>
  </si>
  <si>
    <t>Leasing financiero (arrendamiento financiero), incluye actividades de financiación y arrendamiento, en las que el término del contrato cubre aproximadamente la duración de la vida útil prevista de un activo.</t>
  </si>
  <si>
    <t>Actividades financieras de fondos de empleados y otras formas asociativas del sector solidario, incluye   cooperativas de ahorro y crédito, cuya función principal consiste en adelantar actividad financiera exclusivamente con sus asociados; cooperativas multiactivas o integrales con sección de ahorro y crédito, fondos de empleados, fondos mutuos de inversión.</t>
  </si>
  <si>
    <t>Actividades de compra de cartera o factoring, incluye compra de los créditos originados por la venta de mercancías a corto plazo</t>
  </si>
  <si>
    <t>Otras actividades de distribución de fondos, incluye compañías de convenios de liquidación por adelantado, inversión por cuenta propia, tales como empresas de capital de riesgo, clubes de inversión, suscripción de créditos recíprocos, opciones y otras operaciones financieras de cobertura.</t>
  </si>
  <si>
    <t>Instituciones  especiales  oficiales,  incluye  servicio  financiero  realizado  por instituciones que no practican la intermediación monetaria y cuya función principal es ofrecer créditos, préstamos, hipotecas, transacciones con tarjetas de crédito, entre otros.</t>
  </si>
  <si>
    <t>Otras actividades de servicio financiero, excepto las de seguros y pensiones n.c.p., incluye las actividades de las casas de empeño, concesión de crédito a los consumidores, al igual que las actividades de los prestamistas.</t>
  </si>
  <si>
    <t>Otras actividades de servicio financiero, excepto las de seguros y pensiones n.c.p., incluye el otorgamiento de crédito para la adquisición de vivienda por instituciones financieras especializadas que no reciben depósitos como la caja de vivienda  militar  y  las  actividades  financieras  de  las  cajas  de  compensación familiar.</t>
  </si>
  <si>
    <t>Otras actividades de servicio financiero, excepto las de seguros y pensiones n.c.p., incluye las actividades de giro postal y cajas de ahorro postal, entre otros.</t>
  </si>
  <si>
    <t>Otras actividades de servicio financiero, excepto las de seguros y pensiones n.c.p., incluye las actividades de las sociedades de cartera.</t>
  </si>
  <si>
    <t>Seguros (incluso el reaseguro), seguros sociales y fondos de pensiones, excepto la seguridad social</t>
  </si>
  <si>
    <t>Seguros</t>
  </si>
  <si>
    <t>Seguros generales, incluye  servicios de seguros distintos de los de seguro de vida; además incluye los planes de medicina prepagada, servicios de seguros distintos de los de seguro de vida, como los seguros de accidentes personales, de  automóviles,    agrícolas,  viaje,  de  aviación  y  navegación,  cumplimiento, educativo,   hogar,   contra   Incendio,     terremotos,   de   minas   y  petroleros; relacionados con montaje y rotura de maquinarias; de responsabilidad civil; de semovientes;  contra  sustracción;  contra  todo  riesgo  para  contratistas;  de transporte por carretera, marítimo y aéreo; de crédito; de manejo y cumplimiento; de desempleo entre otros.</t>
  </si>
  <si>
    <t>Seguros de vida, incluye seguros de vida individual, seguros colectivos de vida y seguros de exequias entre otros.</t>
  </si>
  <si>
    <t>Reaseguros, incluye el aseguramiento a compañías de seguros por parte de otra compañía aseguradora, mediante contratos entre el asegurador y un tercero para ceder parte del riesgo.</t>
  </si>
  <si>
    <t>Capitalización,  incluye  la  constitución  de  capitales  determinados  a  través  del ahorro, a cambio de desembolsos únicos o periódicos, con posibilidad o sin ella de reembolsos anticipados por medio de sorteos.</t>
  </si>
  <si>
    <t>Actividades auxiliares de las actividades de servicios financieros</t>
  </si>
  <si>
    <t>Actividades auxiliares de las actividades de servicios financieros, excepto las de seguros y pensiones</t>
  </si>
  <si>
    <t>Administración de mercados financieros, incluye la administración y supervisión de los mercados financieros por corporaciones independientes de las autoridades públicas, tales como: bolsas de contratos de productos básicos, bolsas de futuros, mercados  bursátiles,  bolsas  de  opciones  sobre  acciones  o  sobre  productos básicos.</t>
  </si>
  <si>
    <t>Administración de mercados financieros, incluye actividades de las bolsas de valores,  transacciones  en  títulos  valores;  control  operativo  y  técnico  del funcionamiento del mercado bursátil, al igual que la canalización de los recursos del público hacia la inversión en empresas (sociedades anónimas), mediante su capitalización.</t>
  </si>
  <si>
    <t>Corretaje de valores y de contratos de productos básicos, incluye operaciones de agentes que intervienen en los mercados financieros en nombre de terceros, comisionistas de bolsa e independientes, corretaje de valores y de contratos de productos básicos y actividades conexas. La constitución y administración de los fondos de valores como también las actividades de las sociedades comisionistas de bolsa.</t>
  </si>
  <si>
    <t>Otras actividades relacionadas con el mercado de valores, incluye actividades de las sociedades calificadoras de valores, depósitos centralizados de valores y actividades conexas.</t>
  </si>
  <si>
    <t>Actividades de las casas de cambio, incluye operaciones de cambio relacionadas con el envío o recepción de giros y remesas en moneda extranjera; compra y venta  de  divisas  tanto  a  los  intermediarios  del  mercado  cambiario  como  las destinadas al proceso de importación y de exportación de bienes e inversiones de capital e inversiones de capital en el exterior.</t>
  </si>
  <si>
    <t>Actividades de los profesionales de compra y venta de divisas, incluye la compra y  venta  de  manera  profesional  de  divisas  en  efectivo  y  cheques  de  viajero desarrollado exclusivamente por residentes en el país, en un establecimiento de comercio con jurisdicción en la zona donde va a prestar el servicio, el cual debe tener una ventanilla para atención al público.</t>
  </si>
  <si>
    <t>Otras actividades auxiliares de las actividades de servicios financieros n.c.p., incluye  las  actividades  de  servicios  financieros  no  clasificadas  en  otra  parte, incluso las actividades de tramitación y liquidación de transacciones financieras, asesoramiento financiero en inversiones, actividades de asesores y corredores hipotecarios; mesas de dinero, evaluadores de riesgo financiero, entre otros.</t>
  </si>
  <si>
    <t>Actividades de administración de fondos</t>
  </si>
  <si>
    <t>Actividades  de  administración  de  fondos,  incluye  servicios  de  administración fiduciaria y de custodia a cambio de una retribución o por contrata, administración de fondos de pensiones y fondos de cesantías; administración de fondos mutuos de inversión y otros fondos de inversión.</t>
  </si>
  <si>
    <t>Actividades inmobiliarias</t>
  </si>
  <si>
    <t>Actividades inmobiliarias realizadas con bienes propios o arrendados</t>
  </si>
  <si>
    <t>Actividades inmobiliarias realizadas con bienes propios o  arrendados, incluye compra, venta, administración, alquiler y/o arrendamiento de bienes inmuebles amoblados  o   no,   tales   como:   inmuebles   residenciales   e   inmuebles   no residenciales   e   incluso   salas   de   exposiciones,   salas   cinematográficas, instalaciones para almacenamiento, centros comerciales y terrenos; el suministro de espacio solo para albergue de animales; promoción y comercialización de proyectos inmobiliarios</t>
  </si>
  <si>
    <t>Actividades inmobiliarias realizadas a cambio de una retribución o por contrata</t>
  </si>
  <si>
    <t>Actividades inmobiliarias realizadas a cambio de una retribución o por contrata, incluye  compra,  venta,  administración,  alquiler  y/o  arrendamiento  de  bienes inmuebles,  valuación  inmobiliaria,  promoción  y  comercialización  de  proyectos inmobiliarios, consultoría inmobiliaria, consultoría, administración de condominios, conjuntos residenciales, centros comerciales y plazas de mercado, zonas francas, entre otros.</t>
  </si>
  <si>
    <t>ACTIVIDADES PROFESIONALES, CIENTÍFICAS Y TÉCNICAS</t>
  </si>
  <si>
    <t>Actividades jurídicas y de contabilidad</t>
  </si>
  <si>
    <t>Actividades jurídicas</t>
  </si>
  <si>
    <t>Actividades jurídicas, incluye el de representación de los intereses de las partes, sea o no ante tribunales u otros órganos judiciales, realizadas por abogados o bajo   la   supervisión   de   abogados:   asesoramiento   y   representación   en procedimientos   civiles,       penales,   conflictos   comerciales   y   laborales, asesoramiento en preparación de documentos jurídicos que comprende escrituras de constitución, contratos de sociedad y documentos similares para la formación de  sociedades,  trámites  de  patentes  y  derechos  de  autor,  fideicomisos, actividades  de  notarios  públicos,  ejecutores  judiciales,  árbitros  y  curadores urbanos.</t>
  </si>
  <si>
    <t>Actividades de contabilidad, teneduría de libros, auditoría financiera y asesoría tributaria</t>
  </si>
  <si>
    <t>Actividades de contabilidad, teneduría de libros, auditoría financiera y asesoría tributaria, incluye el registro contable de transacciones comerciales de empresas y  otras  entidades,  auditoría  de  los  estados  financieros,  el  procesamiento  y liquidación  de  nómina,  certificación  de  los  estados  financieros,  declaraciones tributarias y de impuestos de personas naturales y jurídicas, asesoramiento y representación de clientes ante las autoridades tributarias.</t>
  </si>
  <si>
    <t>Actividades de administración empresarial; actividades de consultoría de gestión</t>
  </si>
  <si>
    <t>Actividades de administración empresarial</t>
  </si>
  <si>
    <t>Actividades de administración empresarial, incluye la supervisión, la gestión de otras unidades de la misma compañía o empresa; la planificación estratégica u organizativa, la toma de decisiones y el control operativo y la gestión de las operaciones  corrientes,  en  sedes  administrativas  principales  y/o  centrales, oficinas regionales, oficinas subsidiarias de gestión.</t>
  </si>
  <si>
    <t>Actividades de consultaría de gestión</t>
  </si>
  <si>
    <t>Actividades de consultoría de gestión, incluye asesoría, orientación y asistencia operacional a empresas y otras  organizaciones sobre cuestiones de gestión, como la planificación estratégica y organizacional; temas de decisión de carácter financiero; objetivos y políticas de comercialización; planificación de la producción; políticas,  prácticas  y  planificación  de  derechos  humanos.  Asesoramiento, orientación y asistencia operativa a las empresas y a la administración pública en materia  de:  relaciones  públicas  y  comunicaciones,  actividades  de  lobby, procedimientos contables, programas de contabilidad de costos, procedimientos de control presupuestario. Las zonas francas, es decir, las unidades económicas que se dedican a la promoción, creación, desarrollo y administración del proceso de   industrialización   de   bienes   y   la   prestación   de   servicios   destinados prioritariamente a los mercados externos.</t>
  </si>
  <si>
    <t>Actividades de arquitectura e ingeniería; ensayos y análisis técnicos</t>
  </si>
  <si>
    <t>Actividades de arquitectura e ingeniería y otras actividades conexas de
consultoría técnica</t>
  </si>
  <si>
    <t>Actividades  de  arquitectura  e  ingeniería  y  otras  actividades  conexas  de consultoría técnica, incluye  actividades de consultoría de arquitectura: diseño de edificios y dibujo de planos de construcción, planificación urbana y arquitectura paisajista,  diseño de ingeniería consultoría relativas a: maquinaria, procesos y plantas  industriales,  ingeniería  civil,  hidráulica  y  de  tráfico,  proyectos  de ordenación  hídrica,  proyectos  de  ingeniería  eléctrica  sin  presencia  en  las instalaciones  donde se desarrolla el proyecto (sin intervención directa en obras).</t>
  </si>
  <si>
    <t>Investigación científica y desarrollo</t>
  </si>
  <si>
    <t>Investigaciones y desarrollo experimental en el campo de las ciencias naturales y la ingeniería</t>
  </si>
  <si>
    <t>Investigaciones y desarrollo experimental en el campo de las ciencias naturales y la  ingeniería,  incluye  investigación  en  la  ingeniería  en  ciencias  naturales, ingeniería y tecnología y aquellas de carácter interdisciplinario,</t>
  </si>
  <si>
    <t>Publicidad y estudios de mercado</t>
  </si>
  <si>
    <t>Publicidad</t>
  </si>
  <si>
    <t>Publicidad,  incluye  servicios  de  asesoría,  servicios  creativos,  producción  de material publicitario y utilización de los medios de difusión, creación y realización de campañas de publicidad; creación y colocación de anuncios en periódicos, revistas, programas de radio, televisión, internet y otros medios de difusión, de anuncios de publicidad exterior y publicidad aérea. Representación de medios de difusión, a saber, venta de tiempo y espacio en diversos medios de difusión interesados  en  la  obtención  de  anuncios,  distribución  y  entrega  de  material publicitario o muestras, alquiler de espacios publicitarios en vallas publicitarias, etcétera, creación de stands y otras estructuras y sitios de exhibición, manejo de campañas de mercadeo promoción de productos, comercialización en puntos de venta, publicidad directa vía correo, consultoría en comercialización.</t>
  </si>
  <si>
    <t>Estudios de mercado y realización de encuestas de opinión pública</t>
  </si>
  <si>
    <t>Estudios  de  mercado  y  realización  de  encuestas  de  opinión  pública,  incluye estudios sobre posibilidades de comercialización, de aceptación y el grado de conocimiento de los productos y hábitos de compra de los consumidores, con el fin de promover las ventas y desarrollar nuevos productos, incluyendo el análisis estadístico de los resultados, encuestas de opinión pública, acerca de temas políticos, económicos y sociales y el análisis estadístico de los resultados de estas encuestas.</t>
  </si>
  <si>
    <t>Otras actividades profesionales, científicas y técnicas</t>
  </si>
  <si>
    <t>Otras actividades profesionales, científicas y técnicas n.c.p.</t>
  </si>
  <si>
    <t>Otras actividades profesionales, científicas y técnicas n.c.p., incluye actividades de traducción e interpretación, intermediación en materia de patentes, consultoría y  asesoramiento  técnico  sin  presencia  en  áreas  o  instalaciones  operativas; actividades de traducción e interpretación; actividades realizadas por agencias en nombre de particulares para obtener contratos de actuación en películas, obras de  teatro  y  otros  espectáculos  culturales  y  deportivos,  y  para  ofertar  libros, guiones, obras de arte, fotografías, etc., a editores, productores, etcétera</t>
  </si>
  <si>
    <t>ACTIVIDADES DE SERVICIOS ADMINISTRATIVOS Y DE APOYO</t>
  </si>
  <si>
    <t>Actividades de alquiler y arrendamiento</t>
  </si>
  <si>
    <t>Alquiler y arrendamiento de efectos personales y enseres domésticos</t>
  </si>
  <si>
    <t>Alquiler de videos y discos, incluye el alquiler de videos, discos, grabaciones, CD, DVD, Blue Ray y similares.</t>
  </si>
  <si>
    <t>Alquiler y arrendamiento de otros efectos personales y enseres domésticos n.c.p., incluye alquiler de muebles, utensilios de cocina, vajillas, aparatos eléctricos, joyas, instrumentos musicales, material de escenografía, vestuario, herramienta para reparaciones domésticas, libros, periódicos y revistas.</t>
  </si>
  <si>
    <t>Alquiler y arrendamiento de otros efectos personales y enseres domésticos n.c.p., incluye: alquiler de maquinaria y equipo de bricolaje, flores artificiales y plantas, equipo electrónico.</t>
  </si>
  <si>
    <t>Arrendamiento de propiedad intelectual y productos similares, excepto obras protegidas por derechos de autor</t>
  </si>
  <si>
    <t>Arrendamiento  de  propiedad  intelectual  y  productos  similares,  excepto  obras protegidas  por  derechos  de  autor,  incluye  el  arrendamiento  de  productos  de propiedad intelectual (excepto obras protegidas por derechos de autor, como libros o software), percepción de regalías o derechos de licencias, entidades patentadas, marca de fábricas o de comercio o marcas de servicio, nombres comerciales, exploración y evaluación de recursos minerales, franquicias.</t>
  </si>
  <si>
    <t>Actividades de empleo</t>
  </si>
  <si>
    <t>Actividades de agencias de gestión y colocación de empleo</t>
  </si>
  <si>
    <t>Actividades de agencias de empleo, incluye búsqueda, selección, ubicación de personal, incluyendo personal ejecutivo, actualización de listas de vacantes y la remisión o colocación de candidatos a empleos, cuando las personas remitidas o colocadas no son empleados de las agencias de empleo, oficinas de casting.</t>
  </si>
  <si>
    <t>Actividades de agencias de empleo, incluye agencias de ubicación de empleos por internet.</t>
  </si>
  <si>
    <t>Actividades de las agencias de viajes, operadores turísticos, servicios de reserva y actividades relacionadas</t>
  </si>
  <si>
    <t>Actividades de las agencias de viajes y operadores turísticos</t>
  </si>
  <si>
    <t>Actividades de las agencias de viaje, incluye agencias de viajes, principalmente encargadas de la venta de viajes, paquetes turísticos; transporte y servicios de alojamiento  al  por  mayor  o  al  por  menor  al  público  en  general  y  a  clientes comerciales.</t>
  </si>
  <si>
    <t>Actividades de operadores turísticos, incluye  la  organización  de paquetes de servicios de viajes para su venta a través de agencias de viajes o por los propios operadores turísticos. Esos viajes organizados pueden incluir uno o varios de los elementos  siguientes:  Transporte,  Alojamiento,  Comidas,  Visitas  a  museos, lugares históricos o culturales y asistencia a espectáculos teatrales, musicales o deportivos.</t>
  </si>
  <si>
    <t>Otros servicios de reserva y actividades relacionadas</t>
  </si>
  <si>
    <t>Otros  servicios  de  reserva  y  actividades  relacionadas,  incluye  servicios  de reservas   relacionados   con   los   viajes:   reservas   de   transporte,   hoteles, restaurantes, alquiler de automóviles, entretenimiento y deporte y otras reservas conexas de agencias de transporte y la prestación de servicios de asistencia a los visitantes: suministro a los clientes de información sobre los viajes, actividades de guías de turismo, actividades de promoción turística.</t>
  </si>
  <si>
    <t>Otros  servicios  de  reserva  y  actividades  relacionadas,  incluye  prestación  de servicios  de  intercambio  en  régimen  de  tiempo  compartido  o  multipropiedad, actividades de venta de tiquetes para actividades de diversión y entretenimiento.</t>
  </si>
  <si>
    <t>Actividades administrativas y de apoyo de oficina y otras actividades de apoyo a las empresas</t>
  </si>
  <si>
    <t>Actividades de centros de llamadas (Call center)</t>
  </si>
  <si>
    <t>Actividades de centros de llamadas (Call center) incluye las actividades de centros que atienden a llamadas de clientes utilizando operadores humanos, sistemas de distribución  automática  de  llamadas,  sistemas  informatizados  de  telefonía, sistemas  interactivos  de  respuesta  de  voz,  recibir  pedidos,  proporcionar información sobre productos, responder a solicitudes de asistencia de los clientes o atender reclamaciones.</t>
  </si>
  <si>
    <t>Organización de convenciones y eventos comerciales</t>
  </si>
  <si>
    <t>Organización  de  convenciones  y  eventos  comerciales,  incluye  organización, promoción y/o gestión acontecimientos tales como exposiciones empresariales o comerciales, convenciones, conferencias y reuniones, estén incluidas o no la gestión  de  esas  instalaciones  y  la  dotación  de  personal  necesario  para  su funcionamiento.</t>
  </si>
  <si>
    <t>Actividades de servicios de apoyo a las empresas n.c.p.</t>
  </si>
  <si>
    <t>Actividades de agencias de cobranza y oficinas de calificación crediticia, incluye cobro de cartera; el cobro de cantidades adeudadas y la entrega de esos fondos a los clientes, como servicios de cobro de facturas o de deudas.</t>
  </si>
  <si>
    <t>Otras  actividades  de  servicio  de  apoyo  a  las  empresas  n.c.p.,  incluye  la presentación   de   informes   textuales   y     grabaciones   con   estenotipo   en procedimientos legales y la trascripción posterior de los materiales grabados como reportes de corte (judiciales) o servicios de grabación de estenotipia y servicios públicos de estenografía, subtitulación en tiempo real (es decir, simultáneo) de reuniones y conferencias por televisión en vivo y actividades de subastadores independientes;  administración de programas de fidelidad.</t>
  </si>
  <si>
    <t>Otras actividades de soporte típicamente provistas a los negocios no clasificados en otra parte.</t>
  </si>
  <si>
    <t>ADMINISTRACIÓN PÚBLICA Y DEFENSA; PLANES DE SEGURIDAD SOCIAL DE AFILIACIÓN OBLIGATORIA</t>
  </si>
  <si>
    <t>Administración pública y defensa; planes de seguridad social de afiliación obligatoria</t>
  </si>
  <si>
    <t>Administración del Estado y aplicación de la política económica y social de la comunidad</t>
  </si>
  <si>
    <t>Actividades legislativas de la administración pública, incluye el desempeño de las funciones  gubernamentales  de  carácter  legislativo,  que  son  realizadas  por unidades administrativas que forman parte del Congreso de la República o de los organismos centrales, regionales y locales encargados de las funciones. Estas actividades   están   relacionadas   con   la   facultad   expresa   de   reformar   la Constitución, la formulación, interpretación, reforma, aprobación y derogación de las leyes, acuerdos, ordenanzas y otros, además del ejercicio del control político sobre el gobierno y la administración, gubernamentales de carácter legislativo. La rama legislativa tiene, entre otras, tres grandes funciones: La expedición de las leyes o función legislativa, el control político sobre el gobierno y la administración, la función constituyente. El Congreso tiene otras funciones: La función judicial, la función electoral, la función administrativa, la función de protocolo.</t>
  </si>
  <si>
    <t>Actividades ejecutivas de la administración pública, incluye el desempeño de las funciones gubernamentales de carácter ejecutivo, desarrolladas por los órganos y organismos centrales, regionales y locales.</t>
  </si>
  <si>
    <t>Actividades  ejecutivas  de  la  administración  pública,  incluye  las  actividades administrativas de los organismos de defensa y seguridad.</t>
  </si>
  <si>
    <t>Actividades ejecutivas de la administración pública, incluye la administración y supervisión de asuntos financieros y fiscales, tales como: aplicación de sistemas de impuestos, recaudo, fiscalización, liquidación, cobro, devolución y sanción de impuestos  sobre  bienes,  investigación  de  casos  de  evasión  de  impuestos, administración  de  los  derechos  de  aduana  y  demás  impuestos  al  comercio exterior; la ejecución presupuestal y administración de la hacienda y la deuda pública;  obtención y recepción de fondos y la fiscalización de su desembolso.</t>
  </si>
  <si>
    <t>Actividades ejecutivas de la administración pública, incluye la administración y funcionamiento de servicios de planificación económica y social; la producción y difusión  de  las  estadísticas  generales;  la  coordinación  e  integración  de  los servicios estadísticos nacionales y territoriales; la aplicación de la política general de investigación y desarrollo (de carácter civil) y la administración de los fondos pertinentes.</t>
  </si>
  <si>
    <t>Actividades  ejecutivas  de  la  administración  pública,  incluye  los  servicios  de personal y otras actividades de servicios generales: administración de servicios de personal en general, estén o no relacionados con una función concreta; la formulación y aplicación de normas y procedimientos generales de personal en materia  de  métodos  de  selección,  calificación  y  ascenso,  descripción  de funciones, evaluación y clasificación, aplicación de reglamentos de personal, entre otros; la administración, la dirección y el respaldo de servicios generales: servicios de suministro y compra centralizados; conservación y custodia de registros y archivos públicos; la administración de edificios de propiedad pública u ocupados por la administración pública.</t>
  </si>
  <si>
    <t>Regulación de las actividades de organismos que prestan servicios de salud, educativos, culturales y otros servicios sociales, excepto servicios de seguridad social, incluye la administración pública de programas destinados a aumentar el bienestar  social  de  la  comunidad  en  materia  de:  salud,  educación,  cultura, deporte,  servicios  recreativos,  medio  ambiente,  vivienda  y  servicios  sociales, administración    de    programas    de    vivienda,    tales    como    Ministerios, Superintendencias y comisión de regulación entre otros.</t>
  </si>
  <si>
    <t>Actividades  reguladoras  y  facilitadoras  de  la  actividad  económica,  incluye  la administración y regulación pública, incluyendo la concesión de subvenciones de los   diferentes   sectores   económicos,   administración   de   las   políticas   de investigación y desarrollo destinadas a mejorar los resultados económicos y de los  fondos  correspondientes;  la  administración  de  las  actividades  laborales generales   y  la  ejecución  de  medidas  de  política  de  desarrollo  regional;  la ejecución de medidas de política de desarrollo regional;</t>
  </si>
  <si>
    <t>Actividades de otros órganos de control, incluye los órganos de control que son instituciones del Estado que no pertenecen a ninguna rama del poder público y cuentan con autonomía administrativa y presupuestal para adelantar las funciones que la Constitución les asigna tales como: la Contraloría, la Procuraduría, la Defensoría  del  Pueblo,  la  Organización  Electoral.  Incluye  las  actividades realizadas por los órganos independientes que se encargan de cumplir funciones del  Estado  diferentes  a  las  realizadas  por  las  ramas  del  Poder  Público,  La protección y promoción de los derechos humanos, la protección del interés público y la vigilancia de la conducta oficial de quienes desempeñan funciones públicas; La  vigilancia  de  la  gestión  fiscal  realizada  por  la  administración  y  de  los particulares  o  entidades  que  manejen  fondos  o  bienes  de  la  nación;  La organización de las elecciones, su dirección y vigilancia, así como lo relativo a la identidad de las personas.</t>
  </si>
  <si>
    <t>Prestación de servicios a la comunidad en general</t>
  </si>
  <si>
    <t>Relaciones exteriores, incluye la administración y el funcionamiento del Ministerio de Relaciones Exteriores y las misiones diplomáticas y consulares en el extranjero ante organizaciones  internacionales; La administración, la dirección y el respaldo de servicios informativos y culturales que se prestan en el extranjero; el suministro de ayuda a otros países, sea efectuado o no por conducto de organizaciones internacionales;  la  prestación  de  ayuda  militar  a  otros  países;  la  gestión  de asuntos relacionados con  el comercio exterior, la financiación internacional y cuestiones de carácter técnico; la asistencia internacional como programas de socorro a refugiados y de lucha contra el hambre. La entidad que se incluye en esta clase: Ministerio de Relaciones Exteriores.</t>
  </si>
  <si>
    <t>EDUCACIÓN</t>
  </si>
  <si>
    <t>Educación</t>
  </si>
  <si>
    <t>Educación de la primera infancia, preescolar y básica primaria</t>
  </si>
  <si>
    <t>Educación básica primaria, incluye los grados 1, 2, 3, 4 y 5; la educación especial para  niños  y  jóvenes  con  discapacidad  o  con  capacidades  excepcionales; educación impartida en escuelas y academias militares, grupos étnicos, población campesina y rural, los programas de alfabetización para adultos.</t>
  </si>
  <si>
    <t>Educación secundaria y de formación laboral</t>
  </si>
  <si>
    <t>Educación básica secundaria, incluye los grados 6, 7, 8 y 9, que constituyen el segundo ciclo de la educación básica. la educación especial para estudiantes con discapacidad  de  este  nivel;  educación  impartida  en  escuelas  y  academias militares,  grupos  étnicos,  población  campesina  y  rural;  la  educación  para  la rehabilitación social, como por ejemplo, la impartida en las escuelas de prisiones; la educación de adultos homologable con grados escolares correspondientes a este nivel, los modelos flexibles de educación como el Sistema de Aprendizaje Tutorial (SAT), el Servicio Educativo Rural (SER), la metodología CAFAM, entre otros.</t>
  </si>
  <si>
    <t>Educación  media  académica,  comprende  los  grados  10  y  11,  de  carácter académico. Al culminar este nivel de educación, se obtiene el título de bachiller, que habilita al estudiante para ingresar a la educación superior y al trabajo; Incluye la educación especial para estudiantes con discapacidad de este nivel; educación impartida  en  escuelas  y  academias  militares,  grupos  étnicos,  población campesina y rural, la educación para la rehabilitación social, como por ejemplo, la impartida en las escuelas de prisiones y modelos flexibles de educación como el Sistema de Aprendizaje Tutorial (SAT), el Servicio Educativo Rural (SER), la metodología CAFAM, entre otros.</t>
  </si>
  <si>
    <t>Educación  media  técnica  y  de  formación  laboral  incluye  la  educación  media técnica  y  de  la  instrucción  para   chef,  hoteleros  y  dueños  de  restaurante, cosmetología y peluquería, reparación de computadores, auxiliar de enfermería, contabilidad, secretariado,  mecánica automotriz, escuelas normales superiores entre otros; la educación para grupos étnicos; la educación dirigida a población campesina y rural; la educación especial para estudiantes con discapacidad de este  nivel;  la  educación  impartida  en  escuelas;  la  educación  de  adultos homologable en grados correspondientes a este nivel</t>
  </si>
  <si>
    <t>Educación superior</t>
  </si>
  <si>
    <t>Educación técnica profesional, incluye  formación que capacita para trabajos que requieran conocimientos técnicos y competencias en áreas específicas de los sectores de la producción, el requisito de haber culminado el noveno grado de la educación básica o tener el título de bachiller y la prueba Icfes; La formación en instituciones   técnicas   profesionales,   impartida   en   instituciones   facultadas legalmente para ofrecer programas de formación en ocupaciones de carácter operativo e instrumental y de especialización en su respectivo campo de acción.</t>
  </si>
  <si>
    <t>Educación  tecnológica,  incluye  la  formación  que  capacita  en  conocimientos tecnológicos y fundamentación científica de un oficio y desarrolla la capacidad de innovación,  decisión  y  gestión;  La  formación  en  instituciones  tecnológicas, impartida  en  instituciones  de  educación  superior  facultadas  legalmente  para ofrecer  programas  de  formación  en  ocupaciones,  programas  de  formación académica, y programas de especialización en sus respectivos campos de acción.</t>
  </si>
  <si>
    <t>Educación de instituciones universitarias o de escuelas tecnológicas, instituciones universitarias o escuelas tecnológicas las facultadas para ofrecer programas de formación en ocupaciones, programas de formación académica en profesiones o disciplinas y programas de especialización hasta el nivel de formación maestría; incluye la enseñanza que ofrece fundamentación teórica y metodológica de una profesión y una amplia formación para la dirección, el diseño y la gestión.</t>
  </si>
  <si>
    <t>Educación de universidades, incluye la enseñanza que ofrece fundamentación teórica y metodológica de una profesión y una amplia formación para la dirección, el diseño y la gestión; La formación en instituciones legalmente reconocidas para desarrollar  programas  en  el  campo  de  investigación  científica,  producción, desarrollo y transmisión del conocimiento y de la cultura. Debido a su carácter investigativo, este tipo de instituciones son las únicas autorizadas para ofrecer todos  los  niveles  de  formación:  técnico  profesional,  tecnológico,  profesional, especialización, maestría y doctorado.</t>
  </si>
  <si>
    <t>Otros tipos de educación</t>
  </si>
  <si>
    <t>Formación académica no formal, incluye la educación que se ofrece con el objeto de complementar, actualizar, suplir conocimientos y formar académicamente a través de cursos con programas que tienen un carácter organizado y continuo, aunque  no  estén  sujetos  al  sistema  de  niveles  y  grados  establecidos  en  la educación formal.</t>
  </si>
  <si>
    <t>Enseñanza cultural, incluye actividades de formación artística, teatral y musical. Las  clases  de  piano  y  otras  actividades  de  formación  musical,  artística,  las escuelas  y  academias  de  baile,  teatro,  bellas  artes,  artes  interpretativas  y fotografía (excepto las comerciales).</t>
  </si>
  <si>
    <t>Otros tipos de educación n.c.p., incluye  actividades de enseñanza e instrucción especializada como: la educación que no puede asignarse a un nivel determinado, los servicios de tutoría académica, preparación para el ingreso a la universidad, centros de enseñanza cursos de recuperación académica, repaso para exámenes profesionales, las enseñanzas de idiomas y clases de conversación, cursos de repasos para  exámenes profesionales,  métodos de lectura rápida, formación religiosa,  autoescuelas,  oratoria,  la  capacitación  informática,  las  escuelas  de vuelo, la capacitación de socorrismo, los cursos de supervivencia.</t>
  </si>
  <si>
    <t>Actividades de apoyo a la educación</t>
  </si>
  <si>
    <t>Actividades  de  apoyo  a  la  educación,  incluye  la  prestación  de  servicios  no docentes  que  apoyan  los  procesos  o  sistemas  educativos,  la  consultoría educativa, orientación o asesoramiento educativo, auditoría de metodologías de evaluación;  de  auditoría  educativa,  los  servicios  de  pruebas  (exámenes) educativas, La organización de programas de intercambio de estudiantes.</t>
  </si>
  <si>
    <t>ACTIVIDADES DE ATENCIÓN DE LA SALUD HUMANA Y DE ASISTENCIA SOCIAL</t>
  </si>
  <si>
    <t>Actividades de asistencia social sin alojamiento</t>
  </si>
  <si>
    <t>Actividades de asistencia social sin alojamiento para personas mayores y discapacitadas</t>
  </si>
  <si>
    <t>Actividades  de  asistencia  social  sin  alojamiento  para  personas  mayores  y discapacitadas, incluye los servicios sociales de asesoramiento y de bienestar social.  Servicios  similares  que  se  prestan   a  personas  de  la  tercera  edad  y personas con discapacidad, en sus domicilios o en otros lugares, organizaciones públicas o privadas, organizaciones nacionales o locales de ayuda y especialistas en  servicios  de  asesoramiento:  visita  a  ancianos  enfermos,  actividades  de atención  diurna  para  ancianos  y  adultos  con  discapacidad,  actividades  de adiestramiento  y  readaptación  profesional  para  personas  con  discapacidad, siempre que el componente de educación sea limitado.</t>
  </si>
  <si>
    <t>Otras actividades de asistencia social sin alojamiento</t>
  </si>
  <si>
    <t>Otras actividades de asistencia social sin alojamiento, incluye las actividades de bienestar  social  y  de  orientación  para  niños  y  adolescentes,  adopción  y actividades de prevención contra el maltrato infantil   y de otras personas, las actividades  de  asesoramiento  sobre  el  manejo  del  presupuesto  familiar, orientación matrimonial y familiar, y de asesoramiento en cuestiones crediticias y de deuda, las actividades comunitarias, actividades de guarderías infantiles sin servicio  de  asesoría  con  atención  diurna  para  niños,  incluidos  niños  con discapacidad, atención diurna para grupos sociales vulnerables, actividades de beneficencia como recaudación de fondos y de apoyo con fines de asistencia social, de atención a víctimas de desastres, refugiados, inmigrantes, etc., incluido el suministro de alojamiento a esas personas a título temporal o por períodos prolongados,  Las  actividades  de  rehabilitación  y  habilitación  profesional  para desempleados,  siempre  que  el  componente  de  educación   sea  limitado, asesoramiento sobre el manejo del presupuesto familiar, orientación matrimonial y  familiar, en cuestiones crediticias y de deuda, asesoramiento en establecer y hacer valer su derecho a recibir prestaciones de asistencia y seguros  sociales.</t>
  </si>
  <si>
    <t>ACTIVIDADES ARTÍSTICAS, DE ENTRETENIMIENTO Y RECREACIÓN</t>
  </si>
  <si>
    <t>Actividades creativas, artísticas y de entretenimiento</t>
  </si>
  <si>
    <t>Creación  literaria,   incluye   escritores  generadores  de  ideas  o  conceptos relacionados con obras de ficción y literatura científica y técnica,  textos para piezas de teatro y similares.</t>
  </si>
  <si>
    <t>Creación  teatral,  incluye  las  actividades  de  elaboración  y  adaptación  de contenidos  en  la  rama  del  arte escénico  previos  a  la  producción  o  montaje, relacionados con la actuación y representación de historias frente a una audiencia usando una combinación de discursos, gestos, escenografía, coreografía, música, sonido, danza y espectáculo.</t>
  </si>
  <si>
    <t>Creación   audiovisual,   incluye   creación   de   contenidos   para   medios   de comunicación audiovisuales, especialmente para el cine, la televisión, la radio, animación  digital  y  videojuegos,  entre  otros,  independientemente  del  soporte utilizado (film, video, video digital) y del género (ficción, documental, publicidad, entre otros).</t>
  </si>
  <si>
    <t>Actividades de bibliotecas, archivos, museos y otras actividades culturales</t>
  </si>
  <si>
    <t>Actividades  de  bibliotecas  y  archivos,  Las  actividades  de  documentación  e información realizadas por bibliotecas de todo tipo, salas de lectura, audio y proyección  y  archivos  públicos  abiertos  al  público  en  general  o  a  usuarios especiales  como:  estudiantes,  científicos,  empleados  o  funcionarios  de  la organización  a  la  que  pertenece  la  biblioteca,  y  gestión  de  archivos  de  la administración pública. Algunas actividades características son: La organización de colecciones bibliográficas, sea o no especializada,  catálogo de colecciones, mantenimiento  y  préstamo  de  libros,  mapas,  revistas,  periódicos,  discos gramofónicos,  cintas  grabadas,  películas,  obras  de  arte,  entre  otros;    las actividades  de  búsqueda  de  datos  con  el  fin  de  atender  y  cumplir  con  las solicitudes de información requeridas, los servicios de archivos fotográficos  y bancos  de  imágenes;  El  suministro  computarizado  de  documentación  en bibliotecas, archivos.</t>
  </si>
  <si>
    <t>Actividades  y  funcionamiento  de  museos,  conservación  de  edificios  y  sitios históricos, incluye funcionamiento de museos de arte, orfebrería, muebles, trajes, cerámica,  platería,  de  historia  natural  y  de  ciencias,  museos  tecnológicos, históricos, incluidos los museos militares, otros tipos de museos especializados, museos al aire libre.</t>
  </si>
  <si>
    <t>Actividades de juegos de azar y apuestas</t>
  </si>
  <si>
    <t>Actividades de juegos de azar y apuestas, incluye las actividades de organización y prestación de los servicios de juegos de azar y apuestas, incluidos los servicios conexos  de  distribución:  venta  de  billetes  de  lotería  o  de  rifas,  apuestas permanentes o chance, funcionamiento (explotación) de máquinas de juegos de azar accionados en moneda, apuestas  sobre carreras de caballos en el propio hipódromo y otros servicios de apuestas, apuestas en líneas, bingos; La operación de casinos, incluyendo «casinos flotantes»; el funcionamiento de sitios web de juegos de azar virtuales; El funcionamiento de lotería impresa, lotería instantánea y lotería en línea; El funcionamiento (explotación) de juegos localizados tales como bingos, video bingos y esferódromos; La venta de boletas para rifas.</t>
  </si>
  <si>
    <t>Actividades de asociaciones</t>
  </si>
  <si>
    <t>Actividades de asociaciones empresariales y de empleadores, y asociaciones profesionales</t>
  </si>
  <si>
    <t>Actividades  de  asociaciones  empresariales  y  de  empleadores,  incluye,  las actividades   de   las   asociaciones   cuyos   miembros    están   interesados principalmente  en  el  desarrollo  y  la  prosperidad  de  las  empresas  de  una determinada  rama  de  actividad  empresarial  o  comercio,  incluido  el  sector agropecuario, o en la situación y el crecimiento económico de una determinada zona geográfica o subdivisión política, independiente de la rama de actividad, federaciones   de   dichas  asociaciones,   cámaras   de   comercio,   gremios   y asociaciones similares, de difusión de información, establecimiento y fiscalización del  cumplimiento  de  normas  profesionales,  representación  ante  organismos públicos,  relaciones  públicas  y  negociaciones  laborales  de  las  asociaciones empresariales y de empleadores.</t>
  </si>
  <si>
    <t>Actividades de asociaciones profesionales, incluye actividades de: asociaciones de especialistas que participan en actividades culturales, tales como asociaciones de escritores, pintores, artistas de diversos tipos, periodistas, etc., sociedades científicas, la academia de medicina y el colegio de abogados, las asociaciones en que los intereses de los miembros se centran principalmente en una disciplina científica,  práctica  profesional  o  campo  técnico,  tales  como  asociaciones  de médicos,  de  juristas,  de  contadores,  de  ingenieros  y  arquitectos  entre  otros, asociaciones  de  vendedores  y  agentes  de  seguros   entre  otros,  difusión  de información,   establecimiento   y   fiscalización   del   cumplimiento   de   normas profesionales, representación ante organismos públicos y relaciones públicas de las asociaciones profesionales,</t>
  </si>
  <si>
    <t>Actividades de otras asociaciones</t>
  </si>
  <si>
    <t>Actividades  de  asociaciones  religiosas,  incluye  actividades  de:  asociaciones religiosas o de particulares que proporcionan servicios directamente a los fieles en  las  iglesias,  mezquitas,  templos,  sinagogas  y  otros  lugares  de  culto, monasterios, conventos y asociaciones similares, de retiros religiosos y servicios religiosos funerarios.</t>
  </si>
  <si>
    <t>Actividades de otras asociaciones n.c.p., incluye las actividades de asociaciones que no están directamente afiliadas a un partido político, que promueven una causa o temática pública mediante campañas de educación al público, influencia política,  recaudación  de  fondos,  entre  otros  iniciativa  de  los  ciudadanos  y movimientos   de   protesta,   ambientales   y   ecológicos;   asociaciones   de consumidores, asociaciones de automovilistas, asociaciones con fines patrióticos, incluyendo asociaciones de veteranos de guerra, asociaciones para la protección y el mejoramiento de grupos especiales, por ejemplo, grupos étnicos y grupos minoritarios,  asociaciones  de  jóvenes,  clubes  y  asociaciones  fraternales  de estudiantes; actividades de servicios para la caza ordinaria mediante trampas.</t>
  </si>
  <si>
    <t>Actividades  de  otras  asociaciones  n.c.p.,  incluye  asociaciones  de  apoyo  a servicios comunitarios y educativos n.c.p.,</t>
  </si>
  <si>
    <t>Actividades  de  otras  asociaciones  n.c.p.,  incluye    actividades  culturales  o recreativas, o reúnen a personas que comparten una afición (diferente a deportes o juegos), como clubes de poesía, literarios o de libros, clubes de historia, clubes de jardinería, clubes de cine y fotografía, clubes de música y arte, clubes de artesanía  y  de  coleccionistas,  entre  otros;  clubes  sociales,  aun aquellos  que combinan la parte social y la práctica deportiva; clubes  rotarios, leones y logias masónicas, entre otros.</t>
  </si>
  <si>
    <t>Mantenimiento y reparación de computadores, efectos personales y enseres domésticos.</t>
  </si>
  <si>
    <t>Mantenimiento y reparación de efectos personales y enseres domésticos.</t>
  </si>
  <si>
    <t>Reparación de muebles y accesorios para el hogar, incluye retapizado, acabado, reparación y restauración de muebles y accesorios domésticos; de oficina y de cuero; montaje de muebles no empotrados.</t>
  </si>
  <si>
    <t>Mantenimiento y reparación de otros efectos personales y enseres domésticos, incluye la reparación de otros efectos personales (estilógrafos, lapiceros) y de otros efectos personales y enseres domésticos, el arreglo de prendas de vestir de todo tipo (tela, cuero, gamuza, etc.), accesorios y calzado., afinación de pianos, prestación de servicios de duplicado de llaves, reparación de libros.</t>
  </si>
  <si>
    <t>Otras actividades de servicios personales</t>
  </si>
  <si>
    <t>Peluquería y otros tratamientos de belleza, incluye el lavado, despuntado y corte, peinado,  tintura,  colorante,  ondulado,  alisado  de  cabello  y  otras  actividades similares para hombres y mujeres, La afeitada y recorte de la barba, la colocación de uñas y pestañas postizas, entre otros, masaje facial, manicura y pedicura, maquillaje, entre otros, maquillaje permanente (tatuado).</t>
  </si>
  <si>
    <t>Otras actividades de servicios personales n.c.p., incluye baños turcos, sauna y baños de vapor.</t>
  </si>
  <si>
    <t>Otras actividades de servicios personales n.c.p. Incluye agencias de contratación de acompañantes, servicios de citas, y los servicios de agencias matrimoniales.</t>
  </si>
  <si>
    <t>Otras  actividades  de  servicios  personales  n.c.p,  incluye  Las  actividades  de astrología y espiritismo</t>
  </si>
  <si>
    <t>Otras  actividades  de  servicios  personales  n.c.p.,  incluye  las  actividades  de asociaciones genealógicas</t>
  </si>
  <si>
    <t>Otras  actividades  de  servicios  personales  n.c.p.,  incluye  las  actividades  de limpiabotas, porteadores de maletas, aparcadores de automóviles, entre otras</t>
  </si>
  <si>
    <t>Otras  actividades  de  servicios  personales  n.c.p.,  incluye  la  explotación  de máquinas  de  servicio  personal  que  funcionan  con  monedas  (foto  cabinas, máquinas para el control del peso y la presión arterial, taquillas que funcionan con monedas, etc.).</t>
  </si>
  <si>
    <t>ACTIVIDADES DE LOS HOGARES EN CALIDAD DE EMPELADORES; ACTIVIDADES NO DIFERENCIADAS DE LOS HOGARES INDIVIDUALES COMO PRDUCTORES DE BIENES Y SERVICIOS PARA USO PROPIO</t>
  </si>
  <si>
    <t>Actividades de los hogares individuales como empleadores de personal doméstico</t>
  </si>
  <si>
    <t>Actividades  de  los  hogares  individuales  como  empleadores  de  personal doméstico, incluye las actividades de los hogares como empleadores de personal doméstico,   tales   como:   empleadas   domésticas,   cocineros,   camareros, lavanderos,    institutrices,    niñeras,    instructores,    profesores    particulares, secretarias, entre otros. El producto generado por esta actividad es consumido por el propio hogar empleador.</t>
  </si>
  <si>
    <t>Actividades  de  los  hogares  individuales  como  empleadores  de  personal doméstico, incluye Mayordomos y jardineros</t>
  </si>
  <si>
    <t>AGRICULTURA, GANADERÍA, CAZA, SILVICULTURA Y PESCA</t>
  </si>
  <si>
    <t>Agricultura, ganadería, caza y actividades de servicios conexas</t>
  </si>
  <si>
    <t>Cultivos agrícolas transitorios</t>
  </si>
  <si>
    <t>Cultivo de cereales (excepto arroz), legumbres y semillas oleaginosas, incluye el cultivo de cereales como: trigo, maíz, sorgo, cebada, centeno, avena, mijo y otros cereales n.c.p.</t>
  </si>
  <si>
    <t>Cultivo de cereales (excepto arroz), legumbres y semillas oleaginosas, incluye frijoles,   habas,   garbanzos,   caupies,   lentejas,   arvejas,   guandúes   y  otras leguminosas n.c.p.</t>
  </si>
  <si>
    <t>Cultivo de cereales (excepto arroz), legumbres y semillas oleaginosas incluye soya, cacahuates o maníes, semillas de algodón, ricino, linaza, mostaza, girasol, colza, sésamo, cártamo y otras semillas oleaginosas n.c.p.</t>
  </si>
  <si>
    <t>Cultivo de arroz, incluye el cultivo orgánico y el cultivo de arroz genéticamente modificado.</t>
  </si>
  <si>
    <t>Cultivo de hortalizas, raíces y tubérculos, incluye el cultivo de hortalizas de hoja o de tallo como alcachofas, espárragos, repollos, lechugas, espinacas y otras; de frutos como pepinos, pepinillos, tomates, berenjenas, sandías, melones y otras hortalizas de fruto; de raíz bulbosas o tuberosas como zanahorias, nabos, ajos, cebollas, puerros y otras; de flor como el coliflor y el brócoli, remolacha azucarera; cultivo de hortalizas.</t>
  </si>
  <si>
    <t>Cultivo de hortalizas, raíces y tubérculos, incluye cultivos de setas hongos y trufas, cultivo de remolacha azucarera, de raíces y tubérculos como: papa, batata o camote, yuca, ñame, arracachas y otras raíces y tubérculos.</t>
  </si>
  <si>
    <t>Cultivo de tabaco incluye cultivo de tabaco en bruto</t>
  </si>
  <si>
    <t>Cultivo de plantas textiles, incluye el cultivo de algodón, de yute, de kenaf, lino, cáñamo, de sisal, fique, de abacá, ramio y otras plantas de fibras textiles, plantas de fibras textiles del género agave y otras plantas de fibra.</t>
  </si>
  <si>
    <t>Otros cultivos transitorios n.c.p., incluye el cultivo de remolacha forrajera, raíces forrajeras, trébol, alfalfa, alpiste, maíz forrajero, cultivo semillas de remolacha y cultivo  de  semillas  de  plantas  forrajeras,  de  semillas  de  flores, otras  plantas forrajeras.</t>
  </si>
  <si>
    <t>Otros cultivos transitorios n.c.p., incluye cultivo transitorio de plantas aromáticas, medicinales y de especias, como: perejil, cilantro, mostaza, entre otras.</t>
  </si>
  <si>
    <t>Cultivos agrícolas permanentes</t>
  </si>
  <si>
    <t>Cultivo de frutas tropicales y subtropicales, incluye el cultivo de: uvas, aguacates, dátiles,  higos,  mangos,  papayas,  piñas,  pomelos,  limones  y  limas,  naranjas, mandarinas, manzanas, albaricoques, cerezas, melocotones, duraznos, peras, ciruelas, arándanos, grosellas, kiwis, frambuesas, fresas, entre otras.</t>
  </si>
  <si>
    <t>Cultivo de frutas tropicales y subtropicales, incluye cultivo de nueces comestibles como:  almendras,  anacardos,  nuez  de  macadamia,  castañas,  avellanas, pistachos, nueces de nogal y otras nueces.</t>
  </si>
  <si>
    <t>Cultivo de frutas tropicales y subtropicales, incluye cultivo de semillas de frutas, cultivo de otros frutos de árboles y arbustos como las algarrobas.</t>
  </si>
  <si>
    <t>Cultivo de plátano y banano incluye cultivo de plátano y banano en todas sus variedades.</t>
  </si>
  <si>
    <t>Cultivo  de  café,  incluye  el  cultivo  de  café,  el  proceso  de  beneficio  del  café (cosecha, despulpado, fermentación, lavado y secado) siempre y cuando éste se realice dentro de la misma unidad de producción agrícola.</t>
  </si>
  <si>
    <t>Cultivo de palma para aceite (palma africana) y otros frutos oleaginosos, esta clase incluye el cultivo de palma para aceite (palma africana).</t>
  </si>
  <si>
    <t>Cultivo de palma para aceite (palma africana) y otros frutos oleaginosos esta clase incluye el cultivo de frutos oleaginosos, como: cocos, olivas (aceitunas), entre otros.</t>
  </si>
  <si>
    <t>Cultivo de plantas con las que se preparan bebidas, incluye té, mate, cacao y otras plantas para preparar bebidas.</t>
  </si>
  <si>
    <t>Cultivo de especias y de plantas aromáticas y medicinales, incluye cardamomo, achiote o bija, cimarrón, azafrán, laurel, pimienta, tomillo, achicoria, ruscos, sábila, anís,  badián,  hinojo,  canela,  clavos,  jengibre,  vainilla,  lúpulo,  nuez  moscada, albahaca,  ajíes  y  pimientos,  flor  de  jamaica  y  de  otras  especias  y  plantas aromáticas, medicinales y narcóticas.</t>
  </si>
  <si>
    <t>Cultivo de especias y de plantas aromáticas y medicinales, incluye el cultivo de plantas utilizadas principalmente en perfumería, en farmacia o para la preparación de insecticidas, fungicidas o propósitos similares.</t>
  </si>
  <si>
    <t>Otros cultivos permanentes n.c.p., incluye el cultivo de árboles de caucho, árboles para la extracción de savia y materiales vegetales de las especies utilizadas principalmente en cestería.</t>
  </si>
  <si>
    <t>Propagación de plantas (actividades de viveros, excepto viveros forestales)</t>
  </si>
  <si>
    <t>Propagación de plantas (actividades de los viveros, excepto viveros forestales), incluye el cultivo de plantas para plantación, con fines ornamentales, plantas vivas para utilizar sus bulbos, tubérculos y raíces, esquejes e injertos, viveros, cultivo de semillas de hongos.</t>
  </si>
  <si>
    <t>Propagación de plantas (actividades de los viveros, excepto viveros forestales), incluye la explotación de viveros, excepto viveros forestales.</t>
  </si>
  <si>
    <t>Ganadería</t>
  </si>
  <si>
    <t>Cría de ganado bovino y bufalino, incluye la cría, engorde y reproducción de ganado bovino y bufalino.</t>
  </si>
  <si>
    <t>Cría de ganado bovino y bufalino, incluye la producción de leche cruda de vaca y de búfala.</t>
  </si>
  <si>
    <t>Cría de ganado  bovino  y bufalino, incluye  la producción de  semen bovino y bufalino.</t>
  </si>
  <si>
    <t>Cría de caballos y otros equinos, incluye la cría y reproducción de caballos, asnos, mulas y burdéganos.</t>
  </si>
  <si>
    <t>Cría de ovejas y cabras, incluye la cría, reproducción y engorde de ovejas y cabras, producción de lana cruda o en bruto.</t>
  </si>
  <si>
    <t>Cría de ovejas y cabras, incluye la producción de leche cruda de oveja y de cabra.</t>
  </si>
  <si>
    <t>Cría de ganado porcino, incluye la cría, reproducción y engorde de ganado porcino (cerdos).</t>
  </si>
  <si>
    <t>Cría de aves de corral, incluye la cría y reproducción de aves de corral como: pollos, gallinas, pavos, patos, gansos, codornices entre otros y la explotación criaderos de polluelos.</t>
  </si>
  <si>
    <t>Cría de aves de corral, incluye la producción de huevos.</t>
  </si>
  <si>
    <t>Cría de otros animales n.c.p., incluye la cría y reproducción de otros animales vivos  como:  insectos,  conejos,  la  cría  de  gusanos  de  seda,  explotación  de criaderos de gusanos, moluscos terrestres, caracoles, la cría y reproducción de animales domésticos (excepto peces) como: perros, gatos, pájaros, hámsteres, etcétera y la cría de diversos animales n.c.p.</t>
  </si>
  <si>
    <t>Cría de otros animales n.c.p., incluye la apicultura y producción de miel y cera de abeja.</t>
  </si>
  <si>
    <t>Explotación mixta (agrícola y pecuaria)</t>
  </si>
  <si>
    <t>Explotación mixta (agrícola y pecuaria), incluye la explotación mixta de cultivos y animales sin especialización en ninguna de las actividades.</t>
  </si>
  <si>
    <t>Actividades de apoyo a la agricultura y la ganadería, y actividades posteriores a la cosecha</t>
  </si>
  <si>
    <t>Actividades de apoyo a la agricultura, incluye al almacenamiento y depósito de café.</t>
  </si>
  <si>
    <t>Actividades de apoyo a la agricultura, las actividades agrícolas a cambio de una retribución   o   por   contrata,   incluye   las   actividades   agrícolas   como: acondicionamiento de terrenos, tratamiento de cultivos, plantación o siembra de cultivos, transplante de arroz, cosecha, poda de árboles frutales y viñas.</t>
  </si>
  <si>
    <t>Actividades de apoyo a la agricultura, incluye el mantenimiento de tierras para usos agrícolas, explotación de equipo de riego agrícola, control de plagas en relación con la agricultura, fumigación de cultivos.</t>
  </si>
  <si>
    <t>Actividades  de  apoyo  a  la  ganadería,  incluye  actividades  para  mejorar  la reproducción, el crecimiento y el rendimiento de los animales; albergue y cuidado de animales de granja.</t>
  </si>
  <si>
    <t>Actividades de apoyo a la ganadería, incluye inspección sanitaria, castración de aves de corral, servicios de sementales, inseminación artificial.</t>
  </si>
  <si>
    <t>Actividades de apoyo a la ganadería, incluye servicios de arreo y pastoreo de ganado, limpieza de gallineros, etcétera, esquilado de ovejas, actividades de herradores.</t>
  </si>
  <si>
    <t>Actividades posteriores a la cosecha, incluye el proceso de beneficio del café cuando se realiza por fuera de la unidad de producción agrícola.</t>
  </si>
  <si>
    <t>Actividades  posteriores  a  la  cosecha,  incluye  limpieza,  recorte,  clasificación, desinsectación y beneficio en general, para su comercialización en los mercados primarios.</t>
  </si>
  <si>
    <t>Actividades  posteriores  a  la  cosecha,  incluye  el  desmotado  del  algodón,  la preparación preliminar de las hojas de tabaco, la preparación de cacao en grano, el encerado de frutas, el secado al sol de frutas y hortalizas.</t>
  </si>
  <si>
    <t>Tratamiento  de  semillas  para  propagación,  incluye  todas  las  actividades posteriores  a  la  cosecha  dirigidas  a  mejorar  la  calidad  de  las  semillas  para propagación, mediante la remoción de los materiales diferentes de las semillas y de las semillas demasiado pequeñas, inmaduras o dañadas mecánicamente o por los insectos, así como la eliminación de la humedad de las semillas hasta un nivel que  permita  su  almacenamiento  seguro.  La  actividad  abarca  el  secado,  la limpieza, la clasificación y el tratamiento de las semillas hasta su comercialización. Se incluye asimismo el tratamiento de las semillas genéticamente modificadas.</t>
  </si>
  <si>
    <t>Caza ordinaria y mediante trampas y actividades de servicios conexas</t>
  </si>
  <si>
    <t>Caza ordinaria y mediante trampas y actividades de servicios conexas, incluye la caza de animales mediante la utilización de trampas con fines comerciales.</t>
  </si>
  <si>
    <t>Caza ordinaria y mediante trampas y actividades de servicios conexas, incluye la captura de animales (vivos o muertos) para alimento, por sus pieles y cueros, o para utilizarlos en actividades de investigación, en zoológicos o como mascotas.</t>
  </si>
  <si>
    <t>Caza ordinaria y mediante trampas y actividades de servicios conexas, incluye la producción de pieles finas, cueros de reptiles o plumas de aves como resultado de actividades de caza ordinaria y mediante trampas.</t>
  </si>
  <si>
    <t>Silvicultura y extracción de madera</t>
  </si>
  <si>
    <t xml:space="preserve">Silvicultura y otras actividades forestales </t>
  </si>
  <si>
    <t>Silvicultura  y  otras  actividades  forestales,  incluye  la  explotación  de  madera: plantación,  replante,  trasplante,  aclareo  y  conservación  de  bosques  y  zonas forestadas, el cultivo de monte bajo y de madera para pulpa (pasta) y para leña.</t>
  </si>
  <si>
    <t>Silvicultura  y  otras  actividades  forestales,  incluye  la  explotación  de  viveros forestales.</t>
  </si>
  <si>
    <t>Extracción de madera</t>
  </si>
  <si>
    <t>Extracción de madera, incluye la extracción y transformación de madera en (bruto descortezada y simplemente escuadrada).</t>
  </si>
  <si>
    <t>Extracción  de  madera,  incluye  la  producción  de  madera  para  industrias manufactureras;  de  troncos  de  madera  para  su  utilización  en  bruto,  como puntales, estacas, cercas y postes.</t>
  </si>
  <si>
    <t>Extracción de madera, incluye la recolección y producción de leña y producción artesanal de carbón vegetal en bosques.</t>
  </si>
  <si>
    <t>Recolección de productos forestales diferentes a la madera</t>
  </si>
  <si>
    <t>Recolección de productos forestales diferentes a la madera, incluye recolección y cosecha de materiales silvestres como: setas (hongos), trufas, nueces, balata, savia, gomas, corcho, laca; bálsamos, ceras vegetales, crin vegetal, musgos y líquenes.</t>
  </si>
  <si>
    <t>Recolección de productos forestales diferentes a la madera, incluye la recolección de materiales silvestres como: resinas y otras plantas silvestres</t>
  </si>
  <si>
    <t>Servicios de apoyo a la silvicultura</t>
  </si>
  <si>
    <t>Servicios de apoyo a la silvicultura, incluye las actividades de servicios forestales, Inventarios forestales, servicios de consultoría de gestión forestal, evaluación de existencias maderables, lucha contra las plagas forestales.</t>
  </si>
  <si>
    <t>Servicios de apoyo a la silvicultura, incluye las actividades de servicios para la extracción de madera como el transporte de troncos dentro del bosque.</t>
  </si>
  <si>
    <t>Servicios de apoyo a la silvicultura, incluye el suministro o alquiler de maquinaria o equipo silvícola con operadores y personal.</t>
  </si>
  <si>
    <t>Servicios  de  apoyo  a  la  silvicultura,  incluye  las  actividades  de  extinción  y prevención de incendios forestales.</t>
  </si>
  <si>
    <t>Pesca y acuicultura</t>
  </si>
  <si>
    <t>Acuicultura</t>
  </si>
  <si>
    <t>Acuicultura marítima, incluye la cría de peces en agua de mar, incluida la cría de peces ornamentales marinos.</t>
  </si>
  <si>
    <t>Acuicultura  marítima,  incluye  la  producción  de  larvas  de  bivalvos  (ostras, mejillones,  etcétera),  crías  de  bogavante,  camarones  en  estado  poslarval, alevines y jaramugos, cultivo de algas comestibles, cultivo y cría en agua de mar.</t>
  </si>
  <si>
    <t>Acuicultura marítima, incluye las actividades de acuicultura en aguas salobres y la explotación de criaderos de peces (marinos); la explotación de criaderos de gusanos marino; las actividades de acuicultura en tanques o depósitos llenos de agua salada.</t>
  </si>
  <si>
    <t>Acuicultura de agua dulce, incluye la cría de peces en agua dulce y la cría de peces ornamentales de agua dulce. Incluye la explotación de criaderos de peces.</t>
  </si>
  <si>
    <t>Acuicultura de agua dulce, incluye la cría de crustáceos y bivalvos de agua dulce, otros moluscos de agua dulce y otros animales acuáticos.</t>
  </si>
  <si>
    <t>Acuicultura de agua dulce, incluye la cría de ranas.</t>
  </si>
  <si>
    <t>Elaboración de productos alimenticios</t>
  </si>
  <si>
    <t>Procesamiento y conservación de carne, pescado, crustáceos y moluscos</t>
  </si>
  <si>
    <t>Procesamiento  y  conservación  de  carne  y  productos  cárnicos,  incluye  la producción de carne fresca, refrigerada o congelada.</t>
  </si>
  <si>
    <t>Procesamiento  y  conservación  de  carne  y  productos  cárnicos,  incluye  la producción de cárnicos: salchichas, salchichón, morcillas, mortadela, longaniza, butifarra y otros embutidos; patés, jamón, tocineta.</t>
  </si>
  <si>
    <t>Procesamiento  y  conservación  de  carne  y  productos  cárnicos,  incluye  la producción de carne seca, salada o ahumada.</t>
  </si>
  <si>
    <t>Procesamiento y conservación de frutas, legumbres, hortalizas y tubérculos</t>
  </si>
  <si>
    <t>Procesamiento  y  conservación  de  frutas,  legumbres,  hortalizas  y  tubérculos, incluye la elaboración y conservación de alimentos compuestos principalmente de frutas, legumbres u hortalizas, nueces, congelación, en forma artesanal.</t>
  </si>
  <si>
    <t>Procesamiento  y  conservación  de  frutas,  legumbres,  hortalizas  y  tubérculos, incluye la elaboración de helados a base de frutas y jugos naturales de frutas u hortalizas.</t>
  </si>
  <si>
    <t>Procesamiento  y  conservación  de  frutas,  legumbres,  hortalizas  y  tubérculos, incluye el tostado y preparación de nueces.</t>
  </si>
  <si>
    <t>Procesamiento  y  conservación  de  frutas,  legumbres,  hortalizas  y  tubérculos, incluye la producción de concentrados a partir de frutas y hortalizas frescas.</t>
  </si>
  <si>
    <t>Procesamiento  y  conservación  de  frutas,  legumbres,  hortalizas  y  tubérculos, incluye la elaboración de productos perecederos de frutas, legumbres y hortalizas como: ensaladas, hortalizas peladas o cortadas, tofu (cuajada de soja), entre otros.</t>
  </si>
  <si>
    <t>Elaboración de productos lácteos</t>
  </si>
  <si>
    <t>Elaboración de productos lácteos, incluye la elaboración artesanal de productos lácteos o leche, fresca líquida o bebidas a base de leche.</t>
  </si>
  <si>
    <t>Elaboración de productos lácteos, incluye la elaboración de crema a partir de leche fresca líquida, pasteurizada, esterilizada u homogenizada, la elaboración de leche o crema en forma sólida, suero de leche.</t>
  </si>
  <si>
    <t>Elaboración de productos lácteos, incluye la elaboración de helados, sorbetes y postres a base de leche.</t>
  </si>
  <si>
    <t>Elaboración de productos de molinería, almidones y productos derivados del almidón</t>
  </si>
  <si>
    <t>Elaboración de productos de molinería, elaboración de alimentos mediante el tostado,  soplado,  macerado,  perlado,  hojaldrado,  pulimento  o  expansión  de granos de cereales.</t>
  </si>
  <si>
    <t>Elaboración  de  almidones  y  productos  derivados  del  almidón,  incluye  la elaboración de almidones a partir de arroz, papas, maíz, húmedo de maíz, yuca (tapioca) y sucedáneos de tapioca a partir de almidones; gluten, etcétera.</t>
  </si>
  <si>
    <t>Elaboración  de  almidones  y  productos  derivados  del  almidón  incluye  la elaboración de glucosa, jarabe de glucosa, maltosa, inulina, etc.</t>
  </si>
  <si>
    <t>Elaboración de otros productos alimenticios</t>
  </si>
  <si>
    <t>Elaboración de productos de panadería, incluye la elaboración de productos de panqueques, waffles, rollos, obleas, conos, aperitivos dulces o salados.</t>
  </si>
  <si>
    <t>Elaboración de productos de panadería, incluye la elaboración de pasteles, tortas, pasteles de frutas, tartas, tortillas de maíz o trigo, buñuelos y arepas, etcétera.</t>
  </si>
  <si>
    <t>Elaboración  de  otros  productos  alimenticios  n.c.p.,  incluye  la  elaboración  de especias, condimentos, infusiones, extractos y preparados a base de hierbas y fabricación artesanal de alimentos.</t>
  </si>
  <si>
    <t>Elaboración de otros productos alimenticios n.c.p., incluye la mezcla de té y mate, la elaboración de extractos y preparados a base de té o mate y el tostado de achicoria; elaboración de sucedáneos del café.</t>
  </si>
  <si>
    <t>Elaboración  de  otros  productos  alimenticios  n.c.p.,  incluye  la  preparación  y expendio de comidas preparadas tales como: empanadas, bolis, buñuelos, perros calientes, arepas, chorizos, etcétera, de forma artesanal, siempre que estos sean vendidos a un agente comercial o un tercero.</t>
  </si>
  <si>
    <t>Acabado de productos textiles, incluye el proceso de blanqueo, teñido de hilados y/o prendas de vestir, plisado de textiles y operaciones similares, artesanal.</t>
  </si>
  <si>
    <t>Fabricación de tejidos de punto y ganchillo, incluye la fabricación y/o elaboración a mano o mediante máquinas, incluyendo la transformación de material textil de tejidos de punto y ganchillo, y los procesos de acabado integrados.</t>
  </si>
  <si>
    <t>Fabricación de tejidos de punto y ganchillo, incluye la fabricación de tejidos de punto de urdimbre y de trama, circulares y otros, con o sin hilados elásticos, así como los tejidos aterciopelados, afelpados y de rizo; de tejidos de red y del tipo que se utiliza para la confección de visillos tricotados en máquinas, la fabricación de pieles de imitación mediante tejido de punto y ganchillo; fabricación de otros tejidos de punto o ganchillo.</t>
  </si>
  <si>
    <t>Confección de artículos con materiales textiles, excepto prendas de vestir, incluye la confección en tela, frazadas, mantas, lencería de cama, de mesa, de baño, de cocina, cortinas, cenefas y fundas entre otros.</t>
  </si>
  <si>
    <t>Confección de artículos con materiales textiles, excepto prendas de vestir, incluye la confección de banderas, gallardetes, estandartes y artículos similares mediante el bordado.</t>
  </si>
  <si>
    <t>Confección de artículos con materiales textiles, excepto prendas de vestir, incluye la fabricación de gobelinos, cañamazo y tapicería de aguja de punto de cruz o tejidos a mano.</t>
  </si>
  <si>
    <t>Fabricación de tapetes y alfombras para pisos, incluye la fabricación de productos textiles,  para el cubrimiento de pisos, producidos mediante el tejido, afelpado, trenzado, tundido, punzado, entre otros,  utilizando materiales textiles tales como hilados de lana, de algodón, de fibras artificiales o sintéticas, de yute, de fique, de fibras  de  coco  (bonote),  de  sisal  y  de  fibras  similares:  tales  como:  tapices, alfombras, esteras, tapetes y recuadros de moqueta con la utilización de equipos o maquinaria.</t>
  </si>
  <si>
    <t>Fabricación de otros artículos textiles n.c.p., incluye manufactura de artículos tejidos y accesorios textiles para sombreros. Fabricación de tules y otros tejidos de  mallas  anudadas,  de  encajes  y  bordados,  en  piezas,  tiras  y  motivos decorativos; fabricación de guata utilizada en acolchados y prendas de vestir.</t>
  </si>
  <si>
    <t>Fabricación de otros artículos textiles n.c.p., incluye La fabricación de tejidos de red y del tipo que se utiliza para la confección de visillos de encaje tricotado en máquinas.</t>
  </si>
  <si>
    <t>Confección de prendas de vestir, excepto prendas de piel, incluye la manufactura y  confección  de  guantes  de  tela  o  piel,  chales,  ligas,  sujetadores,  tirantas, encauchados,  fábricas  y/o  grandes  almacenes  de  confección  de  ropas  y sastrerías, ropa de trabajo y confección de partes de los productos mencionados.</t>
  </si>
  <si>
    <t>Confección de prendas de vestir, excepto prendas de piel, incluye la confección mecanizada de ropa interior y ropa de dormir para hombres, mujeres, niños y bebés, de prendas de vestir adornadas con piel y confección de partes de los productos mencionados.</t>
  </si>
  <si>
    <t>Confección de prendas de vestir, excepto prendas de piel, incluye la confección de otros accesorios de vestir, guantes cinturones, chales, corbatas, corbatines, redecillas para el cabello, artículos de tocado de peletería (cuero), entre otros y confección de partes de los productos mencionados.</t>
  </si>
  <si>
    <t>Confección de prendas de vestir, excepto prendas de piel, incluye la confección de ropa interior y ropa de dormir de telas tejidas, de punto y ganchillo, de encaje, entre  otros,  para  hombres,  mujeres  y  niños:  camisas,  camisetas,  calzones, calzoncillos,  pijamas,  camisones,  batas,  blusas,  combinaciones,  sujetadores, entre otros; confección de ropa de bebé y confección de partes de los productos mencionados.</t>
  </si>
  <si>
    <t>Fabricación de artículos de piel</t>
  </si>
  <si>
    <t>Fabricación de artículos de piel, incluye la fabricación de artículos confeccionados con piel: prendas de vestir y accesorios de piel (excepto gorros, sombreros, entre otros);  artículos  de  piel  confeccionados  con  pieles  alargadas,  planchas, cuadrados,  tiras,  hojas  que  contienen  cuero  o  fibras  de  cuero,  entre  otros; artículos diversos de piel: alfombras, pufes sin relleno y paños para pulimento industrial; pieles artificiales y de artículos confeccionados con estas pieles.</t>
  </si>
  <si>
    <t>Fabricación de artículos de punto y ganchillo</t>
  </si>
  <si>
    <t>Fabricación de artículos de punto y ganchillo, incluye la fabricación de jerséis, suéteres, chalecos y artículos análogos de punto y ganchillo.</t>
  </si>
  <si>
    <t>Curtido y recurtido de cueros; fabricación de calzado; fabricación de artículos de viaje, maletas, bolsos de mano y artículos similares, y fabricación de artículos de talabartería y guarnicionería; adobo y teñido de pieles</t>
  </si>
  <si>
    <t>Curtido y recurtido de cueros; fabricación de artículos de viaje, bolsos de mano y artículos similares y fabricación de artículos de talabartería y guarnicionería; adobo y teñido de pieles</t>
  </si>
  <si>
    <t>Fabricación de artículos de viaje, bolsos de mano y artículos similares elaborados en cuero y fabricación de artículos de talabartería y guarnicionería, incluye la fabricación  de  artículos   de  cuero  natural  y/o  regenerado,  la  elaboración  de artículos de talabartería (artículos en cuero) y guarnicionería de forma artesanal, como  artículos de viaje, maletas, morrales, bolsos de mano, carteras y similares; la fabricación de maletines, maletas escolares, confeccionados en cuero natural o recuperado, o combinaciones de estos con otros materiales, siempre que la materia constitutiva básica sea el cuero.</t>
  </si>
  <si>
    <t>Fabricación de calzado</t>
  </si>
  <si>
    <t>Fabricación de calzado de cuero y piel, con cualquier tipo de suela, incluye la fabricación, reparación y trabajo a mano de calzado de cuero y piel con cualquier tipo de suela.</t>
  </si>
  <si>
    <t>Fabricación de otros tipos de calzado, excepto calzado de cuero y piel, incluye la fabricación,  reparación  de  calzado  para  todo  uso  (excepto  ortopédico),  de cualquier material, excepto de cuero y piel, de asbesto y de otro material textil sin aplicación  de  suelas  y  la  fabricación  de  calzado  deportivo  o  casual  y  el especializado para la práctica de deportes, elaborado en otros materiales textiles.</t>
  </si>
  <si>
    <t>Transformación de la madera y fabricación de productos de madera y de corcho, excepto muebles; fabricación de artículos de cestería y espartería</t>
  </si>
  <si>
    <t>Fabricación de otros productos de madera; fabricación de artículos de corcho, cestería y espartería</t>
  </si>
  <si>
    <t>Fabricación de otros productos de madera; fabricación de artículos de corcho, cestería  y  espartería,  incluye  empresas  manufactureras  de  baúles,  estuches, utensilios de cocina y para uso doméstico, artículos de marquetería (ej.: marcos de madera para espejos y fotos), esterillas o persianas de materiales trenzables, artículos de mimbre, palma y otros artículos de materiales trenzables o con cintas, ramales o trenzas.</t>
  </si>
  <si>
    <t>Fabricación de papel, cartón y productos de papel y cartón</t>
  </si>
  <si>
    <t>Fabricación  de  papel  y  cartón  ondulado  (corrugado);  incluye  fabricación  de cajones, cajas y estuches armados o plegados, de papel o cartón no ondulado; sacos y bolsas de papel para empaque.</t>
  </si>
  <si>
    <t>Fabricación  de  otros  artículos  de  papel  y  cartón,  incluye  la  manufactura  de cuadernos,  agendas  para  listas  de  teléfonos,  álbumes,  carpetas,  libros   de registros, libros de contabilidad; cubiertas para libros y libretas en blanco,  sobres para  correspondencia  (sobres-carta),  aerogramas,  esquelas  o  postales  no ilustradas; talonarios, para facturas, recibos y similares, y demás artículos de papelería de uso educativo o comercial;  fabricación de cajas de sobres, carpetas y otros productos  análogos  (de papel y  cartón) que  contienen  un surtido  de artículos para correspondencia .</t>
  </si>
  <si>
    <t>Fabricación de otros artículos de papel y cartón, incluye la  fabricación de papel de regalo y artículos de fantasía de papel y cartón (confetis, serpentinas, artículos decorativos para tarjetas, sobres y regalos y artículos similares); la fabricación de papeles y cartones con presentación acondicionada para la venta al por menor y la fabricación de artículos de papel y cartón: fabricación de papel para imprimir y escribir listo para su uso, fabricación de papel para impresoras de computadores listo para su uso, fabricación de papel de autocopiado listo para su uso, fabricación de papel esténcil o para plantillas y papel carbón listos para su uso, etc.</t>
  </si>
  <si>
    <t>Actividades de impresión y de producción de copias a partir de grabaciones originales</t>
  </si>
  <si>
    <t>Actividades de impresión y actividades de servicios relacionados con la impresión</t>
  </si>
  <si>
    <t>Actividades de impresión, incluye la impresión directa de avisos sobre productos de madera, plástico, metal, papel, vidrio y cerámica.</t>
  </si>
  <si>
    <t>Actividades de servicios relacionados con la impresión, incluye la encuadernación de hojas impresas para confeccionar libros, folletos, revistas, catálogos, etc., mediante  los  procedimientos  de  colado,  ensamblado,  cosido,  engomado, encolado,  basteado,  encuadernación  con  adhesivo,  recortado,  estampado  en oro., grapar o fijar varias hojas  sueltas,   incorporación de datos antes de la impresión, incluso mediante escaneo y entrada de datos incluyendo la exploración y el reconocimiento óptico de caracteres.; La producción de pruebas de impresión; La producción de productos de reprografía, el diseño de productos impresos; por ejemplo, bocetos, diagramas, patrones, etc.</t>
  </si>
  <si>
    <t>Producción de copias a partir de grabaciones originales</t>
  </si>
  <si>
    <t>Producción de copias a partir de grabaciones originales, incluye la producción de copias de música y otros sonidos en discos gramofónicos, discos compactos y cintas magnetofónicas a partir de grabaciones originales, la producción de copias de discos flexibles, duros o compactos, de programas de informática, software, programas comerciales y películas cinematográficas a partir de originales.</t>
  </si>
  <si>
    <t>Fabricación de sustancias y productos químicos</t>
  </si>
  <si>
    <t>Fabricación de sustancias químicas básicas, abonos y compuestos inorgánicos nitrogenados, plásticos y caucho sintético en formas primarias</t>
  </si>
  <si>
    <t>Fabricación de plásticos en formas primarias, incluye la preparación de resina, la fabricación de resinas de intercambio iónico a base de polímeros.</t>
  </si>
  <si>
    <t>Fabricación de otros productos químicos</t>
  </si>
  <si>
    <t>Fabricación de jabones y detergentes, preparados para limpiar y pulir; perfumes y preparados de tocador, incluye la fabricación de otros preparados de perfumería, cosméticos y aromáticos de tocador; productos de tocador, obtención de glicerina cruda.</t>
  </si>
  <si>
    <t>Fabricación de jabones y detergentes, preparados para limpiar y pulir; perfumes y preparados de tocador, incluye la fabricación de preparados para perfumar o desodorizar ambientes.</t>
  </si>
  <si>
    <t>Fabricación de otros productos químicos n.c.p., incluye la fabricación de esencias y extractos de productos aromáticos naturales.</t>
  </si>
  <si>
    <t>Fabricación de otros productos químicos n.c.p., incluye la fabricación de aguas destiladas aromáticas (agua floral), mezclas de productos odoríferos.</t>
  </si>
  <si>
    <t>Fabricación de productos de caucho y de plástico</t>
  </si>
  <si>
    <t>Fabricación de productos de caucho</t>
  </si>
  <si>
    <t>Fabricación de formas básicas de caucho y otros productos de caucho, n.c.p., incluye la manufactura de arandelas, conectores y sellos de caucho.</t>
  </si>
  <si>
    <t>Fabricación de productos elaborados de metal, excepto maquinaria y equipo</t>
  </si>
  <si>
    <t>Fabricación de otros productos elaborados de metal y actividades de servicios relacionadas con el trabajo de metales</t>
  </si>
  <si>
    <t>Fabricación de otros productos elaborados de metal n.c.p., incluye la fabricación de pequeños artículos de metal para oficina, avisos, relieves, placas y similares de metal, chapas de metal e insignias militares de metal.</t>
  </si>
  <si>
    <t>Fabricación de productos informáticos, electrónicos y ópticos</t>
  </si>
  <si>
    <t>Fabricación de instrumentos ópticos y equipo fotográfico</t>
  </si>
  <si>
    <t>Fabricación de instrumentos ópticos y equipo fotográfico, incluye la fabricación de elementos  ópticos  de  vidrio,  cuarzo,  excepto  el  fundido,  de  espatoflúor,  de plástico, de cristales cultivados, prismas y lentes, espejos con configuración de elementos  ópticos,  filtros  selectivos  de  colores  para  aparatos  fotográficos principalmente, elementos polarizadores, entre otros; fibras ópticas las cuales están  formadas  por  capas  concéntricas  (figuras  geométricas)  de  vidrio  o  de plástico con diversos índices de refracción.</t>
  </si>
  <si>
    <t>Fabricación de medios magnéticos y ópticos para almacenamiento de datos</t>
  </si>
  <si>
    <t>Fabricación de medios magnéticos y ópticos para el almacenamiento de datos, incluye la fabricación de medios magnéticos y ópticos para el almacenamiento de datos  tales  como  cintas  magnéticas,  de  audio  y  video  en  blanco  (casetes), disquetes en blanco, discos ópticos en blanco, discos duros, tarjetas con banda magnética incorporada, entre otros soportes.</t>
  </si>
  <si>
    <t>Fabricación de muebles, colchones y somieres</t>
  </si>
  <si>
    <t>Fabricación de muebles</t>
  </si>
  <si>
    <t>Fabricación de muebles, incluye la fabricación artesanal o manual de muebles y gabinetes utilizados en el hogar y oficina.</t>
  </si>
  <si>
    <t>Fabricación de muebles, incluye la fabricación artesanal o manual de muebles para  locales  comerciales,  autoservicios,  bares,  restaurantes,  hoteles,  teatros, colegios, iglesias y sitios similares.</t>
  </si>
  <si>
    <t>Otras industrias manufactureras</t>
  </si>
  <si>
    <t>Fabricación de instrumentos musicales</t>
  </si>
  <si>
    <t>Fabricación  de  instrumentos  musicales,  incluye  la  fabricación  artesanal  de instrumentos de cuerda, teclado, viento, sonido, percusión y otros, incluidas la fabricación de partes, piezas y accesorios de instrumentos.</t>
  </si>
  <si>
    <t>Fabricación de instrumentos musicales, incluye solamente estuches, bolsas o cajas para guardar instrumentos musicales.</t>
  </si>
  <si>
    <t>Fabricación de artículos y equipo para la práctica del deporte</t>
  </si>
  <si>
    <t>Fabricación  de  artículos  y  equipo  para  la  práctica  del  deporte,  incluye  la fabricación de artículos deportivos y de atletismo (excepto prendas de vestir y calzado), artículos y equipo de cualquier material para la práctica de deportes y juegos al aire libre y bajo techo:   pelotas de caucho, bolas y balones duros, blandos e inflables (para la práctica de deportes como béisbol, basquetbol, fútbol, golf, tenis, polo y bolos); raquetas, bates, mazos, palos de golf, entre otros; esquís para la nieve, fijaciones y/o botas, bastones y demás artículos para la práctica del esquí en nieve; esquís náuticos,  tablas de vela, tablas de surf y demás artículos para la práctica de deportes náuticos.</t>
  </si>
  <si>
    <t>Fabricación  de  artículos  y  equipo  para  la  práctica  del  deporte,  incluye  la fabricación de artículos para la práctica de deportes acuáticos (buceo, natación, entre otros); artículos para la pesca deportiva: anzuelos, aparejos y arpones, incluso redes de mano (salabres) y sus partes; artículos para la caza, el alpinismo y otras actividades deportivas.</t>
  </si>
  <si>
    <t>Fabricación  de  artículos  y  equipo  para  la  práctica  del  deporte,  incluye  la fabricación de guantes y gorros de cuero, cascos, cinturones y demás accesorios especiales, incluso artículos de protección (rodilleras, musieras, etcétera), para la práctica de deportes; patines para hielo y patines de ruedas, incluido el calzado con patines fijos y patinetas;  blancos de arquería y tiro, arcos, ballestas, flechas, incluso blancos para rifles; equipo para gimnasio (bicicletas estáticas, trotadoras, escaladoras y demás máquinas de ejercicio físico y de atletismo); artículos para la  práctica  de  pilates,  ballet  y  yoga;  artículos  para  la  práctica  de  deportes extremos; equipo para gimnasio (bicicletas estáticas, trotadoras, escaladoras y demás máquinas de ejercicio físico y de atletismo); artículos para la práctica de pilates, ballet y yoga; artículos para la práctica de deportes extremos; artículos para la práctica de deportes nacionales como: tejo, bolo criollo y rana.</t>
  </si>
  <si>
    <t>Fabricación  de  artículos  y  equipo  para  la  práctica  del  deporte,  incluye  la fabricación de los equipos o sets completos para la práctica de los deportes, que incluyan estuches, cestas, bolsas, soportes, bases, redes, carnadas, entre otros.</t>
  </si>
  <si>
    <t>Otras industrias manufactureras n.c.p.</t>
  </si>
  <si>
    <t>Otras  industrias  manufactureras  n.c.p.,  incluye  la  fabricación   de  escobas,  y cepillos  (aspiradoras  y  otras  máquinas  con  dispositivos  rotatorios),  incluidos cepillos  que  forman  parte  de  máquinas,  escobillas,  barredoras,  limpiones, traperos, plumeros mecánicos y manuales, brochas, almohadillas, rodillos para pintar, escurridores, mopas, escobillas de goma, entre otros; flores artificiales; máscaras, artículos confeccionados con cabello (pelucas, extensiones) barbas, cejas postizas, entre otros)., fabricación de distintivos de la Cruz Roja, bomberos, sindicatos e insignias militares metálicas, que no sean de metales preciosos ni de metales comunes revestidos con metales preciosos; fabricación de cepillos de dientes,  cepillos  para  calzado  y  ropa,  incluso  kits  de  costura  y  arreglo  de calcetería.</t>
  </si>
  <si>
    <t>Instalación, mantenimiento y reparación especializado de maquinaria y equipo</t>
  </si>
  <si>
    <t>Mantenimiento y reparación especializado de productos elaborados en metal y de maquinaria y equipo</t>
  </si>
  <si>
    <t xml:space="preserve"> incluye  reparación  y  mantenimiento  de  armas  de  fuego  (incluso  de  armas deportivas y recreacionales).</t>
  </si>
  <si>
    <t>Mantenimiento y reparación especializada de maquinaria y equipo, incluye el mantenimiento   y   reparación    de   calculadoras,   máquinas   de   escribir, fotocopiadoras, cajas registradoras, máquinas de confección.</t>
  </si>
  <si>
    <t>Mantenimiento y reparación especializado de equipo electrónico y óptico, incluye el  mantenimiento,  reparación  y  calibración  especializado  a  cambio  de  una retribución o por contrata de: equipos de medición, ensayo y control; aparatos de control del tiempo y contadores de tiempo, instrumentos de aeronaves; equipo de prueba de emisiones de automotores; instrumentos meteorológicos; equipos de inspección y ensayo de propiedades físicas, eléctricas y químicas; equipos de investigación; instrumentos de monitoreo y detección de radiación; instrumentos de prospección.</t>
  </si>
  <si>
    <t>Mantenimiento y reparación realizado a cambio de una retribución o por contrato, de maquinaria y equipo no cubierto en los otros grupos que conforman la división 33, tales como: reparación de mallas de pescar; cuerdas, aparejos náuticos, eslingas, tiendas, carpas y lonas; bolsas de almacenamiento de fertilizantes y químicos  (bolsas  de  polietileno  plegado  de  tres  capas  que  cuentan  con estabilización ultravioleta, tienen un diámetro de 5 a 6 pies y una longitud de 60 a 75 metros); reparación o reacondicionamiento de estibas de madera, barriles de transporte y artículos similares; reparación de máquinas operadas con monedas (dispensadores, juegos electrónicos, tragamonedas y similares), restauración de instrumentos  musicales  antiguos  (órganos,  clavicordios,  etc.),  reparación  de esterilizadores y de equipos de destilación del tipo usado en laboratorios, entre otros.</t>
  </si>
  <si>
    <t>Instalación especializada de maquinaria y equipo industrial</t>
  </si>
  <si>
    <t>Instalación especializada de maquinaria y equipo industrial, incluye instalación de equipos, maquinaria de oficina y contabilidad (diferente de los computadores y equipo periférico); maquinaría de uso general, equipos de bolos</t>
  </si>
  <si>
    <t>CONSTRUCCIÓN</t>
  </si>
  <si>
    <t>Actividades especializadas para la construcción de edificios y obras de
ingeniería civil</t>
  </si>
  <si>
    <t>Terminación y acabado de edificios y obras de ingeniería civil</t>
  </si>
  <si>
    <t>Terminación y acabado de edificios y obras de ingeniería civil, incluye talleres de pintura al duco.</t>
  </si>
  <si>
    <t>Comercio de vehículos automotores</t>
  </si>
  <si>
    <t>Comercio de vehículos automotores nuevos, incluye el comercio al por mayor y al por menor de vehículos automotores nuevos para pasajeros, incluso vehículos especiales (ambulancias, casas  rodantes, microbuses, vehículos de camping, caravanas, entre otros), vehículos con tracción tipo campero (todo terreno), y otros vehículos automotores para pasajeros con mecanismos de conducción similares a  los  de  los  automóviles,  así  como  el  comercio  de  camiones,  remolques  y semirremolques,  venta  de  vehículos  por  consignación,  la  compra  y  venta  de contenedores para su uso en uno o más medios de transporte.</t>
  </si>
  <si>
    <t>Comercio de vehículos automotores usados, incluye el comercio al por mayor y al por menor de vehículos automotores usados para pasajeros, incluso vehículos especiales (ambulancias, casas  rodantes, microbuses, vehículos de camping, caravanas, entre otros), los vehículos con tracción tipo campero (todo terreno), y otros  vehículos  automotores  para  pasajeros  con  mecanismos  de  conducción similares a los de los automóviles, así como el comercio de camiones, remolques y  semirremolques.  Incluye  las  actividades  de  venta  de  vehículos  usados  por consignación,  por  comisión  o  por  contrata  (intermediarios),  como  también  la compraventa de contenedores especialmente diseñados y equipados para su uso en uno o más medios de transporte; subasta de vehículos automotores usados.</t>
  </si>
  <si>
    <t>Comercio al por mayor a cambio de una retribución o por contrata, incluye la venta de pescados y mariscos.</t>
  </si>
  <si>
    <t>Comercio al por mayor a cambio de una retribución o por contrata, incluye venta de mercancías en general, con autotransporte.</t>
  </si>
  <si>
    <t>Comercio al por mayor de materias primas agropecuarias; animales vivos, incluye el comercio al por mayor de semillas y forrajes.</t>
  </si>
  <si>
    <t>Comercio al por mayor de bebidas y tabaco, incluye el comercio al por mayor de todo tipo de bebidas alcohólicas  y no alcohólicas o refrescantes,  el embotellado y etiquetado de todo tipo de bebidas, si estas operaciones se efectúan dentro del contexto de las actividades de compraventa, como por ejemplo, la compra de vino a granel y envasado del mismo sin transformación, el comercio al por mayor de productos del tabaco en todas sus variedades (cigarros, cigarrillos, picadura, rapé, tabaco para mascar, entre otros).</t>
  </si>
  <si>
    <t>Comercio  al  por  mayor  de  equipo,  partes  y  piezas,  electrónicas  y  de telecomunicaciones,   incluye   válvulas,   tubos   electrónicos,   dispositivos   de semiconductores, microchips, circuitos integrados y estampados, partes y piezas de computadores, equipo telefónico, partes y accesorios, conmutadores y equipo de telecomunicaciones.</t>
  </si>
  <si>
    <t>Comercio  al  por  mayor  de  maquinaria  y  equipos  agropecuarios,  incluye  el comercio al por mayor de maquinaria y equipos agropecuarios, sus partes, piezas y accesorios como: arados, sembradoras, cosechadoras, trilladoras, máquinas de ordeñar, máquinas utilizadas en avicultura y apicultura, y tractores utilizados en actividades agropecuarias y silvícolas. El comercio al por mayor de segadoras de césped de todo tipo y de sus partes, piezas y accesorios.</t>
  </si>
  <si>
    <t>Comercio al por mayor de otros tipos de maquinaria y equipo n.c.p., incluye el comercio al por mayor de equipo de transporte, sus partes, piezas y accesorios excepto vehículos automotores, motocicletas y bicicletas.</t>
  </si>
  <si>
    <t>Comercio al por mayor de otros tipos de maquinaria y equipo n.c.p., incluye el comercio al por mayor de maquinaria para uso en la industria, la minería y la construcción, el comercio y la navegación y otros servicios, en general venta de maquinaria pesada, robots para cadenas de montaje, y de sus partes, piezas y accesorios. Máquinas herramienta, sus partes, piezas y accesorios, de todo tipo y para cualquier material, y las controladas por computador.</t>
  </si>
  <si>
    <t>Comercio al por mayor de otros tipos de maquinaria y equipo n.c.p., incluye el comercio al por mayor de cables, cables de fibra óptica y conmutadores y de otros tipos de equipo de instalación de uso industrial, el comercio al por mayor de cables, cables de fibra óptica y conmutadores y de otros tipos de equipo de instalación de uso industrial, máquina herramienta, otros tipos de equipo eléctrico, sus  partes  piezas  y  accesorios,  como  motores  y  transformadores  eléctricos, máquinas de coser y telares para tejidos de punto controlados por computador.</t>
  </si>
  <si>
    <t>Comercio al por mayor de metales y productos metalífero, incluye el comercio al por mayor de minerales metalíferos ferrosos y no ferrosos en formas primarias, semiacabados de metales ferrosos y no ferrosos n.c.p., como por ejemplo, los herrajes diferentes de los usados en la confección, comercio al por mayor de oro y otros metales preciosos.</t>
  </si>
  <si>
    <t>Comercio al por mayor de materiales de construcción, artículos de  ferretería, pinturas, productos de vidrio, equipo y materiales de fontanería y calefacción, incluye el comercio al por mayor de herramientas de ferretería como martillos, sierras, destornilladores, taladros y otras herramientas de mano, madera, equipos para la instalación de sanitarios, su venta sin autotransporte.</t>
  </si>
  <si>
    <t>Comercio al por mayor de otros productos n.c.p., incluye la venta al por mayor de extintores de incendio.</t>
  </si>
  <si>
    <t>Comercio  al  por  menor  en  establecimientos  no  especializados,  con  surtido compuesto  principalmente  por  productos  diferentes  de  alimentos  (víveres  en general),  bebidas  y  tabaco,  incluye  establecimientos  no  especializados  de comercio al por menor con surtido compuesto principalmente de una variedad de productos nuevos, para consumo de los hogares y entre los cuales la venta de alimentos  (víveres  en  general),  bebidas  y  tabaco,  no  constituye  su  actividad predominante suelen realizar este tipo de actividad los denominados almacenes generales, misceláneas, los almacenes o tiendas por departamento con surtido diverso  compuesto,  por  ejemplo,  de  prendas  de  vestir,  calzado,  muebles, electrodomésticos,  artículos  de  ferretería,  cosméticos,  joyería,  productos  de farmacia y droguería, artículos deportivos, entre otros.</t>
  </si>
  <si>
    <t>Comercio   al   por   menor   de   productos   agrícolas   para   el   consumo   en establecimientos especializados, incluye el comercio de frutas pulpa y nueces, legumbres, leguminosas frescas y secas (arveja, frijol, garbanzo, entre otros), cereales,  hortalizas,  tubérculos  y  verduras  en  general,  y  demás  productos agrícolas para el consumo, frescos y refrigerados.</t>
  </si>
  <si>
    <t>Comercio al por menor de carnes (incluye aves de corral), productos cárnicos, pescado fresco, preparado o en conserva, mariscos y  productos de mar, en establecimientos especializados, incluye carnicerías y venta de carnes de aves de corral, pescados y productos de mar.</t>
  </si>
  <si>
    <t>Comercio al por menor de artículos de ferretería, pinturas y productos de vidrio en establecimientos especializados, incluye venta de artículos de ferretería (incluidos artículos eléctricos), solventes, materiales de construcción, baldosas de corcho para pisos y vidrio plano, enmarcación de cuadros o marqueterías y otros, sin autotransporte.</t>
  </si>
  <si>
    <t>Comercio  al  por  menor  de  otros  productos  nuevos  en  establecimientos especializados, incluye tiendas de artículos sexuales (sex-shop), de artículos de esotéricos.</t>
  </si>
  <si>
    <t>TRANSPORTE Y ALMACENAMIENTO</t>
  </si>
  <si>
    <t>Almacenamiento y actividades complementarias al transporte</t>
  </si>
  <si>
    <t>Almacenamiento y depósito</t>
  </si>
  <si>
    <t>Almacenamiento y depósito, incluye almacenamiento y depósito de productos textiles,  alimenticios,  agropecuarios,  de  mercancías,  muebles,  automóviles, semillas y forrajes. Almacenes para mercancías varias, almacenes generales de depósito.</t>
  </si>
  <si>
    <t>Actividades de las estaciones, vías y servicios complementarios para el transporte</t>
  </si>
  <si>
    <t>Actividades de estaciones, vías y servicios complementarios para el transporte terrestre, incluye estacionamiento para automóviles o garajes (parqueaderos) y para bicicletas.</t>
  </si>
  <si>
    <t>Alojamiento</t>
  </si>
  <si>
    <t>Actividades de alojamiento de estancias cortas</t>
  </si>
  <si>
    <t>Alojamiento en hoteles, incluye el servicio o prestación de servicios de alojamiento en unidades constituidas por habitaciones, suministrado mediante contrato de hospedaje  día  a  día  o  de  hospedaje  temporal,  hostales;  incluye  hospedaje temporal en hoteles con salas de conferencias. Esta clase excluye las actividades de alojamiento que ofrecen servicios de preparación de alimentos.</t>
  </si>
  <si>
    <t>Alojamiento en la modalidad de apartahoteles (establecimiento en que se presta el servicio de alojamiento en apartamentos independientes, de un edificio, que integren  una  unidad  de  administración  y  explotación,  pudiendo  ofrecer  otros servicios complementarios.) la cual es operada con un sistema de reservas de igual manera que un hotel. Es un sistema similar a rentar un apartamento pero no posee un contrato fijo y los huéspedes pueden hacer su «check-out» cuando lo deseen.</t>
  </si>
  <si>
    <t>Alojamiento  en  centros  vacacionales,  incluye  el  servicio  de  alojamiento  en unidades constituidas por habitaciones o apartamentos, ubicadas en áreas que por sus características topográficas, climáticas o terapéuticas son consideradas de atractivo turístico.</t>
  </si>
  <si>
    <t>Alojamiento  rural,  incluye  la  provisión  de  alojamiento  temporal  en  unidades habitacionales privadas, ubicado en áreas rurales tales como: posadas turísticas, parques nacionales para fines turísticos y fincas turísticas, entre otros.</t>
  </si>
  <si>
    <t>Otros tipos de alojamientos para visitantes, incluye el alojamiento en unidades habitacionales,  cuartos  o  apartamentos  de  alquiler  ocasional  o  temporal; comprende servicios de los albergues de jóvenes, hostales con servicios mínimos, entre otros.</t>
  </si>
  <si>
    <t>Actividades de zonas de camping y parques para vehículos recreacionales</t>
  </si>
  <si>
    <t>Actividades  de  zonas  de  camping  y  parques  para  vehículos  recreacionales, incluye el servicio de alojamiento en un terreno delimitado, con un sitio para cada persona o grupo de personas al aire libre, casas rodantes, zonas de camping, campamentos,   carpas,   parques   para   remolques,   campos   recreativos, campamentos de pesca y caza para corta estadía, refugios protectores y/o talegos para dormir.</t>
  </si>
  <si>
    <t>Servicio de estancia por horas</t>
  </si>
  <si>
    <t>Servicio  por  horas,  incluye  moteles,  residencias  o  amoblados,  servicio  de estancias por horas o periodos de tiempo inferiores a un día, suministrado en unidades constituidas por habitaciones mediante un pago por horas o periodos de tiempo inferiores a un día</t>
  </si>
  <si>
    <t>Otros tipos de alojamiento n.c.p.</t>
  </si>
  <si>
    <t>Otros tipos de alojamiento n.c.p., incluye el alojamiento temporal o de largo plazo en cuartos individuales o compartidos o dormitorios para estudiantes, migrantes, comprende  residencias  estudiantiles,  dormitorios  escolares,  campamentos  de trabajadores.</t>
  </si>
  <si>
    <t>Expendio por autoservicio de comidas preparadas, incluye la preparación y el expendio de alimentos y bebidas que van con las comidas para el consumo inmediato,  exclusiva  o  principalmente  bajo  la  modalidad  de  autoservicio  en cafeterías.</t>
  </si>
  <si>
    <t>Expendio de bebidas alcohólicas para el consumo dentro del establecimiento</t>
  </si>
  <si>
    <t>Expendio de bebidas alcohólicas para el consumo dentro del establecimiento, incluye expendio de bebidas alcohólicas para consumo dentro del establecimiento en discotecas, tabernas, bares y cervecerías, el servicio de bar a bordo de barcos, cuando son provistos por unidades independientes</t>
  </si>
  <si>
    <t>Actividades cinematográficas, de video y producción de programas de televisión, grabación de sonido y edición de música</t>
  </si>
  <si>
    <t>Actividades de producción de películas cinematográficas, video y producción de programas, anuncios y comerciales de televisión</t>
  </si>
  <si>
    <t>Actividades  de  producción  de  películas  cinematográficas,  videos,  programas, anuncios  y  comerciales  de  televisión,  incluyen  la  producción  de  películas cinematográficas, videos, programas, anuncios y comerciales de televisión, de avisos comerciales para televisión y salas de cine o teatros.</t>
  </si>
  <si>
    <t>Actividades de posproducción de películas cinematográficas, videos, programas, anuncios y comerciales de televisión, incluyen las actividades de posproducción y reproducción de películas cinematográficas, videos, entre otros, tales como: edición, titulaje, subtitulaje, créditos, subtitulado para personas con discapacidad auditiva, gráficos, animación y efectos especiales producidos por computador; transferencia de películas a cintas. También se incluye el doblaje de sonido de películas cinematográficas o videos y la post-sincronización.</t>
  </si>
  <si>
    <t>Actividades de posproducción de películas cinematográficas, videos, programas, anuncios y comerciales de televisión, incluyen actividades de laboratorios de revelado y procesamiento de dibujos animados y películas cinematográficas y televisión,  incluso  comerciales,  estudios  especiales  incluso  para  películas  de animación, trascripción de sonido, edición de sonido y musicalización.</t>
  </si>
  <si>
    <t>Actividades  de  distribución  de  películas  cinematográficas,  videos,  programas, anuncios y comerciales de televisión, incluye las actividades de distribución de películas cinematográficas y videos en sus diferentes formatos, a cines, cadenas de televisión, redes de estaciones y proyecciones en exhibidores o expositores. La  adquisición  de  los  derechos  de  distribución  de  películas  y  videos  y  Las agencias  de  distribución  de  películas  cinematográficas  para  su  respectiva reproducción, así como la distribución comercial a cinematecas de cintas, videos, programas, anuncios y comerciales de televisión.</t>
  </si>
  <si>
    <t>Actividades  de  exhibición  de  películas  cinematográficas  y  videos,  incluye  las actividades de exhibición de películas cinematográficas y videos en cine, teatros al aire libre o en otras instalaciones de proyección como exhibidores ambulantes de  películas  cinematográficas,  de  programas  en  diapositivas,  así  como  los presentados en festivales cinematográficos, incluso para aerolíneas, cineclubes, servicios de cinematecas, videotecas.</t>
  </si>
  <si>
    <t>Actividades de grabación de sonido y edición de música</t>
  </si>
  <si>
    <t>Actividades de grabación de sonido y edición de música, incluye la producción de programas de radio y de televisión, Las actividades de servicio de grabación de sonido en estudio o en otros lugares y grabación de libros en cinta, incluida la producción de programas de radio pregrabados (es decir, no en directo), bandas sonoras de películas cinematográficas, grabaciones de sonido para programas de televisión, entre otras.</t>
  </si>
  <si>
    <t>Actividades  de  grabación  de  sonido  y  edición  de  música,  Las  actividades relacionadas con la producción y posproducción de música y sonido: Adquisición y registro de derechos de autor de las composiciones musicales, Actividades de lanzamiento, promoción, autorización y uso de estas composiciones musicales en grabaciones en radio, televisión, películas cinematográficas, actuaciones en vivo y en directo, medios impresos y otros medios, Distribución de grabaciones de sonido de copias originales a los mayoristas y minoristas, Mezcla y masterización de  sonido,  La  edición  de  libros  de  música  y  partituras  y  el  otorgamiento  de licencias de copias originales.</t>
  </si>
  <si>
    <t>Actividades de programación, transmisión y/o difusión</t>
  </si>
  <si>
    <t>Actividades de programación y transmisión en el servicio de radiodifusión sonora</t>
  </si>
  <si>
    <t>Actividades de programación y transmisión en el servicio de radiodifusión sonora, incluye las actividades de estudios de transmisión de estaciones radiales, es decir, la reunión de programas de audio para transmitirlos a los afiliados o suscriptores a través de las emisiones por el aire, por cable, satelitales o internet., emisión de señales de audiofrecuencia a través de estudios e instalaciones de emisión de radio para la transmisión de la programación de audio al público, a afiliados o a suscriptores,  operación de estudios de estaciones de radio, las actividades de transmisión de radio a través de la internet (estaciones de radio por internet), la transmisión de datos integrada con la transmisión de radio.</t>
  </si>
  <si>
    <t>Actividades de programación y transmisión de televisión</t>
  </si>
  <si>
    <t>Actividades de programación y transmisión de televisión, incluye  la creación  y la programación  completa  de  canales  de  televisión,  a  partir  de  componentes adquiridos para el programa, componentes de producción propia o por terceros, tales como compañías proveedoras de televisión por cable o satelital, de acceso libre a disposición de los usuarios o de distribución por suscripción, las actividades de transmisión de televisión a través de la internet, la programación de canales de  video  a  la  carta,  las  actividades  de  transmisión  de  datos  integrados  con emisiones de televisión.</t>
  </si>
  <si>
    <t>Telecomunicaciones</t>
  </si>
  <si>
    <t>Actividades de telecomunicación satelital</t>
  </si>
  <si>
    <t>Actividades de telecomunicación satelital, incluye la  explotación, mantenimiento o facilitación del acceso a los servicios para la transmisión de voz, datos, texto, sonido   y  video   utilizando   infraestructura   de   telecomunicaciones   satelital; transmisión a los consumidores por sistemas de comunicación directa por satélite de  programas  visuales,  de  audio  o  de  texto  recibidos  de  redes  de  cable  o estaciones de televisión o cadenas de radio (las unidades clasificadas en esta clase no producen por lo general material de programación locales)., servicios de telefonía satelital,  telefonía de larga distancia de compañías de comunicación satelital; servicios de red necesarios para la transmisión de señales de radio y televisión, a través de estaciones satelitales.</t>
  </si>
  <si>
    <t>Otras actividades de telecomunicaciones</t>
  </si>
  <si>
    <t>Otras actividades de telecomunicaciones, incluye los servicios de internet a través de las redes que no posee ni controla el proveedor de servicios de internet, tales como acceso telefónico a internet, suministro de servicios de telefonía por internet (VOIP: voz sobre protocolo de internet), entre otras; El suministro de servicios de telefonía y acceso a Internet en instalaciones abiertas al público: prestados por establecimientos, recarga en línea y pines, servicios prestados por las cabinas telefónicas y otros servicios similares.</t>
  </si>
  <si>
    <t>Servicios de seguros sociales excepto los de pensiones</t>
  </si>
  <si>
    <t>Servicios de seguros sociales de salud, incluye las actividades de entidades de naturaleza pública, privada o mixta, responsables de la afiliación y contratación de sistemas de salud a nombre del sistema general de seguridad social en salud.</t>
  </si>
  <si>
    <t>Servicios de seguros sociales de riesgos laborales, incluye las actividades de las entidades de carácter público o privado, destinadas a prevenir, proteger y atender a los trabajadores de los efectos de las enfermedades y los accidentes que puedan ocurrirles con ocasión o como consecuencia del trabajo que desarrollan; y Administradoras de Riesgos Laborales (ARL).</t>
  </si>
  <si>
    <t>Servicios de seguros sociales en pensiones, excepto los programas de seguridad social</t>
  </si>
  <si>
    <t>Régimen  de  prima  media  con  prestación  definida  (RPM):  se  incluyen  las actividades de los fondos de seguros sociales, mediante las cuales los afiliados o sus beneficiarios obtienen una pensión de vejez, de invalidez o de sobrevivientes, o una indemnización, previamente definida; se incluyen además los ramos de seguros relacionados con este tipo de seguros sociales: patrimonios autónomos, Ley 100 y conmutación pensional.</t>
  </si>
  <si>
    <t>Régimen de ahorro individual (RAI): se incluyen las actividades de los fondos de seguros sociales mediante el cual los afiliados o sus beneficiarios obtienen una pensión  de  vejez,  de  invalidez  o  de  sobrevivientes,  o  una  indemnización, previamente definida (RAI); Los ramos de seguros relacionados con este tipo de seguros sociales: Patrimonios autónomos, Ley 100 y conmutación pensional.</t>
  </si>
  <si>
    <t>Actividades de servicios auxiliares de los servicios de seguros y pensiones</t>
  </si>
  <si>
    <t>Actividades de agentes y corredores de seguros, incluye corredores de seguros, agencias  de  seguros  y  agentes  de  seguros  (intermediarios  de  seguros)  que venden, negocian u ofertan contratos de anualidades y pólizas de seguros y reaseguros.</t>
  </si>
  <si>
    <t>Actividades  de  agentes  y  corredores  de  seguros,  incluye  las  actividades involucradas con el establecimiento, la gestión y la administración de planes de seguros  o  estrechamente  relacionadas  con  ella,  pero  distintas  de  las  de intermediación financiera.</t>
  </si>
  <si>
    <t>Evaluación de riesgos y daños y otras actividades de servicios auxiliares, incluye, las    actividades    involucradas    o    estrechamente    relacionadas    con    el establecimiento,  la  gestión  y  la  administración  de  planes  de  seguros  o estrechamente  relacionadas  con  ella,  pero  distintas  de  las  de intermediación financiera. Esta clase incluye la provisión de servicios de administración de seguro tales como la evaluación y liquidación de reclamaciones de seguros</t>
  </si>
  <si>
    <t>Evaluación de riesgos y daños y otras actividades de servicios auxiliares, incluye, los  servicios  actuariales,  la  administración  de  salvamento,  la  evaluación  de reclamos de seguros, la tasación de solicitudes de indemnización, la evaluación de riesgos y daños, la tasación de averías, pérdidas y liquidadores de siniestros, la  liquidación  de  solicitudes  de  indemnización  de  seguros,  otras  actividades relacionadas con servicios de seguros y pensiones n.c.p.</t>
  </si>
  <si>
    <t>Investigaciones y desarrollo experimental en el campo de las ciencias naturales y la ingeniería, incluye laboratorio de hidrología y meteorología.</t>
  </si>
  <si>
    <t>Actividades especializadas de diseño</t>
  </si>
  <si>
    <t>Actividades especializadas de diseño, incluye las actividades de decoradores de interiores, diseño de telas, prendas de vestir, calzado, joyas, muebles y otros artículos de decoración interior y de moda, así como de otros artículos personales y enseres domésticos.</t>
  </si>
  <si>
    <t>Actividades de fotografía</t>
  </si>
  <si>
    <t>Actividades  de  fotografía,  incluye  la  producción  fotográfica  comercial  y  para usuarios  no  comerciales,  retratos  fotográficos  para  pasaportes,  actividades académicas, bodas, etc., publicitaria  para: anuncios comerciales, editoriales y actividades relacionadas con la moda, los bienes raíces o el turismo, filmación en video de eventos: bodas, reuniones, etcétera; el procesamiento de  películas: Revelado,  impresión  y  ampliación  de  fotografías  y  películas  de  los  clientes, laboratorio  de  revelado  de  películas  e  impresión  de  fotos,  ampliación  de fotografías y películas, tiendas de revelado rápido, montaje de diapositivas, copia y restauración y retoque de transparencias o negativos de fotografías, actividades de fotógrafos de prensa y microfilmación de documentos.</t>
  </si>
  <si>
    <t>Otras actividades profesionales, científicas y técnicas n.c.p., incluye actividades de corretaje empresarial, la gestión de la compra o venta de pequeñas y medianas empresas, incluidas prácticas profesionales, pero sin incluir las actividades de agentes y valuadores de finca raíz. consultoría ambiental, agronomía y seguridad; valuaciones   distintas  de   las   relacionadas   con   bienes   raíces  y  seguros (antigüedades, joyas, etcétera), auditoría de efectos e información sobre fletes; otros tipos de consultoría técnica, las actividades de consultoría distintas de las de arquitectura, ingeniería y gestión;</t>
  </si>
  <si>
    <t>Otras actividades profesionales, científicas y técnicas n.c.p., incluye a actividades de pronóstico meteorológico.</t>
  </si>
  <si>
    <t>Actividades veterinarias</t>
  </si>
  <si>
    <t>Actividades veterinarias, incluye las actividades de atención médica y control de animales en establecimientos agropecuarios y control de animales domésticos, asistentes veterinarios u otro personal auxiliar veterinario, de diagnóstico clínico- patológico  y  otros  diagnósticos  relacionados  con  animales,  veterinarias  que requieran la utilización de ambulancia para animales.</t>
  </si>
  <si>
    <t>Alquiler y arrendamiento de vehículos automotores</t>
  </si>
  <si>
    <t>Alquiler  y  arrendamiento  de  vehículos  automotores,  incluye  el  alquiler  y arrendamiento  con  fines  operativos  de  automóviles  de  pasajeros,  camiones, remolques y vehículos de recreación (sin conductor).</t>
  </si>
  <si>
    <t>Alquiler  y  arrendamiento  de  equipo  recreativo  y  deportivo,  incluye  bicicletas, hamacas de playa y sombrilla.</t>
  </si>
  <si>
    <t>Alquiler y arrendamiento de otros tipos de maquinaria, equipo y bienes tangibles n.c.p.</t>
  </si>
  <si>
    <t>Alquiler y arrendamiento de otros tipos de maquinaria, equipo y bienes tangibles n.c.p.,  incluye  el  alquiler  y  arrendamiento  con  fines  operativos  de  equipo  de transporte terrestre (excepto vehículos automotores) sin conductor: motocicletas, casas rodantes, furgonetas camper, etcétera; vehículos ferroviarios.</t>
  </si>
  <si>
    <t>Alquiler y arrendamiento de otros tipos de maquinaria, equipo y bienes tangibles, n.c.p.,  incluye  el  alquiler  y  arrendamiento  con  fines  operativos  de  equipo  de transporte acuático, barcos y buques comerciales (sin operadores).</t>
  </si>
  <si>
    <t>Alquiler y arrendamiento de otros tipos de maquinaria, equipo y bienes tangibles n.c.p.,  incluye  el  alquiler  y  arrendamiento  con  fines  operativos  de  equipo  de aeronaves, helicópteros, globos aerostáticos sin operadores.</t>
  </si>
  <si>
    <t>Alquiler y arrendamiento de otros tipos de maquinaria, equipo y bienes tangibles n.c.p,   incluye el alquiler y arrendamiento con fines operativos de maquinaria agrícola  y  forestal  (sin  operadores)  (por  ejemplo:  tractores  utilizados  en actividades agrícolas, máquinas para la recolección, cosecha o trilla, máquinas desmotadoras de algodón, etcétera).</t>
  </si>
  <si>
    <t>Alquiler y arrendamiento de otros tipos de maquinaria, equipo y bienes tangibles n.c.p., incluye el alquiler y arrendamiento de maquinaria y equipo de construcción y  de  ingeniería  civil,  camiones  grúa,  andamios  y  plataformas  de  trabajo  sin montaje y desmontaje (sin operadores).</t>
  </si>
  <si>
    <t>Alquiler y arrendamiento de otros tipos de maquinaria, equipo y bienes tangibles n.c.p., incluye el alquiler y arrendamiento con fines operativos de maquinaria y equipo  de  oficina,  computadoras  y  equipo  periférico,  máquinas  copiadoras, máquinas  de  escribir  y  procesadores  de  palabras,  máquinas  y  equipo  de contabilidad: cajas registradoras, calculadoras electrónicas</t>
  </si>
  <si>
    <t>Alquiler y arrendamiento de otros tipos de maquinaria, equipo y bienes tangibles n.c.p., incluye alquiler de contenedores para alojamiento y oficinas, entre otros, muebles para oficina.</t>
  </si>
  <si>
    <t>Alquiler y arrendamiento de otros tipos de maquinaria, equipo y bienes tangibles n.c.p., incluye el alquiler de animales (ej.: rebaños, caballos de carreras).</t>
  </si>
  <si>
    <t>Alquiler y arrendamiento de otros tipos de maquinaria, equipo y bienes tangibles n.c.p., el alquiler de bandejas de carga (pallets o estibas [plataformas en tablas para almacenar y transportar mercancía).</t>
  </si>
  <si>
    <t>El alquiler y arrendamiento con fines operativos, sin operadores, de otros tipos de maquinaria y equipo operacional que suelen ser utilizados como bienes de capital por las industrias: motores y turbinas, máquinas herramienta, e quipo de minería y   de   extracción   de   petróleo,   equipo   profesional   de   radio,   televisión   y comunicaciones, equipo de producción de películas cinematográficas, equipos de medición y control, Otros tipos de maquinaria científica, comercial e industrial.</t>
  </si>
  <si>
    <t>Actividades de seguridad e investigación privada</t>
  </si>
  <si>
    <t>Actividades de seguridad privada</t>
  </si>
  <si>
    <t>Actividades de seguridad privada, incluye solamente polígrafo y huellas dactilares.</t>
  </si>
  <si>
    <t>Actividades de servicios a edificios y paisajismo (jardines, zonas verdes)</t>
  </si>
  <si>
    <t>Actividades combinadas de apoyo a instalaciones</t>
  </si>
  <si>
    <t>Actividades combinadas de apoyo a instalaciones, incluye servicios de apoyo dentro   de   las   instalaciones   del   cliente,   limpieza   general   de   interiores, mantenimiento, eliminación de basuras, envío de correspondencia, recepción. Servicios conexos a fin de facilitar el funcionamiento de las instalaciones. Las unidades clasificadas en esta clase proporcionan personal para la realización de estas actividades de apoyo, pero no participan en las actividades principales de los clientes ni son responsables de ellas. Incluye conserjes.</t>
  </si>
  <si>
    <t>Actividades de limpieza</t>
  </si>
  <si>
    <t>Limpieza  general  interior  de  edificios,  incluye  limpieza  general  interior  no especializada de todo tipo de edificios y establecimientos, de otros negocios y establecimientos   profesionales   y   edificios   residenciales   múltiples,   Estas actividades  consisten  sobre  todo  en  la  limpieza  de  interior,  aunque  pueden abarcar la limpieza de zonas exteriores conexas como ventanas o pasillos.</t>
  </si>
  <si>
    <t>Otras actividades de limpieza de edificios e instalaciones industriales, incluye limpieza interior de buses, aviones, trenes, entre otros.</t>
  </si>
  <si>
    <t>Actividades de paisajismo y servicios de mantenimiento conexos</t>
  </si>
  <si>
    <t>Actividades  de  paisajismo  y  servicios  de  mantenimiento  conexos,  incluye  la plantación, el cuidado y el mantenimiento parques y jardines: viviendas con jardín de uso privado o comunitario y terrenos municipales y distritales (parques, zonas verdes, cementerios, entre otros).</t>
  </si>
  <si>
    <t>Actividades administrativas y de apoyo de oficina</t>
  </si>
  <si>
    <t>Actividades combinadas de servicios administrativos de oficina, incluye oficina corriente recepción, planificación financiera, facturación y  registro, personal y distribución  física  (servicios  de  mensajería)  y  logística,  a  cambio  de  una retribución o por contrata.</t>
  </si>
  <si>
    <t>Fotocopiado, preparación de documentos y otras actividades, servicios de apoyo de secretaría, incluye la preparación y transcripción de documentos, edición y corrección de pruebas de documentos, mecanografía, procesamiento de texto, La escritura de cartas o de historiales profesionales (currículos), alquiler de apartados de correos y otras actividades relacionadas con el correo (excepto la publicidad directa por correo), diseño de procesos (blueprinting), Otros servicios de copia de documentos no acompañados de servicios de impresión, como los de impresión en offset, impresión rápida, impresión digital o servicios de preparación para la prensa.</t>
  </si>
  <si>
    <t>Actividades de agencias de cobranza y oficinas de calificación crediticia, incluye la compilación de información de historiales de crédito y de empleo de personas e  historiales  de  crédito  de  empresas,  y  suministro  de  esa  información  a instituciones financieras, empresas de venta al por menor y otras entidades que necesitan poder evaluar la solvencia de esas personas y empresas.</t>
  </si>
  <si>
    <t>Actividades de envase y empaque, incluye envase de seguridad de preparados farmacéuticos;  etiquetado,  estampado  e  impresión;  empaque  de  paquetes  y envoltura de regalos;</t>
  </si>
  <si>
    <t>Otras actividades de servicio de apoyo a las empresas n.c.p., incluye grabaciones con estenotipio, recaudo en parquímetros, recaudación de fondos, codificación de códigos de barra, preclasificación de correo.</t>
  </si>
  <si>
    <t>Actividades de planes de Seguridad Social de afiliación obligatoria</t>
  </si>
  <si>
    <t>Actividades de planes de seguridad social de afiliación obligatoria, incluye la financiación y  la administración  por parte del Gobierno de los  programas de seguridad  social,  tales  como:  enfermedades  y  accidentes  de  trabajo,  las pensiones  de  jubilación,  los  programas  de  incapacidad  por  maternidad,  las incapacidades temporales, viudez, entre otros.</t>
  </si>
  <si>
    <t>Educación de la primera infancia, incluye educación primara infancia,</t>
  </si>
  <si>
    <t>Educación preescolar incluye educación preescolar</t>
  </si>
  <si>
    <t>Establecimientos que combinan diferentes niveles de educación</t>
  </si>
  <si>
    <t>Establecimientos que combinan diferentes niveles de educación en la misma unidad  física,  incluye  educación  de  la  primera  infancia  y  preescolar,  básica (primaria  y  secundaria)  y  media;  las  metodologías  flexibles  y  educación  de adultos, entre otras.</t>
  </si>
  <si>
    <t>Enseñanza deportiva y recreativa, esta clase comprende el adiestramiento en actividades  deportivas  impartido  a  grupos  o  a  personas.  Abarca  también  las actividades de campamentos de instrucción deportiva, se pernocte en ellos o no. No comprende las actividades académicas de escuelas, colegios y universidades. Se trata de enseñanza estructurada que puede impartirse en diversos entornos. Esta clase incluye:  el adiestramiento deportivo (fútbol, baloncesto, tenis, béisbol, etc.); el adiestramiento en campamentos deportivos; las clases para animadores deportivos; las clases de gimnasia: Las clases de equitación en academias o escuelas; las clases de natación; Las actividades de instructores, profesores y entrenadores deportivos; Las clases de artes marciales; las clases de juegos de cartas; las clases de yoga.</t>
  </si>
  <si>
    <t>Actividades de atención de la salud humana</t>
  </si>
  <si>
    <t>Actividades de práctica médica y odontológica, sin internación</t>
  </si>
  <si>
    <t>Actividades de la práctica médica, sin internación, incluye consulta y tratamiento médico general y especializado realizada por médicos generales, especialistas y cirujanos;  los  servicios  de  consulta  médica  a  pacientes  internos  ejercida  por médicos no vinculados a la institución de internación.</t>
  </si>
  <si>
    <t>Actividades de la práctica médica, sin internación; incluye la práctica médica realizada a pacientes externos o ambulatorios en consultorios privados, centros médicos, puestos de salud, clínicas asociadas con empresas, escuelas, hogares para ancianos, organizaciones sindicales y asociaciones profesionales, así como en  el  domicilio  de  los  pacientes;  y  los  centros  de  planificación  familiar  que proporcionan tratamiento médico, tales como esterilización y la terminación de embarazo, sin internación.</t>
  </si>
  <si>
    <t>Actividades de la práctica odontológica, incluye las actividades de consulta y tratamiento  de  tipo  general  o  especializado  realizadas  por  odontólogos,  en cualquier fase de la atención (promoción, prevención, diagnóstico, tratamiento y rehabilitación), en las áreas de endodoncia, odontología pediátrica, patología oral, maxilofacial, periodoncia, prostodoncia y ortodoncia.</t>
  </si>
  <si>
    <t>Actividades de la práctica odontológica, incluye la práctica odontológica realizada a pacientes externos o ambulatorios en consultorios privados, centros médicos, puestos  de  salud,  clínicas  asociadas  con  empresas,  escuelas,  hogares  para ancianos, organizaciones sindicales y asociaciones profesionales, así como en el domicilio de los pacientes.</t>
  </si>
  <si>
    <t>Actividades de atención residencial medicalizada</t>
  </si>
  <si>
    <t>Actividades de atención residencial medicalizada de tipo general</t>
  </si>
  <si>
    <t>Actividades  de  atención  residencial  medicalizada  de  tipo  general,  incluye  los servicios de atención en salud por periodos largos, suministrados por personal calificado en enfermería, en instituciones que no cuentan con la infraestructura propia de los hospitales y clínicas, ni con la  supervisión directa de personal médico. Comprenden: hogares para la tercera edad y/o de reposo  con cuidado de enfermería, casas de convalecencia, excepto para enfermos mentales.</t>
  </si>
  <si>
    <t>Actividades de atención residencial, para el cuidado de pacientes con retardo mental, enfermedad mental y consumo de sustancias psicoactivas</t>
  </si>
  <si>
    <t>Actividades de atención residencial, para el cuidado de pacientes con retardo mental, enfermedad mental y consumo de sustancias psicoactivas, instalaciones para   el   tratamiento   del   alcoholismo   y   la   drogodependencia,   las   casas convalecencia psiquiátricas, los hogares residenciales colectivos para personas con perturbaciones emocionales, las instalaciones para  personas con retraso mental, los hogares de paso para enfermos mentales.</t>
  </si>
  <si>
    <t>Actividades de atención en instituciones para el cuidado de personas mayores y/o discapacitadas</t>
  </si>
  <si>
    <t>Actividades de atención en instituciones para el cuidado de personas mayores y/o discapacitadas, esta clase comprende la provisión de alojamiento y servicios de cuidado para personas mayores y/o discapacitadas, que no están en condiciones de atenderse por sí mismas y/o que no desean vivir de manera independiente. El cuidado  incluye  habitación,  comida,  supervisión  y  asistencia  en  actividades cotidianas,  tales  como  los  servicios  de  cuidado  personal,  mantenimiento  y limpieza.  En  algunos  casos,  estas  instituciones  proveen  atención  mínima  de enfermería  especializada  en  instalaciones  separadas  dentro  de  la  misma institución;  incluye  las  instalaciones  residenciales  con  asistencia  para  la  vida cotidiana,  las  comunidades  de  cuidado  y  apoyo  a  jubilados  con  atención permanente, los hogares de ancianos con atención mínima de enfermería, las casas de reposo con atención mínima de enfermería</t>
  </si>
  <si>
    <t>Otras actividades de atención en instituciones con alojamiento</t>
  </si>
  <si>
    <t>Otras  actividades  de  atención  en  instituciones  con  alojamiento,  incluye  las actividades destinadas a proporcionar asistencia social las 24 horas del día a niños  y  a  determinadas  categorías  de  personas  que  no  pueden  valerse plenamente por sí mismas, en las que el tratamiento médico o la enseñanza no son  componentes  importantes,  orfanatos,  hogares  y  albergues  infantiles, albergues temporales para personas vulnerables, hogares de transición colectivos para personas con problemas sociales o personales, Instituciones que atienden a madres  solteras  y  a  sus  hijos,  esas  actividades  pueden  ser  realizadas  por organizaciones públicas o privadas.</t>
  </si>
  <si>
    <t>Otras actividades de atención en instituciones con alojamiento, incluye hogares temporales para rehabilitación de delincuentes</t>
  </si>
  <si>
    <t>Creación musical, incluye actividades de composición musical, en relación con la concepción de una pieza musical, abarca la creación que se estructura desde la tradición occidental de la música clásica hasta la creación menos rígida como es la composición de la música popular.</t>
  </si>
  <si>
    <t>Artes  plásticas  y  visuales,  incluye  las  actividades  de  curaduría,  ilustración, escultura,  pintura,  dibujo,  grabado,  caricatura,  performance,  entre  otras.; restauración de obras de arte, tales como pinturas, esculturas, obras sobre papel, documentos gráficos, entre otros.</t>
  </si>
  <si>
    <t>Actividades teatrales, incluye la producción, para el público en general, de obras teatrales relacionadas con la actuación y representación de historias frente a una audiencia   usando   una   combinación   de   discursos,   gestos,   escenografía, coreografía, música, sonido, danza y espectáculo, para una o más funciones,  las actividades pueden ser realizadas por grupos, compañías, pero también pueden consistir en funciones de artistas, actores y actrices; Las actividades conexas, como las de manejo de la escenografía, los telones de fondo y el equipo de iluminación y de sonido, y de funcionamiento de teatro, salas de teatro y otros locales, así como el diseño de la escenografía y el montaje de la iluminación.  y actividades de productores o empresarios de eventos o espectáculos artísticos en vivo, aporten ellos o no, las instalaciones.</t>
  </si>
  <si>
    <t>Actividades deportivas y actividades recreativas y de esparcimiento</t>
  </si>
  <si>
    <t>Actividades deportivas</t>
  </si>
  <si>
    <t>Actividades de clubes deportivos, incluye clubes deportivos de bolos, billares, salones de patinaje, juegos de mesa como ajedrez.</t>
  </si>
  <si>
    <t>Otras actividades recreativas y de esparcimiento</t>
  </si>
  <si>
    <t>Otras  actividades  recreativas  y  de  esparcimiento  n.c.p.,  las  actividades  de parques recreativos y playas, incluido el alquiler de casetas, taquillas, hamacas, entre otros, incluye el funcionamiento de discotecas y pistas de baile  en donde el expendio de bebidas alcohólicas no constituye el ingreso principal;  la operación (explotación)  de  juegos   operados  con  monedas,   alquiler  de  equipo  de esparcimiento y recreo como parte integral de los servicios de entretenimiento; las  actividades  de  gestión  de  transporte  recreativo;  las  operaciones  de instalaciones recreativas de transporte; por ejemplo, puertos deportivos</t>
  </si>
  <si>
    <t>Mantenimiento y reparación de computadores y equipo de comunicaciones</t>
  </si>
  <si>
    <t>Mantenimiento y reparación de computadores y de equipo periférico, incluye el mantenimiento  y  reparación  de  equipos  electrónicos,  como  computadores, accesorios informáticos y equipos periféricos, Unidades de discos magnéticos, unidades de memoria USB y otros dispositivos de almacenamiento, unidades de disco óptico (CD-RW, CD-ROM, DVD-ROM, DVD-RW), impresoras, monitores, teclados, mouse, palancas de mando y accesorios,  módems de computadores internos   y   externos,   terminales   informáticas   especializadas,   servidores informáticos,  escáneres,  incluidos  lectores  de  código  de  barras,  lectores  de tarjetas inteligentes, cascos de realidad virtual y proyectores de computador.</t>
  </si>
  <si>
    <t>Mantenimiento   y   reparación   de   equipos   de   comunicación,   incluye   el mantenimiento  de  teléfonos  inalámbricos,  teléfonos   celulares,  equipo  de transmisión  de  datos/módems,  máquinas  de  fax,  equipos  de  transmisión  de comunicaciones  (por  ejemplo,  enrutadores,  puentes,  módems),  emisores–receptores de radio, cámaras de televisión y video de uso comercial.</t>
  </si>
  <si>
    <t>Mantenimiento  y  reparación  de  aparatos  electrónicos  de  consumo,  incluye mantenimiento y reparación de aparatos electrónicos de consumo: receptores de radio y televisión; reproductores de CD, DVD, cámaras de video de tipo casero, grabadoras de video (VCR, DVD, etc.).</t>
  </si>
  <si>
    <t>Mantenimiento y reparación de aparatos y equipos domésticos y de jardinería, incluye mantenimiento y reparación de los electrodomésticos como: planchas eléctricas,  robots  de  cocina,  licuadoras,  refrigeradores,  estufas,  lavadoras, secadoras  de  ropa,  aparatos  de  aire  acondicionado,  cortadoras  de  césped, bordeadores, sopladores de hojas, podadoras, entre otros.</t>
  </si>
  <si>
    <t>Reparación de calzado y artículos de cuero, incluye el mantenimiento y reparación de calzado: zapatos, botas, la colocación de tacones y artículos de cuero: maletas y artículos similares.</t>
  </si>
  <si>
    <t>Mantenimiento y reparación de otros efectos personales y enseres domésticos, incluye el mantenimiento y reparación de bicicletas y otros velocípedos sin motor y  sus  partes,  piezas  y  accesorios.,  sillones  de  ruedas  para  personas  con discapacidad, la reparación y arreglo de joyas y relojes de pulsera y relojes de pared  y  sus  partes,  como  carcazas  y  bastidores  de  todos  los  materiales, mecanismos,   cronómetros,   etc.,   artículos   deportivos   (excepto   las   armas deportivas)., instrumentos musicales.</t>
  </si>
  <si>
    <t>Pompas  fúnebres  y  actividades  relacionadas,  incluye  administración  de  los cementerios,  alquiler  y  venta  de  tumbas,  mantenimiento  de  las  tumbas  y mausoleo, el alquiler de espacios en funerarias y salas de velación.</t>
  </si>
  <si>
    <t>Otras actividades de servicios personales n.c.p., incluye, salones de reducción y adelgazamiento, salones de masaje.</t>
  </si>
  <si>
    <t>Otras actividades de servicio n.c.p. incluye, servicios de cuidado de animales domésticos, como residencias y peluquerías para animales, el aseo, formación y adiestramiento de mascotas.</t>
  </si>
  <si>
    <t>Cultivo  de  flor  de  corte  incluye  el  cultivo  de  especies  de  flor  de  corte  en invernaderos con estructura de madera o metálica cubierta de plástico, o cualquier otra forma de cultivo y sus sistemas de riego, cultivo de floricultura y de plantas que dan flores y capullos.</t>
  </si>
  <si>
    <t>Cría  de  otros  animales  n.c.p.  incluye  la  cría  y  reproducción  de  animales semidomesticados, la producción de pieles finas, cueros de reptiles y plumas de aves, como parte de la explotación ganadera.</t>
  </si>
  <si>
    <t>Cría  de  otros  animales  n.c.p.,  incluye  la  cría  y  reproducción  de  camellos, dromedarios, avestruces, aves diferentes a las de corral.</t>
  </si>
  <si>
    <t>EXPLOTACIÓN MINAS Y CANTERAS</t>
  </si>
  <si>
    <t xml:space="preserve">Extracción de otras minas y canteras </t>
  </si>
  <si>
    <t>Extracción de otros minerales no metálicos n.c.p.</t>
  </si>
  <si>
    <t>Extracción de minerales para la fabricación de abonos y productos químicos, incluye  la  extracción  de  tierras  colorantes  y  otros  minerales  estimados principalmente por ser fuente de sustancias químicas y extracción de guano.</t>
  </si>
  <si>
    <t>Extracción de halita (sal), incluye la extracción de halita (sal) por evaporación de agua marina, salinas marinas.</t>
  </si>
  <si>
    <t>Extracción  de  halita  (sal),  incluye  la  trituración,  la  purificación  y  la  refinación (cristalización) de sal cuando el proceso de refinación se lleva a cabo en el sitio de la extracción por el productor.</t>
  </si>
  <si>
    <t>Procesamiento  y  conservación  de  pescados,  crustáceos  y  moluscos,  incluye preparación, conservación y empaque de pescado, crustáceos y moluscos.</t>
  </si>
  <si>
    <t>Procesamiento  y  conservación  de  pescados,  crustáceos  y  moluscos  incluye producción  de  crustáceos  y  moluscos:  filetes  de  pescado,  huevas,  caviar, sucedáneos del caviar, etc.</t>
  </si>
  <si>
    <t>Procesamiento  y  conservación  de  pescados,  crustáceos  y  moluscos  incluye empacadoras de pescado, crustáceos y moluscos.</t>
  </si>
  <si>
    <t>Procesamiento  y  conservación  de  pescados,  crustáceos  y  moluscos,  incluye producción de harina de pescado.</t>
  </si>
  <si>
    <t>Procesamiento y conservación de pescados, crustáceos y moluscos, incluye el procesamiento de algas marinas.</t>
  </si>
  <si>
    <t>Las actividades de embarcaciones que se dedican a la pesca y a la elaboración y conservación de pescado (buques factoría).</t>
  </si>
  <si>
    <t>Procesamiento  y  conservación  de  frutas,  legumbres,  hortalizas  y  tubérculos, incluye la fabricación y conservación de alimentos compuestos principalmente de frutas,   legumbres   u   hortalizas,   nueces,   congelación,   enlatado   en   forma mecanizada.</t>
  </si>
  <si>
    <t>Procesamiento  y  conservación  de  frutas,  legumbres,  hortalizas  y  tubérculos, incluye la elaboración y conservación de pulpa de frutas, compotas, mermeladas y jaleas.</t>
  </si>
  <si>
    <t>Procesamiento  y  conservación  de  frutas,  legumbres,  hortalizas  y  tubérculos, incluye el procesamiento, pelado y conservación de papas: elaboración de papas congeladas preparadas, elaboración de puré de papas deshidratado, elaboración de harina y sémola de papa, elaboración de aperitivos a base de papa.</t>
  </si>
  <si>
    <t>Procesamiento  y  conservación  de  frutas,  legumbres,  hortalizas  y  tubérculos, incluye la elaboración de alimentos y pastas de nueces.</t>
  </si>
  <si>
    <t>Elaboración  de  productos  lácteos,  incluye  la  elaboración  no  artesanal  de productos lácteos o leche fresca líquida pasteurizada, bebidas a base de leche, crema de leche, leche en polvo o leche condensada o evaporada, suero de leche, mantequillas, caseína y lactosa.</t>
  </si>
  <si>
    <t>Elaboración  de  productos  lácteos,  incluye  la  elaboración  de  yogur,  queso  y cuajada, dulce de leche o arequipe.</t>
  </si>
  <si>
    <t>Elaboración  de  productos  de  molinería,  incluye  la  molienda  de  cereales: producción de harina, sémola y gránulos trigo, centeno, avena, maíz y otros cereales. La molienda de arroz: producción de arroz descascarillado, molido, pulido, blanqueado y precocido; producción de harina de arroz.</t>
  </si>
  <si>
    <t>Elaboración de productos de molinería, incluye la elaboración de mezclas de harinas y de harina y masa mezclada y preparada para la fabricación de pan, bizcochos, galletas, panqueques, arepas, etcétera.</t>
  </si>
  <si>
    <t>Elaboración  de  productos  de  molinería,  incluye  la  molienda  de  legumbres: producción de harina y sémola de leguminosas desecadas, de raíces y tubérculos y de nueces comestibles.</t>
  </si>
  <si>
    <t>Elaboración de productos de café</t>
  </si>
  <si>
    <t>Trilla de café, incluye la trilla del café.</t>
  </si>
  <si>
    <t>Descafeinado, tostión y molienda del café, incluye la eliminación de la cafeína al café trillado o descafeinado.</t>
  </si>
  <si>
    <t>Descafeinado, tostión y molienda del café, incluye el tostón y la molienda del café.</t>
  </si>
  <si>
    <t>Elaboración de azúcar y panela</t>
  </si>
  <si>
    <t>Elaboración de panela, incluye la elaboración de panela a partir del jugo de caña y de sus subproductos.</t>
  </si>
  <si>
    <t>Elaboración de productos de panadería, incluye la elaboración de pan, tostadas, pastelería y bizcochos empacados, panadería congelados (panqueques, waffles, etc.) galletas, pasteles, biscochos y otros productos de panadería secos.</t>
  </si>
  <si>
    <t>Elaboración de cacao, chocolate y productos de confitería, incluye la elaboración de cacao, molienda y fabricación de productos de cacao, chocolate y productos de chocolate.</t>
  </si>
  <si>
    <t>Elaboración de cacao, chocolate y productos de confitería, incluye la elaboración de dulces, confitería, caramelos, turrón, confites blandos, goma de mascar y similares, de grageas y pastillas de confitería.</t>
  </si>
  <si>
    <t>Elaboración de cacao, chocolate y productos de confitería incluye la conservación en azúcar de frutas, nueces, cáscaras de frutas y otras partes de plantas.</t>
  </si>
  <si>
    <t>Elaboración de macarrones, fideos, alcuzcuz y productos farináceos similares, incluye la elaboración de pastas, como macarrones y fideos, cocidos o sin cocer, o rellenos o sin rellenar.</t>
  </si>
  <si>
    <t>Elaboración de macarrones, fideos, alcuzcuz y productos farináceos similares, incluye la elaboración de alcuzcuz.</t>
  </si>
  <si>
    <t>Elaboración de macarrones, fideos, alcuzcuz y productos farináceos similares, incluye la elaboración de productos de pasta enlatados o congelados.</t>
  </si>
  <si>
    <t>Elaboración   de   comidas   y   platos   preparados,   incluye   la   elaboración   y conservación de platos listos para consumir como:  platos a base de carne o de pollo, pescado y pescado con papas fritas.</t>
  </si>
  <si>
    <t>Elaboración   de   comidas   y   platos   preparados,   incluye   la   elaboración   y conservación de platos listos para consumir como: platos a base de legumbres y hortalizas.</t>
  </si>
  <si>
    <t>Elaboración   de   comidas   y   platos   preparados,   incluye   la   elaboración   y conservación de platos listos para consumir como: pizza congelada o conservada de otra manera, platos a base de alcuzcuz.</t>
  </si>
  <si>
    <t>Elaboración   de   comidas   y   platos   preparados,   incluye   la   elaboración   y conservación  de  platos  listos  para  consumir  como:    tamales,  cerdo  relleno (lechona) y productos similares congelados o enlatados y comidas empacadas al vacío.</t>
  </si>
  <si>
    <t>Elaboración  de  otros  productos  alimenticios  n.c.p.,  incluye  la  elaboración  de alimentos perecederos, como: emparedados, pizza fresca (sin cocinar), entre otros; elaboración de vinagre, levadura, sopas y caldos en estado sólido, polvo o instantáneas y de alimentos especiales: leche maternizada y alimentos infantiles.</t>
  </si>
  <si>
    <t>Elaboración  de  otros  productos  alimenticios  n.c.p.,  incluye  la  elaboración  de especias, salsas y condimentos, extractos y jugos de carne, pescado, crustáceos o moluscos, mayonesa, harina y sémola de mostaza, mostaza preparada, la elaboración de especias, salsas y condimentos: mayonesa; harina y sémola de mostaza, mostaza preparada, miel artificial y caramelo, La elaboración de sal de mesa, por ejemplo: sal yodada, etcétera.</t>
  </si>
  <si>
    <t>Elaboración  de  otros  productos  alimenticios  n.c.p.,  incluye  la  elaboración  de sucedáneos no lácteos de leche y de quesos, productos de huevo y concentrados artificiales.</t>
  </si>
  <si>
    <t>Elaboración  de  otros  productos  alimenticios  n.c.p.,  incluye  la  elaboración  de pasabocas fritos (papas, chicharrones, patacones, etcétera).</t>
  </si>
  <si>
    <t>Elaboración de alimentos preparados para animales</t>
  </si>
  <si>
    <t>Elaboración de alimentos preparados para animales, incluye la elaboración de alimentos preparados y /o concentrados, suplementos alimenticios para animales domésticos, como perros, gatos, pájaros, peces y animales de granja.</t>
  </si>
  <si>
    <t>Elaboración de alimentos preparados para animales, incluye la preparación de alimentos preparados para animales sin mezclar (elaborados a partir de un único producto), para animales de granja.</t>
  </si>
  <si>
    <t>Elaboración de alimentos preparados para animales, incluye el tratamiento de desperdicios de plantas de beneficio animal para preparar alimento para animales.</t>
  </si>
  <si>
    <t>Elaboración de bebidas</t>
  </si>
  <si>
    <t>Destilación, rectificación y mezcla de bebidas alcohólicas, incluye la mezcla de bebidas  alcohólicas  destiladas,   la  producción   o  elaboración   de  bebidas alcohólicas destiladas como whisky, coñac, ginebra, aguardientes y/o licores.</t>
  </si>
  <si>
    <t>Elaboración de bebidas fermentadas no destiladas, incluye la elaboración de vinos espumosos a partir de mosto concentrado de uva, otros vinos de fruta.</t>
  </si>
  <si>
    <t>Elaboración de bebidas fermentadas no destiladas, incluye la elaboración de sake, sidra, perada, aguamiel, sabajón, vermut y bebidas similares, mezcla de bebidas que contienen alcohol.</t>
  </si>
  <si>
    <t>Elaboración de bebidas fermentadas no destiladas, incluye la elaboración de vinos de baja graduación o sin alcohol.</t>
  </si>
  <si>
    <t>Elaboración  de  bebidas  fermentadas  no  destiladas,  incluye  el  embotellado  y etiquetado de bebidas fermentadas no destiladas, siempre y cuando se realicen en la misma unidad de producción.</t>
  </si>
  <si>
    <t>Elaboración de bebidas no alcohólicas, producción de aguas minerales y de otras aguas embotelladas, incluye la elaboración de bebidas no alcohólicas, aguas minerales naturales, bebidas isotónicas y energizantes.</t>
  </si>
  <si>
    <t>Elaboración de bebidas no alcohólicas, producción de aguas minerales y de otras aguas   embotelladas,   incluye   la   elaboración   de   bebidas   no   alcohólicas aromatizadas y/o edulcoradas: gaseosas, bebidas a base de jugos de frutas, aguas tónicas, etc.; elaboración de helados aderezados con extractos artificiales de frutas, jarabes u otras sustancias similares.</t>
  </si>
  <si>
    <t>Elaboración de bebidas no alcohólicas, producción de aguas minerales y de otras aguas  embotelladas,  incluye  el  embotellado  y  etiquetado  de  bebidas  no alcohólicas, siempre y cuando se realicen en la misma unidad de producción.</t>
  </si>
  <si>
    <t>Elaboración de productos de tabaco</t>
  </si>
  <si>
    <t>Elaboración  de  productos  de  tabaco,  incluye  la  elaboración  de  productos  de tabaco y sus sucedáneos, cigarrillos, picadura, cigarros, tabaco de pipa, tabaco de mascar, rapé, tabaco homogeneizado o reconstituido, etcétera, el desvenado y secado de las hojas de tabaco.</t>
  </si>
  <si>
    <t>Preparación e hilatura de fibras textiles, incluye preparación de las fibras textiles, fibras animales, vegetales como: yute, fique, sisal, lino, algodón, ramio, cáñamo de manila, coco, el texturizado, trenzado, retorcido, plegado, cableado y remojo de hilaturas de filamentos, entre otros y fibras artificiales y sintéticas.</t>
  </si>
  <si>
    <t>Acabado de productos textiles, incluye el proceso de blanqueo, teñido de hilados y/o prendas de vestir, plisado de textiles y operaciones similares, el secado, vaporizado, acabado de textiles mediante el teñido, estampado, encogimiento, remallado, calandrado y perchado de fibras, hilados, tejidos y artículos textiles, sanforizado y mercerizado de textiles y artículos textiles, incluso prendas de vestir, tintorerías, el lavado y terminado de yines. Incluye actividades desarrolladas a cambio de una retribución o por contrato, o mediante la compra de productos textiles en proceso para su acabado y posterior venta.</t>
  </si>
  <si>
    <t>Acabado   de   productos   textiles,   incluye   el   impermeabilizado,   revestido, encauchado o impregnado de prendas.</t>
  </si>
  <si>
    <t>Confección de artículos con materiales textiles, excepto prendas de vestir, incluye la confección de artículos tejidos de cualquier material textil.</t>
  </si>
  <si>
    <t>Confección de artículos con materiales textiles, excepto prendas de vestir, incluye fabricación de artículos con relleno como acolchados, edredones, cojines, pufs, almohadas, sacos para dormir, sacos (bolsas) o talegos, incluidos los de bebé, del tipo utilizado para empaque de cualquier material textil y fabricación de tejidos para mantas eléctricas. Incluye accesorios para el hogar como cortinas, cenefas, visillos, paños para desempolvar, fundas para muebles o aparatos, entre otros.</t>
  </si>
  <si>
    <t>Confección de artículos con materiales textiles, excepto prendas de vestir, incluye la fabricación de encerados, tiendas de campaña, velas para embarcaciones, toldos,   chalecos   salvavidas,   fundas   para   automóviles,   para   máquinas, paracaídas, entre otros.</t>
  </si>
  <si>
    <t>Confección de artículos con materiales textiles, excepto prendas de vestir, incluye la confección de artículos tejidos de cualquier material textil (incluidos con tejidos de punto y ganchillo), lonas para llantas, tejidos utilizados para el tapizado interior de  vehículos  automotores  y  para  cinturones  de  seguridad,  cinturones  de seguridad, tapizado interior de vehículos automotores.</t>
  </si>
  <si>
    <t>Fabricación  de  cuerdas,  cordeles,  cables,  bramantes  y  redes,  incluye  la fabricación de cuerdas, cordeles, cables, sogas, bramantes y artículos de hilados de  fibras  textiles,  cintas,  redes,  mallas  o  similares  de  forma  mecanizada,  la confección de hamacas.</t>
  </si>
  <si>
    <t>Fabricación  de  cuerdas,  cordeles,  cables,  bramantes  y  redes,  incluye  la fabricación de productos de cuerda o red tales como las redes de pesca, defensas para embarcaciones, cojines para descarga, eslingas, las redes para deporte, cordones, mechas para traperos y artículos similares.</t>
  </si>
  <si>
    <t>Fabricación  de  otros  artículos  textiles  n.c.p.,  incluye  tejidos  estrechos  y especiales, incluso los de urdimbre sin trama, de hilos o de sujetos por una sustancia adhesiva como: accesorios textiles para automotores, cordones para el calzado con los extremos rematados, artículos de pasamanería: trencillas, borlas, guantes, madroños y artículos similares, aplicadores para cosméticos de material textil, cinta tejido sensible a la presión (velcro).</t>
  </si>
  <si>
    <t>Confección de prendas de vestir, excepto prendas de piel, incluye la fabricación de tapabocas; fajas y corsés no ortésicos, sombreros de fieltro y confección de partes de los productos mencionados.</t>
  </si>
  <si>
    <t>Confección de prendas de vestir, excepto prendas de piel, incluye la fabricación de sudaderas, vestidos de baño, trajes para practicar deporte, trajes para esquiar, entre otros, confección de prendas de vestir de cuero o cuero regenerado, incluido el cuero utilizado para la confección de accesorios de trabajo industriales tales como los protectores de cuero para soldar y confección de partes de los productos mencionados.</t>
  </si>
  <si>
    <t>Confección de prendas de vestir, excepto prendas de piel, incluye confección de chalecos antibalas especiales para dama y para caballero y confección de partes de los productos mencionados.</t>
  </si>
  <si>
    <t>Confección de prendas de vestir, excepto prendas de piel, incluye la fabricación de calzado de material textil sin aplicación de suelas y confección de partes de los productos mencionados.</t>
  </si>
  <si>
    <t>Fabricación de artículos de punto y ganchillo, incluye la tejeduría de artículos tales como  camisetas  de  todo  tipo,  panty-medias,  leotardos  (trusas),  artículos  de calcetería,  medias,  calcetines  y  artículos  similares  de  forma  mecanizada,  la fabricación de escarpines y similares, sin suela aplicada.</t>
  </si>
  <si>
    <t>Fabricación de artículos de viaje, bolsos de mano y artículos similares elaborados en cuero y fabricación de artículos de talabartería y guarnicionería, incluye la fabricación de artículos de cuero natural y/o regenerado, elaboración de artículos de talabartería (artículos en cuero) y guarnicionería, (por ejemplo: artículos para caballería como monturas y arneses de equitación), además otros artículos de cuero natural, cuero regenerado o combinaciones de estos con otros materiales, siempre que el material básico sea el cuero; correas de reloj no metálicas.</t>
  </si>
  <si>
    <t>Fabricación de artículos de viaje, bolsos de mano y artículos similares elaborados en cuero y fabricación de artículos de talabartería y guarnicionería, incluye la fabricación  de  otros  artículos  de  cuero,  como  juguetes  caninos  de  carnaza, abrigos para perros y artículos similares para animales.</t>
  </si>
  <si>
    <t>Fabricación de artículos de viaje, bolsos de mano y artículos similares elaborados en cuero y fabricación de artículos de talabartería y guarnicionería, incluye la fabricación  de  artículos  diversos  de  cuero  o  cuero  regenerado:  correas  de transmisión, embalajes, entre otros, cordones de cuero para zapatos, látigos y fustas (barra delgada y flexible para dirigir el caballo) en cuero, frenos, estribos, hebillas, traíllas, rodilleras, bozales,</t>
  </si>
  <si>
    <t>Fabricación de artículos de viaje, bolsos de mano y artículos similares; artículos de  talabartería  y  guarnicionería  elaborados  en  otros  materiales,  incluye  la fabricación de maletas, maletines, morrales, bolsos de mano y artículos similares, así como artículos de talabartería y guarnicionería confeccionados con cualquier tipo  de  material,  excepto  el  cuero;  por  ejemplo:  madera,  plástico,  materiales sintéticos e imitaciones de cuero, o combinaciones de estos con otros materiales, textiles,  fibras  vulcanizadas,  entre  otros,  siempre y  cuando  se use  la  misma tecnología que en el caso del cuero.</t>
  </si>
  <si>
    <t>Fabricación de artículos de viaje, bolsos de mano y artículos similares; artículos de  talabartería  y  guarnicionería  elaborados  en  otros  materiales,  incluye fabricación  de  correas  para  reloj  no  metálicas  y  artículos  elaborados  con materiales textiles, plástico, sintéticos, entre otros n.c.p.</t>
  </si>
  <si>
    <t>Fabricación de calzado de cuero y piel, con cualquier tipo de suela, incluye la fabricación y reparación mecanizada de calzado de cuero y piel con cualquier tipo de  suela,  botas  o  zapatos  con  partes  de  piel,  botines,  polainas  y  artículos similares.</t>
  </si>
  <si>
    <t>Fabricación  de  calzado  de  cuero  y  piel,  con  cualquier  tipo  de  suela,  incluye fabricación mecanizada de calzado deportivo o casual elaborado en cuero.</t>
  </si>
  <si>
    <t>Fabricación de otros tipos de calzado, excepto calzado de cuero y piel, incluye la fabricación,  reparación  con  maquinaria  de  calzado  para  todo  uso  (excepto ortopédico), de cualquier material excepto de cuero y piel, de asbesto y de otro material textil sin aplicación de suelas y la fabricación de calzado deportivo o casual elaborado en otros materiales textiles.</t>
  </si>
  <si>
    <t>Fabricación de partes del calzado incluye la fabricación de partes del calzado tales como  capelladas,  punteras,  contrafuertes,  plantillas,  suelas,  tacones,  tapas, etcétera., de cuero, metal y material textil.</t>
  </si>
  <si>
    <t>Aserrado, acepillado e impregnación de la madera</t>
  </si>
  <si>
    <t>Aserrado,   acepillado   e   impregnación   de   la   madera,   incluye   maderería, impregnación y el tratamiento químico de la madera con preservativos y otras sustancias inmunizantes (productos concentrados hidrosolubles, diseñados para la protección de madera aserrada contra hongos e insectos). y otras sustancias inmunizantes, el secado de la madera.</t>
  </si>
  <si>
    <t>Aserrado, acepillado e impregnación de la madera, incluye la fabricación de lana de madera, harina de madera, astillas y partículas de madera, cuando consisten en una actividad primaria.</t>
  </si>
  <si>
    <t>Aserrado,  acepillado  e  impregnación  de  la  madera,  incluye  la  fabricación  de tabletas para pisos de madera, incluso para los pisos de parqué, traviesas de madera (durmientes) para vías férreas.</t>
  </si>
  <si>
    <t>Fabricación de partes y piezas de madera, de carpintería y ebanistería para la construcción</t>
  </si>
  <si>
    <t>Fabricación de partes y piezas de madera, de carpintería y ebanistería para la construcción,   incluye   la   fabricación   de   productos   de   madera   utilizados principalmente en la industria de la construcción tales como: maderaje, vigas, vanos,   puertas,   ventanas,   armarios,   listones,   escaleras,   marquesinas, barandales, armazones, divisiones, las partes y piezas de carpintería: puertas, ventanas,  contraventanas  y  sus  marcos,  con  o  sin  herrajes  como  bisagras, cerraduras, entre otros; escaleras, marquesinas, barandales, entre otros; bloques, listones, entre otros, ensamblados en tableros o paneles para pisos de madera, incluso los de parqué.</t>
  </si>
  <si>
    <t>Fabricación de partes y piezas de madera, de carpintería y ebanistería para la construcción, incluye la fabricación de doseles y molduras de madera, tabletas, tejas, ripias, tableros.</t>
  </si>
  <si>
    <t>Fabricación de recipientes de madera</t>
  </si>
  <si>
    <t>Fabricación de recipientes de madera, incluye la fabricación de cajas, cajones, jaulas,  toneles,  barriles,  bandejas,  carretes  de  madera,  paletas-caja  y  otras bandejas de madera para operaciones de carga; fabricación de toneles, barricas, cubas, tinas y otros productos de tonelería de madera incluidas las partes de esos productos, duelas, carretes, piezas y recipientes similares de madera.</t>
  </si>
  <si>
    <t>Fabricación de otros productos de madera; fabricación de artículos de corcho, cestería  y  espartería,  incluye  la  fabricación  de  productos  de  madera  n.c.p., herramientas mecánicas simples de medición elaboradas en madera, objetos ornamentales,  artículos  de  marquetería,  bastidores  para  lienzos  de  artistas, persianas, tacones, hormas y tensores de madera para calzado, artículos de corcho, palillos, baja lenguas y similares;</t>
  </si>
  <si>
    <t>Fabricación de otros productos de madera; fabricación de artículos de corcho, cestería  y  espartería,  incluye  la  elaboración  de  corcho  natural  para  obtener productos tales como corcho descortezado, toscamente escuadrado o en forma de bloques hojas, planchas o tiras, corcho aglomerado; fabricación de artículos de corcho natural o aglomerado tales como cubrimiento de pisos.</t>
  </si>
  <si>
    <t>Fabricación de otros productos de madera; fabricación de artículos de corcho, cestería y espartería, incluye la fabricación de bloques para la elaboración de pipas, troncos de chimenea hechos de madera prensada o de otros materiales prensados, como moleduras de café o de habas de soja, tapas, canillas, bobinas, carretes y artículos similares de madera torneada utilizados para el enrollado de hilos y alambres.</t>
  </si>
  <si>
    <t>Fabricación de papel y cartón ondulado (corrugado); fabricación de envases, empaques y de embalajes de papel y cartón, incluye la fabricación de envases y embalajes de papel o cartón ondulado (corrugado), envases plegables de cartón, cajas, bolsas y sacos de papel, sobres para discos gramofónicos y artículos similares sin impresión, archivadores, incluso carpetas para archivo y artículos similares para oficina.</t>
  </si>
  <si>
    <t>Actividades  de  servicios  relacionados  con  la  impresión,  incluye  composición corriente  de  imágenes  y  de  placas  tipográfica,  fotocomposición,  composición electrónica; los servicios de preparación de placas, incluida la composición de imágenes y de placas (para imprentas tipográficas y de offset); Los procesos que se realizan directamente en las planchas (también planchas de fotopolímeros). La preparación de planchas y tintes para el estampado y la impresión en relieve. El grabado de cilindros para rotograbado</t>
  </si>
  <si>
    <t>Actividades de servicios relacionados con la impresión, incluye la impresión de obras artísticas, incluso piedras litográficas y planchas de madera preparadas.</t>
  </si>
  <si>
    <t>Actividades de servicios relacionados con la impresión, incluye otras actividades gráficas como el estampado en hueco y el estampado a troquel, la impresión de libros en braille, el troquelado y el perforado, el estampado en relieve, el barnizado y el laminado, el alzado, el encarte, el plegado, etc.</t>
  </si>
  <si>
    <t>Coquización, fabricación de productos de la refinación del petróleo y actividad de mezcla de combustibles</t>
  </si>
  <si>
    <t>Fabricación de productos de la refinación del petróleo</t>
  </si>
  <si>
    <t>Actividad de mezcla de combustibles, incluye mezclas de gasolinas con alcohol carburante (etanol anhidro) y mezclas de diésel de petróleo o petrodiésel con biodiesel,  donde  se  utilizan  notaciones  abreviadas  según  el  porcentaje  por volumen de alcohol carburante en la mezcla conocidas como E10, E20, etc., o biodiésel en la mezcla como B5, B15, etc.</t>
  </si>
  <si>
    <t>Fabricación de sustancias y productos químicos básicos, incluye la fabricación de colorantes   y  pigmentos   de   cualquier   fuente,   en   forma   básica   o   como concentrados, glicerina sintética, trementina y sus derivados, aguas destiladas, la producción de carbón vegetal.</t>
  </si>
  <si>
    <t>Fabricación de sustancias y productos químicos básicos, incluye la fabricación de otros compuestos orgánicos, incluidos la extracción de productos volátiles como la trementina y sus derivados, terpenos, mentol, alcanfor y colofonia.</t>
  </si>
  <si>
    <t>Fabricación de caucho sintético en formas primarias, líquidos y pastas (incluido el látex,  aunque  esté  prevulcanizado,  y  además  dispersiones  y  disoluciones), bloques  irregulares,  trozos,  balas,  polvo,  gránulos  y  masas  no  coherentes similares, incluye la fabricación de cauchos sintéticos en formas primarias, como neopreno,  SBR  (butadieno-estireno),  polibutadieno,  EPDM  (etileno-propileno-dieno).</t>
  </si>
  <si>
    <t>Fabricación de pinturas, barnices y revestimientos similares, tintas para impresión, masillas, incluye la fabricación  de pigmentos y tintes, opacificantes y colores preparados;   La   fabricación   de   tintas   para   impresión:   tintas   litográficas, flexográficas, web offset, para fotograbado, tixotrópicas, tipográficas y demás tintas de imprenta a base de agua u otros solventes orgánicos como acetatos.</t>
  </si>
  <si>
    <t>Fabricación de jabones y detergentes, preparados para limpiar y pulir; perfumes y preparados de tocador incluye la fabricación de jabones en barra, pastillas, piezas moldeadas, líquidos, pastas o en otras formas. Estos jabones se elaboran mediante procesamiento de grasas y aceites, de origen vegetal o animal con algún álcali (soda o potasa cáustica, etc.).</t>
  </si>
  <si>
    <t>Fabricación de jabones y detergentes, preparados para limpiar y pulir; perfumes y  preparados  de  tocador  incluye  la  fabricación  de  productos  orgánicos tensoactivos en formas similares, dispersantes, emulsificantes o antiespumantes, para  fregar  platos  y  suavizantes  textiles,  blanqueadores,  desmanchadores  y desengrasantes; La fabricación de productos orgánicos tensoactivos en formas similares, por ejemplo, derivados de ácidos sulfónicos como sulfonatos. Jabones metálicos  de  magnesio,  cobre,  etc.,  obtenidos  a  partir  de  grasas,  aceites  y mezclas de ácidos grasos; La fabricación de papel, fieltro o guata, impregnados, revestidos o recubiertos con jabones o detergentes.</t>
  </si>
  <si>
    <t>Fabricación de jabones y detergentes, preparados para limpiar y pulir; perfumes y preparados de tocador, incluye las preparaciones capilares como los champúes, lacas para fijar el cabello, preparados para alisar u ondular el cabello; preparados para afeitarse, y para antes o después de afeitarse, y preparados depilatorios; la fabricación de preparados aromáticos de uso personal como perfumes, aguas de colonia o aguas de tocador. La fabricación de preparados de belleza y maquillaje, incluso los preparados para manicure y pedicure tales como removedores; cremas solares y preparados bronceadores; La fabricación de preparados para la higiene bucal y dental, incluso pastas y polvos para la fijación de dentaduras postizas; La fabricación  de  otros  preparados  de  perfumería,  cosméticos  y  de  tocador  no clasificados en otra parte, tales como los desodorantes, las sales de baño y otros preparados de uso personal.</t>
  </si>
  <si>
    <t>Fabricación de jabones y detergentes, preparados para limpiar y pulir; perfumes y preparados de tocador, incluye la elaboración de betunes y cremas para el cuero, cremas para pisos y la fabricación y envase de cosméticos, bruñidores para carrocerías,  vidrios  y  metales;  pastas  y  polvos  abrasivos.  La  elaboración  de betunes  y  cremas  para  la  madera;  destapadores;  bruñidores  para  vidrios  y metales; productos similares en forma de papel, fieltro, guata, telas no tejidas, plásticos celulares o caucho celular, impregnados, revestidos o recubiertos de estas preparaciones.</t>
  </si>
  <si>
    <t>Fabricación de otros productos químicos n.c.p., incluye la fabricación gelatina y sus derivados como los tanatos, el agar-agar y sus derivados, colas de origen animal,  colas,  polímeros  acrílicos,  gomas,  adhesivos  preparados  a  base  de caucho  y  plástico,  combustibles  para  encendedores,  teas  y  similares,  la producción de sal mineralizada, la fabricación de peptonas y derivados extraídos de la carne, de la sangre, etc., y otras sustancias proteínicas n.c.p., como las albúminas y los caseinatos.</t>
  </si>
  <si>
    <t>Fabricación de otros productos químicos n.c.p., incluye la fabricación de aditivos para cementos, de polvos y pastas para soldadura blanda, dura y autógena, fabricación de productos para el pulimento de metales, generalmente para el decapado o eliminación de los óxidos, herrumbre, etc., constituidos por sustancias abrasivas, ácidos, álcalis diluidos.</t>
  </si>
  <si>
    <t>Fabricación de otros productos químicos n.c.p., incluye la fabricación de carbón activado, grafito artificial, preparaciones para la concentración de minerales y demás minerales activados químicamente, como la alúmina activada, níquel randy (aleación níquel-aluminio), etc.</t>
  </si>
  <si>
    <t>Fabricación de otros productos químicos n.c.p., incluye la fabricación de pasta para moldear.</t>
  </si>
  <si>
    <t>Fabricación  de  otros  productos  químicos  n.c.p.,  incluye  la  fabricación  de preparados para acelerar la vulcanización del caucho.</t>
  </si>
  <si>
    <t>Fabricación de otros productos químicos n.c.p., incluye la fabricación de tintas para escribir y dibujar, tintas para sellos, tintas para sellos de seguridad, y tintas para sellos de impresión digital.</t>
  </si>
  <si>
    <t>Fabricación de otros productos químicos n.c.p., incluye fabricación de preparados y cargas para extintores.</t>
  </si>
  <si>
    <t>Fabricación de otros productos químicos n.c.p., Incluye la fabricación de placas, películas, papeles y cartones sensibilizados para usos fotográficos y heliográficos.</t>
  </si>
  <si>
    <t>Fabricación de fibras sintéticas y artificiales</t>
  </si>
  <si>
    <t>Fabricación de fibras sintéticas y artificiales, incluye la fabricación de hilados a partir  de  fibras  continuas,  discontinuas  o  filamentos  sintéticos  o  artificiales, texturizados o no, retorcidos o cableados incluidos los hilados de gran resistencia, siempre y cuando este proceso esté integrado a la producción de las fibras., la fabricación de monofilamentos o hebras sintéticas o artificiales.</t>
  </si>
  <si>
    <t>Fabricación  de  fibras  sintéticas y  artificiales,  incluye  la   fabricación  de  fibras sintéticas elaboradas a partir de polímeros sintéticos que provienen de etileno, propileno, acrilonitrilo como los poliésteres, poliamidas, poliuretano, obteniéndose básicamente fibras  como orlón, dacrón, poliésteres, nailon, teflón, polipropileno, desechos  de  fibras  sintéticas,  etcétera;  la  fabricación  de  placas  y  tiras  no filamentosas  de  fibras  artificiales  o  sintéticas;   La  fabricación  de  estopas  de filamento artificial o sintético.</t>
  </si>
  <si>
    <t>Fabricación  de  fibras  sintéticas  y  artificiales,  incluye  las  fibras  proteicas  o proteínicas,  de  origen  animal  o  vegetal,   fibras  algínicas,  obtenidas  por transformación de ciertas algas.</t>
  </si>
  <si>
    <t>Fabricación de productos farmacéuticos, sustancias químicas medicinales y productos botánicos de uso farmacéutico</t>
  </si>
  <si>
    <t>Fabricación  de  productos  farmacéuticos,  sustancias  químicas  medicinales  y productos botánicos de uso farmacéutico, incluye la  fabricación de ampollas, tabletas, cápsulas, ampolletas, ungüentos, polvos o soluciones de medicamentos, apósitos médicos, guatas medicinales, vendajes para fracturas y otros productos para suturas; La fabricación de sustancias de diagnóstico: pruebas de diagnóstico (test de embarazo y ovulación);  La fabricación de sustancias radiactivas para realizar diagnósticos in vitro; La fabricación de productos de biotecnología.</t>
  </si>
  <si>
    <t>Fabricación  de  productos  farmacéuticos,  sustancias  químicas  medicinales  y productos  botánicos  de  uso  farmacéutico,  incluye  fabricación  de  sustancias químicas utilizadas en la preparación de productos químicos farmacéuticos; La fabricación  de  medicamentos  que  actúan  en  la  sangre:  inhibidores  de  la coagulación; preparaciones antianémicas, sueros, antisueros, plasmas y otras fracciones de la sangre. La fabricación de antiinfecciosos en general: antibióticos sistémicos; agentes sistémicos para infecciones por hongos; antimicobacterianos; antivirales y vacunas; La fabricación de productos químicos anticonceptivos de uso  externo  y  de  medicamentos  anticonceptivos  hormonales;  Las  sulfas, sulfamidas y derivados, utilizados generalmente como antibióticos; La elaboración de productos endocrinos y fabricación de extractos endocrinos, etc.</t>
  </si>
  <si>
    <t>Fabricación  de  productos  farmacéuticos,  sustancias  químicas  medicinales  y productos botánicos de uso farmacéutico, incluye las vitaminas básicas, incluso proteínas, aminoácidos esenciales; el ácido ascórbico (vitamina C) y sus sales, complementos vitamínicos, etcétera.</t>
  </si>
  <si>
    <t>Fabricación  de  productos  farmacéuticos,  sustancias  químicas  medicinales  y productos  botánicos  de  uso  farmacéutico,  incluye  la  fabricación  de  azúcares químicamente puros como glucosa, dextrosa, galactosa y glucósidos.</t>
  </si>
  <si>
    <t>Fabricación  de  productos  farmacéuticos,  sustancias  químicas  medicinales  y productos  botánicos  de  uso  farmacéutico,  incluye  los  productos  botánicos pulverizados, graduados, molidos o preparados, productos homeopáticos sólidos, líquidos  o  glóbulos,  para  uso  farmacéutico;  Los  derivados  del  opio,  como  la morfina, la cocaína y sus derivados para uso terapéutico; Los demás alcaloides vegetales y glucósidos extraídos de plantas o semillas, como la quinina y la atropina para uso terapéutico.</t>
  </si>
  <si>
    <t>Fabricación de formas básicas de caucho y otros productos de caucho, n.c.p., incluye  la  fabricación  de  productos  de  caucho  acabados  o  semiacabados; productos de caucho natural o sintético vulcanizado, sin vulcanizar o endurecido, caucho mezclado, espumado o celular para procesos de  transformación más complejos; productos fabricados total o parcialmente en caucho natural o sintético o en gomas parecidas al caucho, productos a base de caucho regenerado.</t>
  </si>
  <si>
    <t>Fabricación de formas básicas de caucho y otros productos de caucho, n.c.p., incluye la fabricación de artículos higiénicos y de farmacia, hilos, cuerdas de caucho, guantes, prendas de vestir, trajes isotérmicos y de buceo, cubiertas para rodillos, empaquetadura, globos inflables, colchones de caucho inflables y para camas de aguas.</t>
  </si>
  <si>
    <t>Fabricación de formas básicas de caucho y otros productos de caucho, n.c.p., incluye la fabricación de grifos, llaves de paso, válvulas y artefactos similares de caucho vulcanizado no endurecido; partes, piezas y accesorios de caucho para motores eléctricos y para todo tipo de aparatos eléctricos, electromecánicos o electrónicos; la fabricación de materiales para la reparación de productos de caucho (parches, etc.).</t>
  </si>
  <si>
    <t>Fabricación de formas básicas de caucho y otros productos de caucho, n.c.p., incluye la fabricación de peines  de caucho duro, rulos y cepillos de  caucho, artículos sexuales, preservativos, chupos para biberón, bolsas de agua caliente, gorros de baño y delantales de caucho.</t>
  </si>
  <si>
    <t>Fabricación de productos de plástico</t>
  </si>
  <si>
    <t>Fabricación  de  artículos  de  plástico  n.c.p.,  incluye  la  fabricación  de  artículos plásticos para envase de mercancías tales como: bolsas, sacos, cajones, frascos, botellas, garrafones y similares de plástico, prendas de vestir de plástico cuyas piezas se unen por adhesión y no por costura, La fabricación de artículos plásticos para la construcción tales como puertas, ventanas, marcos, postigos, persianas; cubrimientos plásticos para pisos, paredes y techos; artículos sanitarios, bañeras duchas, lavabos, tazas de inodoro, cisternas de inodoros, artículos de fontanería, productos para el revestimiento de pisos, paredes en rollos, losetas plásticas (vinilo,  linóleo,  etc.),  tanques  y  depósitos  de  plásticos;  La  fabricación  de accesorios de material plástico para tuberías (juntas, codos, racores, etcétera); La fabricación de servicios de mesa, utensilios de cocina y artículos de tocador; La fabricación  de  otros  artículos  de  plástico  unidos  por  adhesión  como  tocados (gorros de baño de plástico), artículos de vestuario (ejemplo: gabardinas, abrigos, etc.); material escolar y de oficina; rollos u hojas de celofán; accesorios para muebles, estatuillas y otros artículos de plástico para la decoración.</t>
  </si>
  <si>
    <t>Fabricación  de  artículos  de  plástico  n.c.p.,  incluye  fabricación  de  señales  de plástico, colchones de material  plástico, piedra artificial, artículos de tocador, cintas autoadhesivas, hormas para zapatos, boquillas de cigarros, peines, rulos de plástico, etcétera; la fabricación de partes y piezas de material plástico para calzado.</t>
  </si>
  <si>
    <t>Fabricación de artículos de plástico n.c.p., La fabricación de artículos a partir del plástico en cualquiera de sus formas básicas, incluye fabricación de papel de colgadura de material plástico, accesorios para aislamiento, piezas de lámparas y  accesorios  para  alumbrado;  Correas  de  transporte  y  de  transmisión,  La fabricación de artículos a base de plástico recuperado.</t>
  </si>
  <si>
    <t>Fabricación de otros productos minerales no metálicos</t>
  </si>
  <si>
    <t>Fabricación de vidrio y productos de vidrio</t>
  </si>
  <si>
    <t>Fabricación de vidrio y productos de vidrio, incluye la fabricación de bulbos en vidrio  para  bombillas,  espejos  de  vidrio  y  lunas  o  lunetas  de  seguridad  sin enmarcar para vehículos.</t>
  </si>
  <si>
    <t>Fabricación de productos minerales no metálicos n.c.p.</t>
  </si>
  <si>
    <t>Fabricación cal y yeso, incluye la fabricación de cal viva (caliza y/o dolomita calcinada); cal apagada; cal hidráulica; dolomita calcinada.</t>
  </si>
  <si>
    <t>Corte, tallado y acabado de la piedra, incluye el trabajo de la piedra en bruto extraída de canteras y marmolerías.</t>
  </si>
  <si>
    <t>Fabricación  de  otros  productos  minerales  no  metálicos  n.c.p.,  incluye  la producción de piedras de molino, de piedras de afilar o de pulir, de abrasivos naturales y artificiales, en polvo o en grano aplicados sobre una base de material textil, de papel, de cartón y de otro material (por ejemplo papel de lija).</t>
  </si>
  <si>
    <t>Fabricación de productos metalúrgicos básicos</t>
  </si>
  <si>
    <t>Industrias básicas de metales preciosos y de metales no ferrosos</t>
  </si>
  <si>
    <t>Industrias  básicas  de  metales  preciosos,  incluye  la  fabricación  de  productos primarios  de  metales  preciosos  (oro,  plata  y  metales  del  grupo  del  platino); labrados (trabajados) o no, tales como: grumos, granos, lingotes, barras fundidas, gránulos,  entre  otros  o  en  barras  laminadas,  varillas,  secciones,  alambres, lanchas, hojas y tiras, o en tubos, tuberías, barras huecas, hojuelas, polvo, entre otros.</t>
  </si>
  <si>
    <t>Industrias  básicas  de  metales  preciosos,  incluye  la  refinación  de  metales preciosos mediante procesos químicos a fin de eliminar impurezas intrínsecas.</t>
  </si>
  <si>
    <t>Industrias  básicas  de  metales  preciosos,  incluye  la  producción  de  metales comunes  enchapados  de  oro,  plata,  platino  y  de  metales  del  grupo  platino; fabricación  de  láminas  de  metales  preciosos;  producción  de  aleaciones  de metales preciosos.</t>
  </si>
  <si>
    <t>Industrias básicas de metales preciosos, incluye la producción de oro, plata y metales del grupo del platino (platino, paladio, rodio, iridio, osmio, rutenio, entre otros); semiproductos de metales preciosos.</t>
  </si>
  <si>
    <t>Fabricación de productos metálicos para uso estructural, tanques, depósitos y generadores de vapor</t>
  </si>
  <si>
    <t>Fabricación de productos metálicos para uso estructural, incluye, la fabricación de puertas  y  ventanas  metálicas  y  de  sus  marcos,  postigos,  cortinas  metálicas, escaleras de incendio, rejas y carpintería metálica similar a la utilizada en la construcción;  divisiones  metálicas  fijas  al  piso  y  estanterías  de  grandes dimensiones para montar y fijar permanentemente en tiendas, talleres, depósitos y otros lugares de almacenado de mercancías.</t>
  </si>
  <si>
    <t>Fabricación de armas y municiones</t>
  </si>
  <si>
    <t>Fabricación  de  armas  y  municiones,  incluye  la  fabricación  de  armas  ligeras (revólveres, pistolas, rifles , carabinas, escopetas, subametralladoras); de fuego y artefactos similares utilizados para la caza, el tiro deportivo y la defensa, armas y pistolas neumáticas (aire y gas comprimido) e hidráulicas; armas de fuego que disparan balas de fogueo, pistolas para lanzar bengalas de señales, pistolas similares de émbolo cautivo y otras armas de fuego; la fabricación de partes, piezas y accesorios para las armas y municiones descritos anteriormente.</t>
  </si>
  <si>
    <t>Fabricación de armas y municiones, incluye la fabricación de municiones tales como:  cartuchos,  proyectiles,  perdigones,  balines,  diábolos,  arpones,  flechas, entre otros.</t>
  </si>
  <si>
    <t>Forja,  prensado,  estampado  y  laminado  de  metal;  pulvimetalurgia,  incluye  la fabricación de artefactos para tapas y similares para embotelladoras, los trabajos de hojalatería no mecanizada.</t>
  </si>
  <si>
    <t>Tratamiento y revestimiento de metales mecanizado, incluye los procesos de reducción de masa de metales, plantas pulidoras de metales, corte y grabado de metales; Se incluyen procedimientos tales como el bruñido, desbarbado, limpieza con chorro de arena, pulimento en tambor giratorio, limpieza, soldadura, afilado, esmerilado, lapidado, brochado y otros tratamientos especiales del metal y de artículos de metal que se realizan por contrata o a cambio de una retribución.</t>
  </si>
  <si>
    <t>Tratamiento y revestimiento de metales mecanizado, incluye el revestimiento no metálico de metales: pintura, plastificado, esmaltado, lacado, entre otros.</t>
  </si>
  <si>
    <t>Fabricación  de  artículos  de  cuchillería,  herramientas  de  mano  y  artículos  de ferretería, incluye la fabricación de cerraduras, candados, pasadores, llaves y otros accesorios para edificios, muebles, vehículos y otros usos y de herramientas de mano, abrazaderas metálicas, herramientas de presión.</t>
  </si>
  <si>
    <t>Fabricación  de  artículos  de  cuchillería,  herramientas  de  mano  y  artículos  de ferretería, incluye la fabricación de accesorios intercambiables para herramientas de mano, motorizadas o no y  para máquinas herramienta brocas, punzones, matrices,  fresas,  puntas,  placas  y  barras  sin  montar,  de  carburos  metálicos sinterizados o de aleaciones metalocerámicas (cermet), entre otros.</t>
  </si>
  <si>
    <t>Fabricación de componentes y tableros electrónicos</t>
  </si>
  <si>
    <t>Fabricación de componentes y tableros electrónicos, incluye la fabricación de semiconductores  y  de  otros  componentes  para  aplicaciones  electrónicas; componentes  electrónicos,  microprocesadores,  circuitos  impresos    (circuitos elaborados, estampando en una placa aislante, mediante un proceso de impresión tradicional o no tradicional; elementos simplemente conductores, elementos de contacto u otros elementos pasivos impresos tales como inductores, resistencias y  condensadores);  circuitos  integrados,  cristales  electrónicos   y  montajes  de cristal; solenoides; tarjetas inteligentes (tarjetas con circuito integrado) tales como tarjetas  de  crédito  con  chip  incorporado,  tarjetas  SIM  y  GSM  utilizadas  en teléfonos celulares, tarjetas para transporte masivo, entre otras; tarjetas interfaz (sonido,  controles,  red,  módem),  módems  externos;  inductores  (estárteles, bobinas, transformadores) tipo componente electrónico.</t>
  </si>
  <si>
    <t>Fabricación de componentes y tableros electrónicos, incluye la fabricación de tubos y válvulas electrónicas termoiónicas, de cátodo frío o fotocatódicos (por ejemplo, tubos catódicos de imagen para receptores de televisión y tubos para cámaras  de  televisión,  convertidores  e  intensificadores  de  imagen,  tubos  de microondas, tubos y válvulas receptores y amplificadores, entre otros); conectores electrónicos;   diodos,   transistores   y   componentes   electrónicos   similares; componentes electrónicos pasivos como resistencias, bobinas, condensadores entre  otros;  cristales  piezoeléctricos  montados;  dispositivos  semiconductores fotosensibles, incluso células fotovoltaicas y células solares, entre otros.</t>
  </si>
  <si>
    <t>Fabricación de componentes y tableros electrónicos, incluye la fabricación de partes componentes de pantallas (plasma, polímero, LCD); diodos emisores de luz (LED); cables de impresora, cables de monitor, cables USB; cabezales (de grabación,  lectura/escritura,  entre  otros);  dados  u  obleas,  semiconductores, terminados o semiterminados.</t>
  </si>
  <si>
    <t>Fabricación de componentes y tableros electrónicos, incluye fabricación de partes y  piezas  electrónicas  componentes  de  computadoras;  de  tarjetas,  tableros  o placas de circuitos impresos;</t>
  </si>
  <si>
    <t>Fabricación de computadoras y de equipo periférico</t>
  </si>
  <si>
    <t>Fabricación de computadoras y de equipo periférico, incluye la fabricación y/o ensamble  de  computadoras  electrónicas,  microcomputadoras,  de  escritorio, portátiles, tabletas electrónicas, computadoras de mano PDA, tabletas, o Palm y servidores   informáticos;   unidades   periféricas,   tales   como   equipos   de almacenamiento  y  dispositivos  de  entrada  y  salida  (impresoras,  monitores, teclados).</t>
  </si>
  <si>
    <t>Fabricación de equipos de comunicación</t>
  </si>
  <si>
    <t>Fabricación  de  equipos  de  comunicación,  incluye  la  fabricación  de  teléfonos inalámbricos; equipos para centrales telefónicas; citófonos, teléfonos y equipo de fax  incluyendo  máquinas  contestadoras;  PBX;  tableros,  paneles,  consolas  y elementos similares para telefonía y telegrafía; buscadores de personas, teléfonos celulares y otros equipos de comunicación móviles.</t>
  </si>
  <si>
    <t>Fabricación de equipos de comunicación, incluye la fabricación de equipos equipo de transmisión de datos: puentes, enrutadores (routers), puertas de acceso, y bocas de conexión de paneles de control; antenas de recepción y transmisión; cámaras  de  televisión  de  todo  tipo;  módems,  diferentes  a  los  utilizados  en computadores.</t>
  </si>
  <si>
    <t>Fabricación  de  equipos  de  comunicación,  incluye  la  fabricación  de  aparatos transmisores  de  radiotelefonía,  radiotelegrafía,  radiodifusión  o  televisión  que incorporen o no aparatos receptores o aparatos para la grabación o reproducción del sonido; equipos y elementos para televisión por cable.</t>
  </si>
  <si>
    <t>Fabricación de equipos de comunicación, incluye la fabricación de equipos de emisión de radio y televisión, equipo de telecomunicación para satélites.</t>
  </si>
  <si>
    <t>Fabricación de equipos de comunicación, incluye la fabricación de sistemas de alarma contra incendio y robo, que envían señales a una estación de control; aparatos infrarrojos (ej. control remoto).</t>
  </si>
  <si>
    <t>Fabricación de aparatos electrónicos de consumo</t>
  </si>
  <si>
    <t>Fabricación  de  aparatos  electrónicos  de  consumo,  incluye  la  fabricación  de videograbadoras  y  equipos  electrónicos  de  grabación  similares;  amplificación para instrumentos musicales y sistemas de amplificación electrónica; de aparatos para  la  grabación  de  sonido  y  sistemas  de  grabación;  aparatos  para  la reproducción de casetes y otros aparatos para la reproducción de sonido; de equipos de sonido; cámaras de video del tipo casera; reproductores de CD, DVD, Blu-ray Disc y similares</t>
  </si>
  <si>
    <t>Fabricación  de  aparatos  electrónicos  de  consumo,  incluye  la   fabricación  de monitores y pantallas de televisión, receptores de radio incluso aparatos con dispositivos de grabación y de reproducción de sonido o con un dispositivo de relojería; micrófonos; audífonos   (radio, computadores), excepto los audífonos utilizados por personas con pérdida auditiva; consolas de videojuegos; aparatos para la reproducción de casetes y otros aparatos para la reproducción de sonido; de  tocadiscos  (rocolas);  de  sistemas  de  altavoces  (altoparlantes);  máquinas karaoke.</t>
  </si>
  <si>
    <t>Fabricación de equipo de medición, prueba, navegación y control; fabricación
de relojes</t>
  </si>
  <si>
    <t>Fabricación  de  equipo  de  medición,  prueba,  navegación  y  control,  incluye  la fabricación de radares; instrumentos para el monitoreo del funcionamiento de los motores de avión. Por ejemplo: tacómetros (miden el número de revoluciones del motor por minuto), horómetros (miden el número de horas de recorrido de la máquina), entre otros instrumentos; de aparatos de radar y de control remoto; instrumentos   de   navegación   aérea   tales   como   altímetros,   variómetros, machmetros,  acelerómetros,  y  pilotos  automáticos;  equipos  de  búsqueda, detección, navegación, aeronáutica y náutica, incluyendo sonares; equipos de medida y grabación (caja negra).</t>
  </si>
  <si>
    <t>Fabricación  de  equipo  de  medición,  prueba,  navegación  y  control,  incluye fabricación  de  equipos  de  prueba  de  emisiones  automotrices,  aparatos  para ensayar y regular los motores de vehículos mediante el control de todos los órganos de encendido (bobinas, bujías, condensadores, baterías, entre otros).</t>
  </si>
  <si>
    <t>Fabricación  de  equipo  de  medición,  prueba,  navegación  y  control,  incluye  la fabricación de instrumentos y aparatos de navegación marítima o fluvial tales como  compases  de  navegación  (ejemplo:  compases  magnéticos,  compases giroscópicos, y similares), instrumentos para determinar la situación (ejemplo: sextantes),  los  demás  instrumentos  para  la  navegación  (ejemplo:  timones automáticos,  registradores  de  rumbo,  entre  otros)  y  sondas  ultrasónicas; instrumentos y aparatos de meteorología tales como veletas; anemómetros, para medir  la  velocidad  del  viento;  evaporímetros,  para  medir  la  capacidad  de  la evaporación de la atmósfera; pluviómetros, para medir la cantidad de agua lluvia.</t>
  </si>
  <si>
    <t>Fabricación  de  equipo  de  medición,  prueba,  navegación  y  control,  incluye fabricación de máquinas y aparatos de ensayo para determinar las propiedades físicas de materiales; máquinas y aparatos para establecer la dureza y otras propiedades de los metales o la resistencia al desgaste y otras propiedades de los textiles. Comprende un conjunto de máquinas o aparatos diseñados para efectuar ensayos de dureza, elasticidad, resistencia a la tracción, a la compresión, a la flexión, o de otras propiedades mecánicas de materiales diversos: madera, manufacturas de cemento o de hormigón, textiles (hilados, tejidos), papel y cartón, caucho,  plástico,  cueros,  entre  otros  materiales;  detectoras  de  mentiras (polígrafos); espectrómetros (aparatos que identifican las diferentes componentes del espectro de frecuencias de una señal eléctrica); calibradores, diseñados para altos niveles de precisión.</t>
  </si>
  <si>
    <t>Fabricación  de  equipo  de  medición,  prueba,  navegación  y  control,  incluye  la fabricación  de  instrumentos  y  aparatos  diseñados  especialmente  para  las telecomunicaciones  tales  como  diafonómetros,  hipsómetros,  neperímetros  y aparatos para ensayar; instrumentos agrimensura, geodesia y topografía como teodolito,  para  establecer  planos  y  medir  ángulos;  niveles  ópticos;  alidada; controles de fuego y flama.</t>
  </si>
  <si>
    <t>Fabricación  de  equipo  de  medición,  prueba,  navegación  y  control,  incluye  la fabricación de instrumentos de análisis de laboratorio (equipos de análisis de sangre). escalas de laboratorio, incubadoras y aparatos diversos de laboratorio para medición y prueba: la fabricación de instrumentos y aparatos para efectuar análisis físicos o químicos tales  como polarímetros, para medir el ángulo de rotación del plano de polarización de un rayo luminoso que atraviesa sustancias ópticamente activas, es decir, dotadas de poder rotatorio; refractómetros, para determinar el índice de refracción de los líquidos o de los sólidos; colorímetros, para determinar el color de una sustancia (líquida o sólida); analizadores de gases o de humos (aparatos de Orsat), para el análisis de gases combustibles o de productos  de  la  combustión  (gases  quemados)  en  los  hornos  de  coque, gasógenos, altos hornos, etc., y que permiten dosificar principalmente el ácido carbónico, el óxido de carbono, el oxígeno y el hidrógeno; viscosímetros, que permiten determinar la viscosidad, es decir, el frotamiento interno que caracteriza a un líquido; instrumentos para medir la tensión superficial o interfacial de los líquidos (peso, volumen, altura); y los pehachímetros (medidores de pH) para medir la magnitud por la que se valora el carácter ácido o básico de un medio; instrumentos y aparatos utilizados para la medición y la regulación constante y automática de variables tales como la temperatura, la presión, la viscosidad de materiales y productos durante su fabricación u otro tipo de elaboración.</t>
  </si>
  <si>
    <t>Fabricación  de  equipo  de  medición,  prueba,  navegación  y  control,  incluye  la fabricación de  instrumentos y aparatos de geofísica tales como sismómetros y sismógrafos para registrar la hora, la duración y la amplitud de los movimientos de un punto de la corteza terrestre durante los terremotos, o para la detección del petróleo; telémetros para determinar la distancia que separa al observador de un punto  alejado  determinado;  instrumentos  de  oceanografía  y  de  hidrología; microscopios (excepto los microscopios ópticos) y los aparatos de difracción, es decir, los microscopios electrónicos.</t>
  </si>
  <si>
    <t>Fabricación  de  equipo  de  medición,  prueba,  navegación  y  control,  incluye  la fabricación de aparatos para medir y verificar magnitudes eléctricas, por ejemplo, osciloscopios  y  oscilógrafos  que  registran  movimientos  oscilatorios;  y  los instrumentos para verificar la corriente, el voltaje o la resistencia, estén provistos o  no,  de  un   dispositivo  registrador,  como  por  ejemplo,  galvanómetros, amperímetros o voltímetros. La fabricación de instrumentos para medir y verificar señales  eléctricas;  dispositivos  y  aparatos  de  control  ambiental  y  controles automáticos (ej.: termostatos, para regular la temperatura; reguladores de presión llamados también manóstatos o presostatos, de nivel de humedad [humidostatos] y de tiro de estufas; y reguladores automáticos de distintas magnitudes eléctricas).</t>
  </si>
  <si>
    <t>Fabricación  de  equipo  de  medición,  prueba,  navegación  y  control,  incluye  la fabricación  de  aparatos  para  medir  y  verificar  magnitudes  no  eléctricas;  por ejemplo, detectores y contadores de radiaciones; contadores de consumo de electricidad,  agua  o  gas,  gasolina,  entre  otros;  detectores  de  movimiento; balanzas de precisión; instrumentos y aparatos para medir y verificar el flujo, el nivel, la presión u otras variables de líquidos o gases (por ejemplo, medidores de flujo, indicadores de nivel, manómetros, calorímetros de hielo, o de calentamiento, entre otros); detectores de minas, generadores de pulso (señal); detectores de metales; equipos de posicionamiento global GPS.</t>
  </si>
  <si>
    <t>Fabricación  de  equipo  de  medición,  prueba,  navegación  y  control,  incluye  la fabricación de otros instrumentos, aparatos o máquinas de medición, verificación o ensayo: termómetros de líquido, de metal y de cristales líquidos (excepto los de uso  médico);  barómetros  (de  mercurio  o  aneroide)  para  medir  la  presión atmosférica; hidrómetros, para apreciar el grado de humedad del aire (estado higrométrico), de otros gases o de materias sólidas; la fabricación de aparatos de contar: cuentarrevoluciones, que contabilizan las vueltas de cualquier órgano (por ejemplo, el árbol de una máquina); taxímetros, que se utilizan en los vehículos de transporte  para  indicar  la  distancia  recorrida  y  el  precio  de  esta  distancia; podómetros (llamados también odómetros, cuenta-pasos), que sirven para medir, aproximadamente,  las  distancias  recorridas;  tacómetros;  bancos  de  prueba, comparadores   (incluidos   los   comparadores   ópticos   y   otros   aparatos   e instrumentos de óptica para medir y verificar); e instrumentos para verificar relojes o piezas de relojes, la fabricación de controles automáticos y reguladores para diversas aplicaciones como calefacción, aire acondicionado, refrigeración, etc.</t>
  </si>
  <si>
    <t>Fabricación de relojes, incluye la fabricación de relojes de toda clase (de pulsera, de pared, de mueble y similares), incluso relojes para paneles de instrumentos; cajas para relojes de pulsera, incluidas las cajas de metales preciosos; piezas de relojes, incluidos los mecanismos de relojería; aparatos de control del tiempo y equipos de medición, registro y otras formas de visualización de intervalos de tiempo mediante un mecanismo de relojería o un motor sincrónico (por ejemplo: parquímetros,  relojes  de  control  de  asistencia,  sellos  con  fecha  y  hora, temporizador  de  procesos);  conmutadores  horarios  y  otros  aparatos  que  se activan  con  movimiento  de  relojería  o  con  un  motor  sincrónico,  como  las cerraduras con temporizador; piezas para relojes de todo tipo como muelles, rubíes, esferas, chapas, manecillas, puentes y otras piezas.</t>
  </si>
  <si>
    <t>Fabricación de equipo de irradiación y equipo electrónico de uso médico y terapéutico</t>
  </si>
  <si>
    <t>Fabricación  de  equipo  de  irradiación  y  equipo  electrónico  de  uso  médico  y terapéutico, incluye la fabricación y mantenimiento de aparatos electromédicos y electroterapéuticos tales como: equipos médicos de ultrasonidos; marcapasos; aparatos para pérdida auditiva (audífonos); electrocardiogramas y equipo electro médico  de  endoscopia;  equipos  de  irradiación  de  leche  y  alimentos  para eliminación de microorganismos o alargar la vida útil del producto.</t>
  </si>
  <si>
    <t>Fabricación de instrumentos ópticos y equipo fotográfico, incluye la fabricación de lentes  ópticos,  telescopios  y  binoculares,  equipo  de  posicionamiento  óptico; elementos ópticos de metal, óxido de magnesio o de halogenuros, de los metales alcalinos o alcalinotérreos; aparatos y equipo para laboratorios  fotográficos o cinematográficos: cubas especiales para revelado de filmes, para lavado de las pruebas; secadoras, abrillantadoras, máquinas y aparatos para cortar los filmes o las películas, entre otros; fabricación de equipo de miras telescópicas para armas; instrumentos de aumento óptico</t>
  </si>
  <si>
    <t>Fabricación de instrumentos ópticos y equipo fotográfico, incluye la fabricación de herramientas ópticas de precisión para operarios de máquinas; comparadores ópticos,  microscopios  ópticos  compuestos,  incluidos  los  microscopios  para microfotografía y microproyección.</t>
  </si>
  <si>
    <t>Fabricación de instrumentos ópticos y equipo fotográfico, incluye la fabricación de cámaras  fotográficas  (de  rollo  y  digitales)  o  cinematográficas,  esencialmente compuestas por una cámara oscura, un objetivo, un obturador, un diafragma, un soporte para la placa o la bobina y un visor; incluidas las cámaras utilizadas para preparar planchas de fotograbado, para fotografía subacuática (aparatos de caja estanca),  fotografía  aérea,  diseñados  para  registrar  imágenes  sucesivas  a intervalos determinados, de modo que cubran cierta extensión de territorio por medio de fotografías solapadas; aparatos para producir microfilmes o microfichas y  cámaras  de  filmación  con  banda  sonora;  de  proyectores  de  imagen  fija, (diapositiva); ampliadores y reductores de imagen, incluidas las máquinas de microfilmes  y  de  microfichas  y  otros  aparatos  lectores  de  microformatos; proyectores  cinematográficos,  aparatos  fijos  o  portátiles  para  la  proyección diascópica de una serie de imágenes en movimiento con o sin banda sonora en la misma película; aparatos con lámparas de descarga (flashes electrónicos)  y otros aparatos para la producción de luz de destello, excepto las lámparas de destello; aparatos para montajes láser.</t>
  </si>
  <si>
    <t>Fabricación de aparatos y equipo eléctrico</t>
  </si>
  <si>
    <t>Fabricación de motores, generadores y transformadores eléctricos y de aparatos de distribución y control de la energía eléctrica</t>
  </si>
  <si>
    <t>Fabricación de motores,  generadores y transformadores eléctricos, incluye la fabricación de transformadores de energía eléctrica de distribución (convencional de  poste)  y  especializados  (subestación);  reactancias  (balastos);  motores eléctricos, bobinas de inducción; fabricación de generadores de energía, de fuerza y de  alta tensión.</t>
  </si>
  <si>
    <t>Fabricación de motores, generadores y transformadores eléctricos, incluye la fabricación  de  conjuntos  generador-máquina  motriz;  bobinas  de  reactancias; generadores de alta tensión; el rebobinado de armaduras.</t>
  </si>
  <si>
    <t>Fabricación de motores, generadores y transformadores eléctricos, incluye la fabricación  de  transformadores  para  equipos  de  soldadura  de  arco  eléctrico; transformadores  de  subestación  para  la  distribución  de  energía  eléctrica; transformadores de estaciones de interconexión de redes.</t>
  </si>
  <si>
    <t>Fabricación de aparatos de distribución y control de la energía eléctrica, incluye la fabricación de disyuntores de circuitos de energía; relés, tableros, paneles, consolas; mesas, cajas y otras bases, la fabricación de conductos para cuadros de distribución; fusibles eléctricos; aparatos de conmutación; interruptores de energía eléctrica para tensiones superiores a los 1000 voltios; reguladores de voltaje y limitadores de sobretensión, entre otros.</t>
  </si>
  <si>
    <t>Fabricación de hilos y cables aislados y sus dispositivos</t>
  </si>
  <si>
    <t>Fabricación de dispositivos de cableado, incluye la fabricación de dispositivos de cableado transportadores de corriente y no transportadores de corriente para circuitos eléctricos, independientemente del material utilizado en su fabricación; transportadores  para  circuitos  eléctricos,  barras  colectoras,  interruptores  de circuito con pérdida a tierra, portalámparas, conmutadores como interruptores a presión, de botón, de resorte entre otros; enchufes y tomas de corriente, cajas para cableado eléctrico, dispositivos para postes de transmisión, herrajes para líneas eléctricas, , dispositivos plásticos de cableado no conductores de corriente incluido  cajas  plásticas  de  conexiones,  tapas  para  tomas  e  interruptores  y accesorios plásticos para tendidos aéreos;  conductos y juntas de metal aisladas y fabricación de pararrayos, entre otros.</t>
  </si>
  <si>
    <t>Fabricación de equipos eléctricos de iluminación</t>
  </si>
  <si>
    <t>Fabricación  de  equipos   eléctricos  de  iluminación,  incluye  la  fabricación  de bombillas y tubos eléctricos de luz y partes y componentes (excepto bulbos vacíos en vidrio para bombillas eléctricas de luz); accesorios de iluminaciones eléctricas y bombillas; proyectores de teatro; reflectores para la iluminación de edificios, monumentos o parques y demás equipos de iluminación exterior; lámparas de descarga, incandescentes, fluorescentes, ultravioletas, infrarrojas, de destellos, etc.; accesorios y bombillas; de lámparas de mesa con accesorios de iluminación; de lámparas eléctricas mata insectos.</t>
  </si>
  <si>
    <t>Fabricación  de  equipos    eléctricos  de  iluminación,  incluye    accesorios  de iluminación para techos, juegos de luces para árboles de navidad;  candelabros eléctricos.,  la  fabricación  de  leña  (tipo  chimenea)  eléctrica;  de  linternas  (por ejemplo de carburo, eléctricas, de gas, de gasolina, de queroseno entre otras); equipo de iluminación para equipos de transporte (ej.: para vehículos a motor, aviones, botes) como: faros (excepto faros reflectores sellados), lámparas o luces de estacionamiento, de aviso, direccionales o de iluminación interior; de faroles.</t>
  </si>
  <si>
    <t>Fabricación de aparatos de uso doméstico</t>
  </si>
  <si>
    <t>Fabricación   de   aparatos   de   uso   doméstico,   incluye   la   fabricación   de electrodomésticos como:   ventiladores, aparatos de peluquería termoeléctricos (secadores,  peines,  cepillos,  rizadores),  planchas  eléctricas,,  enceradoras  de piso,   (moledoras, licuadoras, exprimidoras, abrelatas, entre otros) brilladoras, utensilios de cocina, máquinas de afeitar eléctricas, cepillos de dientes eléctricos y otros artículos eléctricos de cuidado personal, afilador de cuchillos, y campanas de ventilación y absorción de humos; equipos de cocina y calefacción de uso doméstico,  no  eléctricos:  calentadores  de  uso  doméstico  para  ambientes, cocinillas, parrillas, cocinas, aparatos de cocina y calentadores de platos.</t>
  </si>
  <si>
    <t>Fabricación de aparatos de uso doméstico, incluye el mantenimiento y reparación de aparatos y equipo doméstico cuando se realizan en la misma unidad que los produce.</t>
  </si>
  <si>
    <t>Fabricación de otros tipos de equipo eléctrico n.c.p.</t>
  </si>
  <si>
    <t>Fabricación de otros tipos de equipo eléctrico n.c.p., incluye la fabricación de electrodos de grafito y carbón, contactos y otros productos eléctricos de grafito y carbón;  cargadores  de  baterías  de  estado  sólido;  contactos,  timbres  y  otros productos eléctricos; de dispositivos de iluminación y eléctricos, dispositivos de señalización  eléctrica  tales  como  semáforos;  de  dispositivos  de  señalización, acústica tales como bocinas, sirenas y otros artefactos eléctricos similares. Otros aparatos  de  señalización  visual  o  acústica  accionados  por  electricidad  (ej.: paneles indicadores, entre otros), excepto alarmas contra robos y alarmas contra incendio.</t>
  </si>
  <si>
    <t>Fabricación de otros tipos de equipo eléctrico n.c.p., incluye la fabricación de cámaras bronceadoras, inversores de estado sólido, rectificadores, convertidores, células energéticas, fuentes de poder reguladas y no reguladas y convertidores estáticos;   de   sistemas   de   potencia   interrumpidos   UPS,   limitadores   de sobretensión  (excepto  para  voltajes  de  distribución).  Estos  son  dispositivos utilizados para proteger equipos que utilizan energía eléctrica (computadores) de tensiones o voltajes elevados a través de la reducción de dicha sobretensión; capacitancias,  resistencias,  transformadores,  condensadores  y  componentes similares,  dispositivos  de  señalización  acústica  o  visual,  dispositivos  de señalización acústico.</t>
  </si>
  <si>
    <t>Fabricación de otros tipos de equipo eléctrico n.c.p., incluye equipo eléctrico de soldadura  autógena  y  de  soldadura  blanda,  incluidos  soldadores  manuales; aparatos y dispositivos eléctricos de encendido o de arranque para motores de combustión  interna,  de  encendido  por  chispa  o  por  compresión;  marcadores electrónicos.</t>
  </si>
  <si>
    <t>Fabricación de otros tipos de equipo eléctrico n.c.p., incluye fabricación de cables de extensión de alambre aislado; juegos de cable (a excepción de los juegos de cable de encendido para motores de vehículos automotores) de alambre aislado; electroimanes,  incluso  portaherramientas.  Elementos  de  sujeción  eléctrica, embragues,   frenos,   acoplamientos,   abrazaderas   o   cabezales   alzadores electromagnéticos o de imán permanente; aislantes eléctricos (excepto vidrio o porcelana), tubos y juntas de metal común, forrados de material aislante para la conducción de electricidad; dispositivos eléctricos de apertura y cierre de puertas</t>
  </si>
  <si>
    <t>Fabricación de otros tipos de equipo eléctrico n.c.p., incluye máquinas de limpieza ultrasónica (excepto de laboratorio y de uso odontológico); tableros de marcación (como los usados en los estadios y escenarios deportivos); equipo y componentes eléctricos para motores de combustión interna; aparatos y sus partes eléctricas para motocicletas</t>
  </si>
  <si>
    <t>Fabricación  de  otros  tipos  de  equipo  eléctrico  n.c.p.,  incluye  fabricación  de máquinas y aparatos eléctricos no clasificados en otra parte: aceleradores de partículas  (utilizan  campos  electromagnéticos  para  acelerar  las  partículas cargadas  eléctricamente  hasta  alcanzar  energías  muy  altas,  pudiendo  ser cercanas a la de la luz), generadores de señales, detonadores eléctricos de minas y desempañadores con resistencias eléctricas para aeronaves, embarcaciones, trenes y otras máquinas y aparatos eléctricos.</t>
  </si>
  <si>
    <t>Fabricación de maquinaria y equipo n.c.p.</t>
  </si>
  <si>
    <t>Fabricación de maquinaria y equipo de uso general</t>
  </si>
  <si>
    <t>Fabricación de maquinaria y equipo de oficina (excepto computadoras y equipo periférico), incluye la fabricación  de calculadoras electrónicas, portátiles y de oficina,  otras  calculadoras;  máquinas  de  contabilidad,  cajas  registradoras, máquinas de escribir,  taquigrafía o dictado, manuales y eléctricas; máquinas de escribir automáticas, es decir, máquinas de escribir por las que se pasa una cinta previamente  perforada  para  transcribir  un  mensaje  determinado;  dictáfonos, máquinas  de  memoria  limitada  que  pueden  corregir  y  retranscribir  textos automáticamente; y máquinas provistas de un dispositivo para transmitir las cifras escritas en ellas a máquinas calculadoras; máquinas fotocopiadoras, por sistema óptico, o por contacto, y máquinas termocopiadoras, impresoras, offset de carga manual para oficinas, hectógrafos o máquinas multicopistas de matriz estarcida y máquinas de imprimir direcciones; cartuchos de tinta y tóner para fotocopiadoras e impresoras.</t>
  </si>
  <si>
    <t>Fabricación  de  herramientas  manuales  con  motor,  incluye  la  fabricación  de herramienta manual, con motor eléctrico como: taladros, pulidoras, afiladoras, sierras circulares.</t>
  </si>
  <si>
    <t>Fabricación de otros tipos de maquinaria y equipo de uso general n.c.p., incluye la fabricación de equipo de refrigeración o congelación de uso comercial tales como: vitrinas refrigeradas. Equipo de refrigeración o congelación para otros usos distintos  al  doméstico.  Ensambladuras  de  componentes  principales  de  los refrigeradores y congeladores incluidos en esta clase, por ejemplo, compresores y condensadores montados en un bastidor común, aunque estén desprovistos de motor,  evaporador  o  mueble.  Muebles  destinados  a  contener  equipos  de refrigeración; máquinas y aparatos de filtración y depuración para líquidos y de gases, estufas a gas, calentadores para agua, cintas métricas e instrumentos de precisión,  básculas  y  balanzas  de  uso  doméstico  y  comercial,  balanzas  de plataforma portátiles o móviles, balanzas para el pesaje continuo de sólidos y de líquidos. Balanzas equipadas con calculadoras o capaces de convertir unidades de peso en unidades de cuenta y de realizar otras operaciones basadas en unidades de peso, pesas, etc.</t>
  </si>
  <si>
    <t>Fabricación de otros tipos de maquinaria y equipo de uso general n.c.p., incluye la  fabricación  de  maquinaria  para  licuar  aire  y  gas,  equipo  de  soldadura  no eléctrico, ventiladores de uso industrial, campanas de ventilación.</t>
  </si>
  <si>
    <t>Fabricación de maquinaria y equipo de uso especial</t>
  </si>
  <si>
    <t>Fabricación  de  maquinaria  agropecuaria  y  forestal,  incluye  la  fabricación  de maquinaria y máquinas utilizadas en la agricultura, la horticultura y la silvicultura, la  reparación  de  maquinaria  e  implementos  agrícolas  entre  ellos:  tractores, remolques o semirremolques, máquinas  para la recolección, cosecha o trilla, sierras de cadena o motosierras, desmotadoras de algodón, segadoras, para preparar  los  suelos,  plantar  y  abonar  los  cultivos,  incluso  arados,  gradas, desbrozadoras, binadoras, sembradoras, esparcidoras de estiércol, aclaradoras, etc., autopropulsadas o no. Se incluye la maquinaria de tracción animal.</t>
  </si>
  <si>
    <t>Fabricación de maquinaria agropecuaria y forestal, incluye la fabricación de otra maquinaria utilizada en la agricultura, la cría de animales, avicultura, apicultura, equipo para la preparación de alimentos para animales, etcétera., máquinas para limpiar, seleccionar y clasificar huevos, frutas y otros productos agropecuarios, máquinas  para  ordeñar,  aspersores  de  uso  agrícola,  enfardadoras,  dicha maquinaria puede ser autopropulsada, de arrastre por tractor o de tracción animal.</t>
  </si>
  <si>
    <t>Fabricación  de  máquinas  formadoras  de  metal  y  de  máquinas  herramienta, incluye la fabricación de máquinas herramienta para trabajar metales y otros materiales   tales   como   madera,   piedra,   corcho,   hueso,   ebonita,   caucho endurecido, plásticos duros, vidrio en frío para tornear, perforar, fresar, taladrar, cepillar, rectificar o realizar otras operaciones.</t>
  </si>
  <si>
    <t>Fabricación  de  máquinas  formadoras  de  metal  y  de  máquinas  herramienta, incluye  la  fabricación  de  bancos  de  trefilar,  cizallas  mecánicas,  cortadoras, machacadoras,  martinetes,  máquinas  de  forjar,  estampar,  prensar,  forjar, laminado a presión, máquinas de aterrajar por laminado a presión y máquinas para trabajar alambre. La fabricación de máquinas herramienta de diseño sencillo (por ejemplo, prensas a pedal), de diseño tradicional (por ejemplo, accionadas a mano o por motor) o de diseño moderno (por ejemplo, de mando numérico y para hacer pasar el producto por varias estaciones de trabajo).</t>
  </si>
  <si>
    <t>Fabricación  de  máquinas  formadoras  de  metal  y  de  máquinas  herramienta, incluye  la  fabricación  de  máquinas  para  producir  mallas  o  telas  metálicas, máquinas  para  la  galvanoplastia,  máquinas  para  clavar,  engrapar,  encolar  o montar de otra manera madera, corcho, hueso, ebonita, plásticos duros y otras materias duras similares, la fabricación de partes y accesorios de las máquinas herramienta  incluidas  en  esta  clase,  tales  como  dispositivos  para  sujetar  los materiales que son objeto de trabajo (mandriles, platos de mandril), cabezales divisorios y otros accesorios especiales para máquinas herramienta.</t>
  </si>
  <si>
    <t>Fabricación de maquinaria para la elaboración de productos textiles, prendas de vestir y cueros, incluye la fabricación de máquinas de coser , incluidas aquellas para uso doméstico: máquinas para coser materias textiles, cuero, pieles, etc.; para confeccionar prendas de vestir, calzado, bordados, maletas, cubrecabezas, sacos, etc.; carretes y bobinas que forman parte de maquinaria textil; máquinas de  planchar,  incluso  planchas  de  fusión;   maquinaria  para  fabricar  y  reparar calzado y otros artículos de cuero o piel; agujas para máquinas de coser.</t>
  </si>
  <si>
    <t>Fabricación  de  otros  tipos  de  maquinaria  de  uso  especial  n.c.p.,  incluye  la fabricación de cajas de moldear para talleres de fundición de metal, fondos de moldes, patrones para moldear, moldes para metal (excepto lingoteras), carburos metálicos, vidrio, materias minerales, caucho o plástico; maquinaria y equipo para la fundición de caracteres  de imprenta, (por ejemplo, fundidoras manuales o automáticas de caracteres); de maquinaria y equipo de composición tipográfica (por ejemplo, monotipia y otras máquinas de fundición y composición provistas de teclado); maquinaria y aparatos para imprimir (por ejemplo, prensas corrientes, de platina, de cilindros y rotativas, incluso impresoras especiales como máquinas para  marcar  corcho,  u  otros  artículos  no  usuales),  excepto  la  utilizada  para impresión  sobre  textiles;   máquinas  auxiliares  de  la  impresión  (por  ejemplo, cargadoras,   alimentadoras,   plegadoras,   encoladoras,   engrapadoras,   etc.); máquinas  para  la  elaboración  de  matrices  y  planchas  de  estereotipia,  de elaboración de planchas y grabado al agua fuerte y de fototipia y composición tipográfica.</t>
  </si>
  <si>
    <t>Fabricación  de  otros  tipos  de  maquinaria  de  uso  especial  n.c.p.,  incluye  la fabricación de secadoras centrífugas para ropa, de uso industrial.</t>
  </si>
  <si>
    <t>Fabricación de otros tipos de maquinaria de uso especial n.c.p., incluye sistemas de engrasado central, máquinas para atracciones de ferias, tiovivos, columpios, barracas de tiro al blanco, equipo automático para juegos de bolos, instaladores de pinos, etc..</t>
  </si>
  <si>
    <t>Fabricación de vehículos automotores, remolques y semirremolques</t>
  </si>
  <si>
    <t>Fabricación de carrocerías para vehículos automotores; fabricación de remolques y semirremolques</t>
  </si>
  <si>
    <t>Fabricación de carrocerías para vehículos automotores; fabricación de remolques y semirremolques, incluye la fabricación de carrocerías  (incluidas las cabinas) diseñadas para ser montadas sobre chasis de vehículos automotores; carrocerías para vehículos sin chasis y carrocerías de monocasco; carrocerías para vehículos de transporte de personas, camiones y vehículos de uso especial; carrocerías metálicas, de madera, plástico  o combinaciones de estos u otros materiales; remolques  y  semirremolques  diseñados  para  ser  remolcados  por  vehículos automotores; del tipo utilizado para vivienda o para acampar; para el transporte de    mercancías,    tales    como    remolques    cisterna,    remolques    nodriza (portaautomóviles) y de mudanzas; cureñas para cañones de artillería; remolques para exposiciones, presentación de mercancías o con fines publicitarios, etc.; para el transporte de pasajeros y para otros fines, incluso remolques para el transporte combinado por ferrocarril y carreteras.</t>
  </si>
  <si>
    <t>Fabricación de carrocerías para vehículos automotores; fabricación de remolques y semirremolques, incluye la fabricación de contenedores (incluso contenedores para el transporte de fluidos), ensamble y la instalación de carrocerías blindadas para  vehículos  automotores;  carrocerías  para  remolques  y  semirremolques, metálicas, de madera, plástico y/o combinaciones de estos u otros materiales.</t>
  </si>
  <si>
    <t>Fabricación de otros tipos de equipo de transporte</t>
  </si>
  <si>
    <t>Fabricación de otros tipos de equipo de transporte n.c.p.</t>
  </si>
  <si>
    <t>Fabricación de motocicletas, incluye la fabricación de motocicletas, velocípedos con motor auxiliar.</t>
  </si>
  <si>
    <t>Fabricación de bicicletas y de sillas de ruedas para personas con discapacidad, incluye la fabricación de bicicletas, triciclos, sillas de ruedas motorizada o no, velocípedos equipados con una o más ruedas, bicicletas con sidecar, bicicletas biplaza, de carrera o deportivas y para niños.</t>
  </si>
  <si>
    <t>Fabricación de bicicletas y de sillas de ruedas para personas con discapacidad, incluye fabricación de partes y piezas de bicicletas  y de sillas de ruedas para personas con discapacidad.</t>
  </si>
  <si>
    <t>Fabricación de otros tipos de equipo de transporte n.c.p., incluye, la fabricación de  vehículos  no  clasificados  en  otra  parte,  a  saber:  vehículos  de  propulsión manual: carritos para equipaje, trineos, carritos para supermercados, vehículos de tracción animal: calesas, calesines, carrozas fúnebres y similares.</t>
  </si>
  <si>
    <t>Fabricación  de  muebles,  incluye  la  fabricación  mecanizada  de  muebles  y gabinetes  utilizados  en  el  hogar,  oficinas,  restaurantes,  locales  comerciales, teatros, colegios y centros de enseñanza, iglesias, hoteles, entre otros destinos diferentes a los medios de transporte y mobiliario especializado para equipos médicos,  odontológicos  y  de  laboratorio;  además,  que  estén  elaborados  en cualquier material (madera, mimbre, bambú, metal, plástico, cuero, vidrio, etc., o combinación de estos, excepto piedra, hormigón y cerámica).</t>
  </si>
  <si>
    <t>Fabricación de colchones y somieres</t>
  </si>
  <si>
    <t>Fabricación de colchones y somieres, incluye la fabricación de colchones con muelles, rellenos o guarnecidos de caucho o plástico, la fabricación de somieres y de bases para colchones.</t>
  </si>
  <si>
    <t>Fabricación de joyas, bisutería y artículos conexos</t>
  </si>
  <si>
    <t>Fabricación  de  joyas,  bisutería y  artículos  conexos,  incluye  la  producción  de piedras preciosas y semi preciosas cortadas y talladas (pulidas), la fabricación de artículos de joyería y orfebrería.</t>
  </si>
  <si>
    <t>Fabricación de joyas, bisutería y artículos conexos, incluye fabricación de artículos de uso técnico y de laboratorio elaborados con metales preciosos.</t>
  </si>
  <si>
    <t>Fabricación  de  joyas,  bisutería  y  artículos  conexos,  incluye  fabricación  de pulseras, objetos personales de metales preciosos y no preciosos, artículos de bisutería.</t>
  </si>
  <si>
    <t>Fabricación de instrumentos musicales, incluye la fabricación de instrumentos de cuerda incluso los eléctricos y electrónicos, instrumentos de cuerda provistos o no de teclado incluso pianos automáticos (pianolas), teclado, percusión tales como tambores,  xilófonos,  castañuelas,  entre  otros;  viento  elaborados  en  metal, madera, caña, entre otros; sonido; silbatos, cornetas y otros instrumentos sonoros de boca para llamado o señalización;  y otros, incluidas la fabricación de partes, piezas y accesorios de instrumentos, incluidos los metrónomos, los diapasones de percusión y de boca, las tarjetas, los discos y los rollos para instrumentos mecánicos automáticos, entre otros.</t>
  </si>
  <si>
    <t>Fabricación de instrumentos musicales, incluye la fabricación de instrumentos musicales cuyo sonido se produce, se amplifica y/o sintetiza electrónicamente.</t>
  </si>
  <si>
    <t>Fabricación de instrumentos musicales, incluye la fabricación de cajas de música, organillos,  órganos  de  vapor,  acordeones  e  instrumentos  similares,  incluso armónicas, campanas, pájaros cantores mecánicos, sierras musicales, órganos de tubo (mecánicos, de cañones, de lengüeta, manuales, callejeros y organillos electrónicos) y de teclado, incluso armonios e instrumentos de teclado similares con lengüetas metálicas libres y otros accesorios de instrumentos musicales como lo  son  las  boquillas,  atriles,  palillos  para  tocar  batería,  entre  otros  y  otros instrumentos no clasificados en otra parte.</t>
  </si>
  <si>
    <t>Fabricación de juegos, juguetes y rompecabezas</t>
  </si>
  <si>
    <t>Fabricación  de  juegos,  juguetes  y  rompecabezas,  incluye  la  fabricación  de muñecas, juegos y juguetes, modelos a escala y vehículos para niños (excepto bicicletas y triciclos de metal). Fabricación de calzado de muñecos, fabricación de juguetes tales como canicas, cometas, manualidades incluso juegos de imitación científica.  Fabricación  de  instrumentos  musicales  de  juguete,  fabricación  de muñecos de peluche y trapo.</t>
  </si>
  <si>
    <t>Fabricación de juegos, juguetes y rompecabezas, incluye la fabricación de juegos electrónicos,  juegos  accionados  por  monedas,  instrumentos  musicales  de juguete, juegos de tablero, mesas de billar, mesas especiales para juegos de casino, fabricación de juegos electrónicos con software.</t>
  </si>
  <si>
    <t>Fabricación  de  juegos,  juguetes  y  rompecabezas,  incluye  la  fabricación  de modelos  a  escala  reducida  y  modelos  recreativos  similares,  rompecabezas, pasatiempos.</t>
  </si>
  <si>
    <t>Fabricación de instrumentos, aparatos y materiales médicos y odontológicos (incluido mobiliario)</t>
  </si>
  <si>
    <t>Fabricación  de  instrumentos,  aparatos  y  materiales  médicos  y  odontológicos (incluido   mobiliario),   incluye   la   fabricación   de   aparatos   de   laboratorio, instrumentos quirúrgicos, médicos, aparatos y suministros quirúrgicos, equipo, material e instrumental odontológico, instrumentos médicos y dentales eléctricos de uso manual.</t>
  </si>
  <si>
    <t>Fabricación  de  instrumentos,  aparatos  y  materiales  médicos  y  odontológicos (incluido mobiliario), incluye la fabricación de mantas, almohadillas con esponjas y  paños  de  algodón  quirúrgicos,  sabanilla  e  hilos  y  gasas  estériles  de  uso quirúrgico,  maquinaria  de  limpieza  por  ultrasonidos  para  laboratorio  y  de esterilizadores  medicoquirúrgicos  y  de  laboratorio;  también  la  fabricación  de aparatos de destilación y centrifugadoras para laboratorio.</t>
  </si>
  <si>
    <t>Fabricación  de  instrumentos,  aparatos  y  materiales  médicos  y  odontológicos (incluido  mobiliario),  incluye  la  fabricación  de  empastes  y  cementos  dentales (excepto   pegamento   para   dentaduras   postizas),   ceras   dentales   y   otras preparaciones de uso odontológico; instrumentos de odontología; hornos para laboratorio dental; cementos para la reconstrucción de huesos y la fabricación de dientes  postizos,  puentes,  entre  otros,  hechos  por  encargo  en  laboratorios dentales,  incluso  las  amalgamas  y  las  resinas  de  uso  dental;  también  las articulaciones artificiales y otras partes artificiales del cuerpo humano. Se incluyen las actividades de laboratorios de mecánica dental.</t>
  </si>
  <si>
    <t>Fabricación  de  instrumentos,  aparatos  y  materiales  médicos  y  odontológicos (incluido mobiliario), incluye la fabricación de muebles para medicina, cirugía, odontología  y  veterinaria  tales  como,  mesas  de  operaciones  (mesas  de reconocimiento  para  usos  clínicos),  camillas  para  examen  médico  y  con mecanismos  para  el  transporte  de  los  enfermos,  camas  de  hospital  con dispositivos  mecánicos  y  sillas  de  odontología  con  funciones  hidráulicas incorporadas.</t>
  </si>
  <si>
    <t>Fabricación  de  instrumentos,  aparatos  y  materiales  médicos  y  odontológicos (incluido mobiliario), incluye la fabricación de placas y tornillos para fijar huesos, jeringas,  agujas,  catéteres,  cánulas,  entre  otros;  ojos  de  cristal  o  vidrio, termómetros de uso médico.</t>
  </si>
  <si>
    <t>Fabricación  de  instrumentos,  aparatos  y  materiales  médicos  y  odontológicos (incluido mobiliario), incluye la fabricación de productos oftalmológicos, anteojos, lentes de sol, lentes graduados a prescripción, lentes de contacto y gafas de seguridad o protección.</t>
  </si>
  <si>
    <t>Fabricación  de  instrumentos,  aparatos  y  materiales  médicos  y  odontológicos (incluido mobiliario), incluye la fabricación de aparatos para masajes que trabajan generalmente  por  fricción,  vibración,  entre  otros,  incluyendo  aquellos  de  uso doméstico  o  personal,  aparatos  de  mecanoterapia  para  el  tratamiento  de enfermedades de las articulaciones o de los músculos, excepto los que se usan principalmente en gimnasios; aparatos para pruebas psicotécnicas; aparatos de ozonoterapia utilizados para el tratamiento de afecciones de las vías respiratorias; aparatos de oxigenoterapia y respiración artificial: aparatos mecánicos que actúan por compresión torácica; por inhalación de oxígeno o de una mezcla de oxígeno y  anhídrido  carbónico  mediante  máscaras;  los  aparatos  llamados  pulmón  de acero.</t>
  </si>
  <si>
    <t>Fabricación  de  instrumentos,  aparatos  y  materiales  médicos  y  odontológicos (incluido mobiliario), incluye la fabricación de aparatos ortésicos y protésicos, incluso bastones y muletas, fajas y bragueros quirúrgicos (para hernias inguinales, y umbilicales), corsés y fajas medicoquirúrgicas, cuyo diseño responde a una función ortésica determinada; zapatos ortopédicos; férulas y otros artículos y materiales para fracturas; aparatos respiratorios que son utilizados principalmente por los aviadores, los buceadores, los alpinistas o los bomberos. Pueden ser autónomos, es decir, estar alimentados por una botella de oxígeno o de aire comprimido portátil, o estar alimentados por un tubo unido a una fuente de aire comprimido exterior, compresor, depósito, etc., o incluso simplemente unidos a la atmósfera,  en  determinados  aparatos  diseñados  para  alimentarlos  a  corta distancia.</t>
  </si>
  <si>
    <t>Otras industrias manufactureras n.c.p., incluye la fabricación de botones, broches y botones de presión y cremalleras; que no sean de metales preciosos ni de piedras preciosas y semipreciosas. de maniquíes, paraguas, sombrillas de jardín o playa; de bastones; de brochas, almohadillas, rodillos para pintar; de velas, cirios  y  artículos  similares,  fabricación  de  plumines  (puntas  de  bolígrafos), estilógrafos,    rapidógrafos,    bolígrafos,    estilógrafos,    lápices,    portaminas, marcadores,  crayones, tiza, marcadores con punta de fieltro y punta suave, sus partes y sus estuches, entre otros, sean o no mecánicos; incluso la fabricación de pinceles, rodillos y artículos similares; la fabricación de equipo de protección y de seguridad;  fabricación de ropa resistente al fuego (ignífuga) y otras prendas de protección que no sean de asbesto y fabricación de artículos de fiestas y de carnavales;    fabricación  de  cinturones  de  seguridad  para  instaladores  y reparadores de líneas telefónicas y de electricidad y otros cinturones para uso industrial; fabricación de flotadores (salvavidas) de corcho;  fabricación de cascos de  plástico  endurecido  y  otro  equipo  de  seguridad  personal  de  plástico; fabricación de trajes protectores para bomberos; fabricación de cascos de metal y otro equipo de seguridad personal de metal;  fabricación de tapones para los oídos  y  la  nariz  (Por  ejemplo,  para  natación  y  para  protección  del  ruido); fabricación de máscaras antigás que permiten respirar en medios viciados por el polvo, emanaciones tóxicas, humo y vapores.</t>
  </si>
  <si>
    <t>Otras industrias manufactureras n.c.p., incluye la fabricación de artículos de uso personal  como  pipas,  vaporizadores  de  perfumes,  termos  y  otros  recipientes herméticos, sellos para fechar (sellos metálicos), aparatos manuales para imprimir y  estampar,  cintas  con  tinta  para  máquinas  de  escribir,  impresoras  de computadora, cajas registradoras, entre otras y almohadillas de tinta para sellos. La fabricación de máscaras antigás que permiten respirar en medios viciados por el  polvo,  emanaciones  tóxicas,  humo  y  vapores.  Se  incluyen  las  de  uso profesional, como aquellas diseñadas para protección en caso de guerra, siempre y cuando el aire respirable proceda directamente del exterior y pase por un órgano filtrante que absorbe los gases nocivos y retiene el polvo.</t>
  </si>
  <si>
    <t>Otras  industrias  manufactureras  n.c.p.,  incluye  la  fabricación  de  artículos  de plumas o plumones; arreglos artificiales de ramos de flores, coronas y canastas florales, flores, frutas y plantas; juegos de chasco o broma y de fantasía; cedazos y cribas manuales; maniquíes de sastre, ataúdes metálicos o de madera y otros artículos no clasificados en otra parte; fabricación de globos terráqueos</t>
  </si>
  <si>
    <t>Otras industrias manufactureras n.c.p., incluye la fabricación de encendedores y mecheros, caminadores y cunas portátiles o portabebés.</t>
  </si>
  <si>
    <t>Otras  industrias  manufactureras  n.c.p.,  incluye  la  fabricación  de  árboles  de navidad  artificiales  y  sus  adornos  (excepto  adornos  de  vidrio  y  eléctricos), artículos de fiestas y de carnavales como disfraces y accesorios, y otros artículos recreativos.</t>
  </si>
  <si>
    <t>Mantenimiento y reparación especializada de productos elaborados en metal, incluye  mantenimiento  y  reparación  de  herramientas  mecánicas  simples  de medición elaboradas en metal.</t>
  </si>
  <si>
    <t>Mantenimiento y reparación especializada de maquinaria y equipo, incluye talleres electromecánicos, mantenimiento y reparación de maquinaria y equipo de uso industrial,  maquinaria  pesada  en  general,  acumuladores,  motores,  equipo  de refrigeración.</t>
  </si>
  <si>
    <t>Mantenimiento y reparación especializado de equipo electrónico y óptico, incluye el mantenimiento y reparación a cambio de una retribución o por contrata de instrumentos y equipos ópticos, tales como: binoculares, microscopios (excepto de electrones o protones), telescopios, prismas y lentes (excepto oftalmológicos) y equipo fotográfico.</t>
  </si>
  <si>
    <t>Mantenimiento y reparación especializada de equipo eléctrico, incluye equipos de iluminación,   máquinas   eléctricas   para   soldadura,   máquinas   de   limpieza ultrasónica, cables de fibra óptica para la transmisión de imágenes y aparatos de conmutación.</t>
  </si>
  <si>
    <t>SUMINISTRO DE ELECTRICIDAD, GAS, VAPOR Y AIRE ACONDICIONADO</t>
  </si>
  <si>
    <t>Suministro de electricidad, gas, vapor y aire acondicionado</t>
  </si>
  <si>
    <t>Suministro de vapor y aire acondicionado</t>
  </si>
  <si>
    <t>Suministro de vapor y aire acondicionado, incluye la producción, captación y distribución  de  vapor  y  agua  caliente  para  calefacción,  aire  frío,  agua  fría, producción de hielo.</t>
  </si>
  <si>
    <t>DISTRIBUCIÓN DE AGUA; EVACUACIÓN Y TRATAMIENTO DE AGUAS RESIDUALES, GESTIÓN DE DESECHOS Y ACTIVIDADES DE SANEAMIENTO AMBIENTAL</t>
  </si>
  <si>
    <t>Captación, tratamiento y distribución de agua</t>
  </si>
  <si>
    <t>Captación, tratamiento y distribución de agua, incluye la captación, el tratamiento y la distribución de agua para uso doméstico e industrial, servicios de acueducto.</t>
  </si>
  <si>
    <t>Captación, tratamiento y distribución de agua, incluye operación de canales de irrigación, desalinización de agua de mar o agua subterránea, potabilización de agua para fines de distribución de agua.</t>
  </si>
  <si>
    <t>Recolección, tratamiento y disposición de desechos, recuperación de materiales</t>
  </si>
  <si>
    <t>Recolección de desechos</t>
  </si>
  <si>
    <t>Recolección de desechos sólidos no peligrosos (ej.: basura) dentro de un área local, tales como recolección de desechos de los hogares y empresas por medio de canecas de basura, contenedores, etc.; puede incluir materiales recuperables mezclados, materiales reciclables y desechos producidos por fábricas textiles. La operación de estaciones de transferencia de desechos no peligrosos</t>
  </si>
  <si>
    <t>Recolección de desechos sólidos no peligrosos. La recolección de basura de canecas  en  lugares  públicos.  La  recolección  de  desechos  de  construcción  y demolición. La recolección y remoción de rastrojos, escombros, corte de césped, poda y tala de árboles etc.</t>
  </si>
  <si>
    <t>Tratamiento y disposición de desechos</t>
  </si>
  <si>
    <t>Tratamiento y disposición de desechos no peligrosos, incluye el tratamiento previo a la disposición, otras formas de tratamiento de desechos no peligrosos sólidos o no sólidos, disposición de desechos, el tratamiento de desechos orgánicos para su disposición, producción de compost con desechos orgánicos.</t>
  </si>
  <si>
    <t>Recuperación de materiales</t>
  </si>
  <si>
    <t>Recuperación de materiales, incluye procesamiento de desechos no metálicos y otros  artículos  para  convertirlos  en  materias  primas  secundarias.  Incluye  la recuperación, separación y clasificación en categorías distintas de materiales recuperables mezclados, como: papel y cartón, y de artículos de papel o cartón, plásticos. La separación y clasificación de materiales recuperables de corrientes de desechos no peligrosos (ej.: basura).</t>
  </si>
  <si>
    <t>Instalaciones eléctricas, de fontanería y otras instalaciones especializadas</t>
  </si>
  <si>
    <t>Instalaciones eléctricas, incluye Instalaciones y accesorios eléctricos, líneas de telecomunicaciones, redes informáticas y líneas de televisión por cable, antenas parabólicas, conexión de aparatos eléctricos y equipo doméstico, sistemas de calefacción radiante, instalaciones eléctricas en casa de habitación y/o edificios.</t>
  </si>
  <si>
    <t>Instalaciones de fontanería, calefacción y aire acondicionado, incluye fontanería y sanitario, Instalaciones de gas, instalación de conductos, colectores de energía solar no eléctricos.</t>
  </si>
  <si>
    <t>Instalaciones  de  fontanería,  calefacción  y  aire  acondicionado,  incluye  la instalación   de   equipos   y   conductos   de   ventilación,   refrigeración   o   aire acondicionado, su mantenimiento y reparación. Sistemas de riego por aspersión para el césped.</t>
  </si>
  <si>
    <t>Terminación y acabado de edificios y obras de ingeniería civil, incluye la pintura y/o encerado de interiores de techos, paredes, pisos, la instalación de muebles de cocina a la medida.</t>
  </si>
  <si>
    <t>Mantenimiento y reparación de vehículos automotores</t>
  </si>
  <si>
    <t>Mantenimiento  y  reparación  de  vehículos  automotores,  incluye  centros  de diagnóstico,  mantenimiento  y  reparación  de  vehículos  automotores  como automóviles,  camiones,  lanchas  y  similares  como  reparaciones  mecánicas, eléctricas, sistemas de inyección electrónica, carrocería y tapicería.</t>
  </si>
  <si>
    <t>Comercio de partes, piezas (autopartes) y accesorios (lujos) para vehículos automotores</t>
  </si>
  <si>
    <t>Comercio  de  partes,  piezas  (autopartes)  y  accesorios  (lujos)  para  vehículos automotores, incluye el comercio al por mayor y al por menor de todo tipo de partes,  piezas  (autopartes),  llantas  y  neumáticos,  componentes,  suministros, herramientas y accesorios (lujos), nuevos o usados, para vehículos automotores.</t>
  </si>
  <si>
    <t>Comercio  al  por  mayor  a  cambio  de  una  retribución  o  por  contrata,  incluye comercio al por mayor de materias primas agropecuarias y distribución de leche con autotransporte.</t>
  </si>
  <si>
    <t>Comercio al por mayor de combustibles sólidos, líquidos, gaseosos y productos conexos, incluye comercio al por mayor de gasolina, diésel, aceite combustible, aceite  de  calefacción  y  keroseno;  gases  del  petróleo  licuado,  butano  y  gas propano.</t>
  </si>
  <si>
    <t>Comercio al por mayor de desperdicios, desechos y chatarra, incluye el comercio al por mayor (compra) de desperdicios y desechos de chatarra metálica y de materiales para reciclaje, incluidos la recogida, la clasificación, la separación y el desguace de productos usados, para obtener partes y piezas reutilizables (para la venta), el embalaje y reembalaje, el almacenamiento y la entrega.</t>
  </si>
  <si>
    <t>Comercio al por menor de combustible para automotores, incluye el comercio al por  menor  de  carburantes,  (gasolina,  biocombustible,  ACPM,  gas  natural vehicular) para todo tipo de vehículos automotores y embarcaciones, estaciones de gasolina y gas natural vehicular.</t>
  </si>
  <si>
    <t>Comercio al por menor de artículos de ferretería, pinturas y productos de vidrio en establecimientos  especializados,  incluye  solamente  venta  de  hierro,  sin  auto transporte.</t>
  </si>
  <si>
    <t>Comercio  al  por  menor  de  otros  artículos  domésticos  en  establecimientos especializados,  incluye  el  comercio  al  por  menor  de  carbón  mineral,  carbón vegetal,  otros  combustibles  sólidos  como  ciscos  y  líquidos  como:  kerosene, varsol, bencina, gas licuado del petróleo, envasado en bombonas de distribución domiciliaria para su uso en cocina o en calefacción, entre otros.</t>
  </si>
  <si>
    <t>Transporte terrestre; transporte por tuberías</t>
  </si>
  <si>
    <t>Transporte terrestre público automotor</t>
  </si>
  <si>
    <t>Transporte de carga por carretera, incluye solamente transporte  municipal de carga de artículos como, pan, leche que se recoge en las granjas, legumbres.</t>
  </si>
  <si>
    <t>Almacenamiento  y  depósito,  incluye  cámaras  frigoríficas,  silos  de  granos  y almacenamiento y depósito de madera, carbón mineral y/o vegetal, depósitos y distribución de fósforo, almacenamiento zonas franca.</t>
  </si>
  <si>
    <t>Manipulación de carga, incluye la carga y descarga de mercancías y equipaje por estibadores,   coteros,   paletizadores,   excepto   cargue   y   descargue   de embarcaciones aéreas, marítimas y/o fluviales.</t>
  </si>
  <si>
    <t>Alojamiento en hoteles, incluye el servicio o prestación de servicios de alojamiento en unidades constituidas por habitaciones, suministrado mediante contrato de hospedaje  día  a  día  o  de  hospedaje  temporal,  hostales;  incluye  hospedaje temporal en hoteles con salas de conferencias. Lo anterior siempre que incluya servicios de preparación de alimentos.</t>
  </si>
  <si>
    <t>Otros tipos de alojamientos para visitantes, incluye los servicios de alojamiento en refugios de montaña.</t>
  </si>
  <si>
    <t>Otros tipos de alojamiento n.c.p., se incluyen los servicios de coche cama y/o comedores a bordo cuando son prestados por unidades separadas de las que suministran el servicio de transporte.</t>
  </si>
  <si>
    <t>Expendio a la mesa de comidas preparadas, incluye la preparación y el expendio de alimentos a la carta y/o menú del día para su consumo inmediato, mediante el servicio  a  la  mesa  (restaurante).  Pueden  o  no  prestar  servicio  a  domicilio, suministrar bebidas alcohólicas o algún tipo de espectáculo</t>
  </si>
  <si>
    <t>Expendio por autoservicio de comidas preparadas, incluye la preparación y el expendio de alimentos para el consumo inmediato, exclusiva o principalmente bajo la modalidad de autoservicio, en coches y comedores a bordo, pueden o no prestar  servicio  a  domicilio  y  por  lo  general  presentan  decoración  altamente estandarizada.</t>
  </si>
  <si>
    <t>Otros tipos de expendio de comidas preparadas n.c.p., incluyen la preparación y el expendio para consumo inmediato desde vehículos, puestos móviles, kioscos, fritanguerias; las actividades de las heladerías, establecimientos de coffee shop y fuentes de soda, entendidos como los establecimientos donde se sirven helados y bebidas de frutas naturales para el consumo inmediato.</t>
  </si>
  <si>
    <t>Actividades de catering para eventos y otros servicios de comidas</t>
  </si>
  <si>
    <t>Catering para eventos, incluye la provisión de servicios de comida en banquetes, recepciones  de  empresas  (casas  de  banquetes),  bodas,  fiestas  y  otras celebraciones o reuniones.</t>
  </si>
  <si>
    <t>Actividades de otros servicios de comidas, incluye catering industrial, la provisión de servicios de comidas para un periodo de tiempo específico, operación de concesiones de alimentación en instalaciones deportivas y similares, los servicios de alimentación escolar, mediante la preparación y distribución de comidas in situ (en  el  lugar  donde  van  a  consumirse).  Operación  de  casinos  o  cafeterías  y comedores universitarios al igual que de casinos y comedores para los miembros de las Fuerzas Armadas. Restaurantes a bordo de buques de pasajeros y servicio de coche comedor.</t>
  </si>
  <si>
    <t>Edición de libros, publicaciones periódicas y otras actividades de edición</t>
  </si>
  <si>
    <t>Edición de libros, incluye las actividades de edición de libros en general, en formato impreso, electrónico CD, pantalla electrónica, entre otros, audio o en la internet.</t>
  </si>
  <si>
    <t>Edición de directorios y listas de correo, incluye la edición de bases de datos que están protegidas en su forma, pero no en su contenido; la edición de listas de correo   y   edición   de   directorios   telefónicos;   compilaciones   tales   como jurisprudencia, compendios farmacéuticos o vademécums, entre otros.</t>
  </si>
  <si>
    <t>Edición de periódicos, revistas y otras publicaciones periódicas, incluye la edición impresa o en formato electrónico, incluso por internet, de publicaciones periódicas tales  como:  periódicos,  periódicos  de  anuncios  publicitarios,  periódicos  de contenido técnico o general, tiras cómicas, boletines informativos, entre otros; Edición de revistas y otras publicaciones periódicas, entre ellas las académicas, agrícolas, comerciales, financieras, juveniles, profesionales, religiosas, técnicas, entre otras; Edición de  guías de programación de radio y televisión.</t>
  </si>
  <si>
    <t>Otros  trabajos  de  edición,  incluye  edición  impresa  o  en  formato  electrónico incluyendo  la  internet  de  catálogos  para  almacenes,  de  mercancía  y  de colecciones;  fotografías,  tarjetas  postales,  tarjetas  de  felicitación,  horarios, formularios,  carteles,  afiches,  calendarios,  reproducción  de  obras  de  arte, catálogos  de  obras  de  arte,  diseños  de  estampados  para  ropa,  material publicitario,  incluso  libretas  de  cupones  de  descuento,  otras  obras  impresas, edición en línea de estadísticas y otros tipos de información; La edición de diarios y agendas temáticas y cubiertas para globos terráqueos.</t>
  </si>
  <si>
    <t>Actividades de grabación de sonido y edición de música, se incluyen la producción de  grabaciones  matrices  originales  de  música  o  sonido,  tales  como  cintas magnetofónicas, discos compactos.</t>
  </si>
  <si>
    <t>Actividades de telecomunicaciones alámbricas</t>
  </si>
  <si>
    <t>Actividades   de   telecomunicaciones   alámbricas,   incluye   la   explotación, mantenimiento o facilitación del acceso a los servicios para la transmisión de voz, datos,  texto,  sonido  y  video  utilizando  infraestructura  de  telecomunicaciones alámbrica, servicios de telegrafía y telefonía.</t>
  </si>
  <si>
    <t>Actividades   de   telecomunicaciones   alámbricas,   incluye   la   explotación   y mantenimiento de los sistemas de conmutación y transmisión, la explotación de sistemas de distribución por cable.</t>
  </si>
  <si>
    <t>Actividades  de  telecomunicaciones  alámbricas,  incluye  los  servicios  telefonía local y de larga distancia, suministro de servicios de telégrafos. Se incluye la compra  de  derechos  de  acceso  de  la  capacidad  de  la  red  a  propietarios  y operadores de redes y utilización de esa capacidad para suministrar servicios de telecomunicaciones a empresas y hogares</t>
  </si>
  <si>
    <t>Actividades de telecomunicaciones inalámbricas</t>
  </si>
  <si>
    <t>Actividades   de   telecomunicaciones,   inalámbricas   incluye   la   explotación, mantenimiento o facilitación del acceso a servicios de transmisión de voz, datos, texto, sonido y video utilizando infraestructura de telecomunicaciones inalámbrica, mantenimiento  y  explotación  de  redes  de  radio  búsqueda  y  telefonía  móvil, suministro  de  acceso  a  internet  por  el  operador  de  la  infraestructura  de telecomunicaciones inalámbrica, el suministro de la capacidad completa para la comunicación entre usuarios, incluidas las funciones del equipo terminal tales como los servicios de telefonía móvil, los sistemas de radiomensajes o beeper y los sistemas de acceso troncalizado (Trunkig), los servicios de transmisión omni-direccional  y  la  transmisión  a  través  de  ondas;  puede,  basarse  en  una  sola tecnología o una combinación de tecnologías.</t>
  </si>
  <si>
    <t>Otras actividades de telecomunicaciones, incluye el suministro de aplicaciones especializadas  de  telecomunicaciones  tales  como  la  localización  por  satélite, telemetría de comunicaciones u operación de sistemas de rastreo a cambio de una retribución o por contrata, y utilización de estaciones de radar; la explotación de las estaciones terminales de comunicaciones por satélite y las instalaciones asociadas   operacionalmente   conectadas   con   uno   o   más   sistemas   de comunicaciones terrestres y capaces de  transmitir o recibir telecomunicaciones desde los sistemas satelitales, El suministro de servicios de telecomunicaciones por las conexiones de las telecomunicaciones existentes: Reventa de servicios telecomunicaciones (es decir, la compra y reventa de la capacidad de la red, sin prestación   de   servicios   adicionales)   radio   búsqueda,   la   transmisión   de teleconferencias, Los servicios auxiliares de ayuda cuyo objetivo es la seguridad de la vida humana, la seguridad del Estado o razones de interés humanitario tales como  el  Servicio    móvil  marítimo  y  Aeronáutico;  servicios  especiales  de telecomunicaciones tales como el de Radioaficionados y de Banda Ciudadana; servicios de telecomunicaciones no incluidos en ninguna de las clases anteriores</t>
  </si>
  <si>
    <t>Actividades  de  arquitectura  e  ingeniería  y  otras  actividades  conexas  de consultoría   técnica,   incluye   trabajo   de   campo   para   estudios   geofísicos, geológicos, topografía, y sismográficos, Los servicios geodésicos: actividades de agrimensura,   estudios   hidrológicos,   estudios   de   subsuelo,   actividades cartográficas y de información espacial.</t>
  </si>
  <si>
    <t>Actividades  de  arquitectura  e  ingeniería  y  otras  actividades  conexas  de consultoría técnica, incluye el diseño y arquitectura de jardines.</t>
  </si>
  <si>
    <t>Investigaciones y desarrollo experimental en el campo de las ciencias naturales y la ingeniería, incluye investigación en ciencias médicas, biotecnología, ciencias agropecuarias, investigaciones para obtener nuevas variedades de semillas o modificar las existentes y desarrollo de productos farmacéuticos (incluidos los de biotecnología).</t>
  </si>
  <si>
    <t>Investigaciones y desarrollo experimental en el campo de las ciencias sociales y las humanidades</t>
  </si>
  <si>
    <t>Investigaciones y desarrollo experimental en el campo de las ciencias sociales y las  humanidades,  incluye  en  ciencias  sociales:  en  derecho,  trabajo  social, economía,  psicología  y  sociología,  entre  otras;  en  humanidades  (lingüística, idiomas,  arte,  antropología,  geografía  e  historia,  entre  otras),  así  como  la investigación y el desarrollo interdisciplinario.</t>
  </si>
  <si>
    <t>Actividades especializadas de diseño,  incluye  las actividades de diseñadores gráficos, diseño industrial.</t>
  </si>
  <si>
    <t>Alquiler y arrendamiento de equipo recreativo y deportivo, incluye el alquiler de equipo recreativo y deportivo, embarcaciones de recreo, botes, canoas, veleros, esquís y otros tipos de equipo de deportes.</t>
  </si>
  <si>
    <t>Actividades de empresas de servicios temporales</t>
  </si>
  <si>
    <t>Actividades  de   agencias   de   empleo   temporal,   incluye   el   suministro   de trabajadores para las actividades de los clientes por períodos limitados con el fin de reemplazar a empleados o suplementar temporalmente su fuerza de trabajo, cuando el personal suministrado es empleado de las propias agencias de empleo temporal.  Las  unidades  clasificadas  en  esta  clase  no  se  encargan  de  la supervisión directa de sus empleados en los lugares de trabajo de los clientes.</t>
  </si>
  <si>
    <t>Otras actividades de provisión de talento humano</t>
  </si>
  <si>
    <t>Otras  actividades  de  suministro  de  recurso  humano,  incluye  suministro  de recursos humanos para las actividades de los clientes, la cual se realiza por lo general a largo plazo o en forma permanente,  y las unidades clasificadas en esta clase pueden desempeñar una amplia gama de funciones conexas de gestión de recursos  humanos,  Las  unidades  clasificadas  en  esta  clase  constituyen  los empleadores oficiales de los empleados en lo que respecta a la nómina, los impuestos y otros aspectos fiscales y de recursos humanos, pero no se encargan de la dirección ni de la supervisión del trabajo de esos empleados.</t>
  </si>
  <si>
    <t>Actividades  de  paisajismo  y  servicios  de  mantenimiento  conexos,  incluye  la plantación, el cuidado y el mantenimiento de vegetación para: Campos deportivos y  de  recreación  (ej.:  campos  de  fútbol,  golf,  entre  otros),  parques  infantiles, praderas para tomar el sol y otros parques de recreo; edificios industriales y comerciales, campos deportivos y de recreación, parques infantiles, praderas para tomar el sol y otros parques de recreo, mantenimiento de terrenos en buenas condiciones ecológicas</t>
  </si>
  <si>
    <t>Actividades  de  envase  y  empaque,  incluye  las  actividades  de  envasado  y empaquetado a cambio de una retribución o por contrata, estén o no involucradas a  procesos  automatizados:  empaque  de  sólidos  (tipo  burbuja,  cubierta  de aluminio, entre otros), embotellado de líquidos, bebidas y productos alimenticios, alimentos.</t>
  </si>
  <si>
    <t>Otros tipos de educación n.c.p., incluye actividades de enseñanza e instrucción especializada  como:  autoescuelas  (enseñanza  de  conducción,  no  dirigida  a conductores profesionales), las escuelas de vuelo</t>
  </si>
  <si>
    <t>Actividades de hospitales y clínicas, con internación</t>
  </si>
  <si>
    <t>Actividades de hospitales y clínicas, con internación, comprende las actividades que consisten principalmente en laboratorio clínico, endoscopia, patología etc., cuando se prestan a pacientes internos. La atención de pacientes internos, que se  realiza  bajo  la  supervisión  directa  de  médicos  y  abarca:  la  atención odontológica   a   pacientes   internos   en   hospitales   cuando   se   presta   por profesionales vinculados a la institución de internación; el servicio de personal médico general y especializado y paramédico en: servicio de complementación terapéutica:  rehabilitación  (por  terapistas),  optometría,  psicología,  nutrición, fonoaudiología,  etc.,  cuando  se  prestan  a  pacientes  internos;  servicios  de urgencias. Servicios de quirófanos, servicios de farmacia, servicios de comida a pacientes  internos  y  otros  servicios  hospitalarios;  servicios  de  centros  de planificación   familiar   que   proporcionan   tratamiento   médico   tales   como esterilización e interrupción del embarazo, cuando se realizan con internación.</t>
  </si>
  <si>
    <t>Otras actividades de atención relacionadas con la salud humana</t>
  </si>
  <si>
    <t>Actividades de apoyo diagnóstico, incluye las actividades relacionadas con la salud  humana,  realizadas  por  unidades  independientes  a  las  instituciones prestadoras de servicios de salud con internación, de laboratorios de análisis de sangre, así como laboratorios de medicina forense y Laboratorios de radiología y otros centros de diagnósticos por imagen.</t>
  </si>
  <si>
    <t>Actividades   de   apoyo   terapéutico,   incluye     actividades   de   enfermeros, fisioterapeutas, terapistas respiratorios, terapistas ocupacionales, fonoaudiólogos u otro personal paramédico como enfermeros escolares, terapeutas dentales e higienistas dentales, que pueden atender pacientes sin la presencia del médico u odontólogo, pero son supervisados periódicamente por estos; las actividades de personal  paramédico  especializado  en  optometría,  nutrición;  planeación  y ejecución  de  programas  de  tratamiento  terapéutico  remitido  por  el  personal médico u odontológico, para la rehabilitación física y mental, realizada fuera de la actividad de los hospitales y clínicas con internación, estas actividades pueden realizarse a pacientes externos o ambulatorios, en consultorios privados, centros médicos, puestos de salud, clínicas asociadas con empresas, escuelas, hogares para ancianos, organizaciones sindicales y asociaciones profesionales, así como en el domicilio de los pacientes; terapia ocupacional, terapia de lenguaje.</t>
  </si>
  <si>
    <t>Actividades de apoyo terapéutico, incluye los tratamientos de adelgazamiento y los masajes que se efectúan bajo control y supervisión médica, masaje medicinal, podología, homeopatía, quiropráctica acupuntura; parteras; hidroterapia etc.</t>
  </si>
  <si>
    <t>Actividades de espectáculos musicales en vivo, incluye la producción para el público en general de conciertos, para una o más funciones, las actividades pueden ser realizadas por orquestas y bandas, pero también pueden consistir en funciones de músicos, autores, intérpretes, entre otros; Las actividades conexas, como las de manejo de escenografía, telones de fondo, equipo de iluminación y de sonido; La gestión de las salas de conciertos, teatro   y otras instalaciones similares;  Las  actividades  de   productores  o  empresarios  de  eventos  o espectáculos artísticos en vivo, aporten ellos o no, las instalaciones.</t>
  </si>
  <si>
    <t>Otras actividades de espectáculos en vivo, incluye los espectáculos en vivo tales como: circos, títeres, pantomima, narración y declamación, entre otros.</t>
  </si>
  <si>
    <t>Actividades  de  jardines  botánicos  zoológicos  y  reservas  naturales,  incluye  el funcionamiento  de  jardines  botánicos,  cuyo  objetivo  principal  es  dedicarse  al cultivo,  la  preservación  y  la  conservación  de  plantas  con  fines  educativos  y científicos;  el  funcionamiento  de  zoológicos;  el  funcionamiento  de  parques nacionales, reservas naturales, áreas naturales únicas y santuarios de flora y fauna, incluida la preservación de la flora y fauna silvestre, entre otras.</t>
  </si>
  <si>
    <t>Gestión de instalaciones deportivas, incluye gestión de instalaciones para eventos deportivos, bajo techo o al aire libre (abierto, cerrado o cubierto, con o sin asientos para espectadores): canchas o estadios de fútbol, hockey, crícket, béisbol, softball y canchas de frontón, entre otros; pistas de carreras para carros, perros, caballos de carreras, piscinas y estadios, estadios de atletismo, escenarios para deportes de  invierno;  cuadriláteros  de  boxeo,  campos  de  golf,  boleras,  gimnasios,  la organización y gestión de competencias deportivas al aire libre o bajo techo, con participación   de   deportistas   profesionales   o   aficionados,   por   parte   de organizaciones con instalaciones propias; la gestión de esas instalaciones y la dotación del personal necesario para su funcionamiento.</t>
  </si>
  <si>
    <t>Actividades de clubes deportivos, incluye los clubes sociales y deportivos</t>
  </si>
  <si>
    <t>Actividades  de  clubes  deportivos,  incluye  clubes  deportivos  profesionales  de fútbol, natación, golf, atletismo, gimnasia, tenis, baloncesto béisbol etcétera.</t>
  </si>
  <si>
    <t>Otras actividades deportivas, incluye las actividades de apoyo para la caza y la pesca deportiva o recreativa y caza controlada, establos de caballos de monta, la explotación de establos de caballos de montar, incluidos los de carreras.</t>
  </si>
  <si>
    <t>Otras actividades deportivas, las actividades por cuenta propia de deportistas y atletas, árbitros, jueces, cronometradores, guías de montaña e instructores, entre otros.</t>
  </si>
  <si>
    <t>Otras actividades deportivas, Las actividades de los productores o promotores de eventos deportivos, con o sin instalaciones; Incluye actividades de ligas deportivas y órganos reguladores; Las actividades relacionadas con la promoción de eventos deportivos.</t>
  </si>
  <si>
    <t>Actividades  de  parques  de  atracciones  y  parques  temáticos,  incluye  las actividades  de  parques  de  atracciones  o  parques  temáticos:  incluido  el funcionamiento  de  una  variedad  de  atracciones,  tales  como:  atracciones mecánicas y acuáticas, juegos, espectáculos, exposiciones temáticas y sitios para picnic.</t>
  </si>
  <si>
    <t>Otras actividades recreativas y de esparcimiento n.c.p., funcionamiento de ferias y   exposiciones   de   naturaleza   recreativa,   actividades   de   productores   o empresarios  de  espectáculos  en  vivo  distintos  de  los  artísticos  o  deportivos; actividades de parques recreativos y playas, eventos culturales y/o recreativos masivos; el funcionamiento de centros de esquí y otras actividades recreativas y de entretenimiento (excepto los parques de atracciones y parques temáticos) no clasificadas en otra parte.</t>
  </si>
  <si>
    <t>Actividades de sindicatos de empleados</t>
  </si>
  <si>
    <t>Actividades de sindicatos de empleados incluye, la defensa de los intereses de los sindicatos y de sus afiliados; Las actividades de asociaciones cuyos miembros son empleados interesados principalmente en dar a conocer sus opiniones sobre la situación laboral y salarial y además en tomar medidas concertadas a través de la organización; las actividades de sindicatos de empresas, sindicatos de filiales, asociaciones  sindicales  integradas  por  sindicatos  afiliados  según  criterios geográficos, estructurales o de otra índole.</t>
  </si>
  <si>
    <t>Actividades de asociaciones políticas, incluye actividades de las organizaciones políticas y asociaciones auxiliares, como asociaciones juveniles vinculadas a un partido  político.  Estas  asociaciones  se  proponen  principalmente  influir  en  los procesos de adopción de decisiones de los órganos públicos, colocando a los miembros del partido, o aquellos que simpatizan con él, en cargos políticos; sus actividades involucran la difusión de información, las relaciones públicas y la recaudación de fondos, entre otros.</t>
  </si>
  <si>
    <t>Lavado y limpieza, incluso la limpieza en seco, de productos textiles y de piel, incluye el lavado y la limpieza, incluso la limpieza en seco de todo tipo de prendas de vestir y (incluidas las pieles), de productos textiles, que se realizan con equipo mecánico, a mano o por autoservicio que funciona con máquinas accionadas con monedas, para el público en general o para clientes industriales y comerciales; La recogida y entrega de lavandería; El lavado de alfombras y tapetes y la limpieza de cortinas y telones, se realicen en el local o en la residencia del cliente; El suministro  de  ropa  de  cama,  uniformes  de  trabajo  y  artículos  similares  de lavandería;  Las reparaciones menores de alteración de prendas de vestir y otros artículos textiles cuando se efectúan en conexión con la limpieza.</t>
  </si>
  <si>
    <t>Pompas fúnebres y actividades relacionadas, se incluye la prestación de servicios de sepultura y cremación.</t>
  </si>
  <si>
    <t>Otras actividades de servicio n.c.p. incluye, las actividades de trabajadores y trabajadoras sexuales.</t>
  </si>
  <si>
    <t>Actividades  de  los  hogares  individuales  como  empleadores  de  personal doméstico, incluye las actividades de los hogares como empleadores de personal doméstico, tales como: conductores, El producto generado por esta actividad es consumido por el propio hogar empleador.</t>
  </si>
  <si>
    <t>ACTIVIDADES DE ORGANIZACIONES Y ENTIDADES EXTRATERRITORIALES</t>
  </si>
  <si>
    <t>Actividades de organizaciones y entidades extraterritoriales</t>
  </si>
  <si>
    <t>Actividades de organizaciones y entidades extraterritoriales, incluye  actividades de organizaciones internacionales o supranacionales, como las Naciones Unidas y sus organismos especializados, órganos regionales, etc. , el Fondo Monetario Internacional, el Banco Mundial, organismos humanitarios como la Cruz Roja Internacional y órganos u organizaciones de América Latina, la Organización de Cooperación y Desarrollo Económicos, la Organización de Países Exportadores de Petróleo, la  Comunidad Europea y órganos u organizaciones de América Latina, entre otros; actividades de misiones diplomáticas, embajadas y cuerpos consulares.</t>
  </si>
  <si>
    <t>Cultivo de caña de azúcar, incluye el cultivo de caña de azúcar.</t>
  </si>
  <si>
    <t>Actividades de apoyo a la agricultura, incluye suministro o alquiler de maquinaria agrícola con operadores y personal.</t>
  </si>
  <si>
    <t>Pesca</t>
  </si>
  <si>
    <t>Pesca marítima, incluye la pesca comercial de altura y costera, la extracción de crustáceos y moluscos marinos, animales acuáticos marinos: tortugas, ascidias y otros tunicados, erizos de mar, etcétera; la recolección de otros organismos y materiales marinos: perlas naturales, esponjas, corales y algas.</t>
  </si>
  <si>
    <t>Pesca marítima, incluye la pesca comercial de altura y costera, la captura de ballenas,  las  actividades  de  buques  dedicados  a  la  vez  a  la  pesca  y  a  la elaboración y conservación de pescado.</t>
  </si>
  <si>
    <t>Pesca de agua dulce, incluye la pesca comercial en aguas interiores, la extracción de crustáceos y moluscos y animales acuáticos de agua dulce.</t>
  </si>
  <si>
    <t>Pesca de agua dulce, incluye La recolección de materiales de agua dulce.</t>
  </si>
  <si>
    <t>Extracción de minerales metalíferos</t>
  </si>
  <si>
    <t xml:space="preserve">Extracción de minerales metalíferos no ferrosos </t>
  </si>
  <si>
    <t>Extracción de otros minerales metalíferos no ferrosos n.c.p., incluye plantas de beneficio o tratamiento de minerales metálicos.</t>
  </si>
  <si>
    <t>Extracción de otros minerales no metálicos n.c.p., incluye las plantas de beneficio o tratamiento de minerales no metálicos.</t>
  </si>
  <si>
    <t>Procesamiento  y  conservación  de  carne  y  productos  cárnicos,  incluye  el funcionamiento de plantas de beneficio que realizan actividades de sacrificio de animales, tales como: res, cerdo, aves, oveja, cabra, conejo y otros animales.</t>
  </si>
  <si>
    <t>Procesamiento  y  conservación  de  carne  y  productos  cárnicos,  incluye  la extracción de manteca de cerdo y otras grasas comestibles de origen animal, derivadas de estas actividades.</t>
  </si>
  <si>
    <t>Procesamiento  y  convservación  de  carne  y  productos  cárnicos,  incluye  la producción de pieles y cueros en verde, procedentes de las plantas de beneficio animal, incluidas pieles depiladas.</t>
  </si>
  <si>
    <t>Elaboración de aceites y grasas de origen vegetal y animal</t>
  </si>
  <si>
    <t>Elaboración de aceites y grasas de origen vegetal y animal, incluye elaboración de aceites vegetales crudos: aceite de oliva, aceite de soja, aceite de palma, aceite de girasol, aceite de maíz y similares.</t>
  </si>
  <si>
    <t>Elaboración de aceites y grasas de origen vegetal y animal, incluye la elaboración de aceites vegetales refinados: aceite de oliva, aceite de soya, etcétera.</t>
  </si>
  <si>
    <t>Elaboración de aceites y grasas de origen vegetal y animal, incluye la elaboración de margarina, grasas mixtas para cocinar.</t>
  </si>
  <si>
    <t>Elaboración de aceites y grasas de origen vegetal y animal, incluye  la elaboración de aceites y grasas de origen animal.</t>
  </si>
  <si>
    <t>Elaboración de aceites y grasas de origen vegetal y animal, incluye  la extracción de aceites  de pescado  y  de mamíferos marinos, La producción de borra de algodón, tortas y otros productos residuales de la elaboración de aceite.</t>
  </si>
  <si>
    <t>Otros  derivados  del  café,  incluye  la  elaboración  de  otros  productos  de  café (descafeinado o no): extractos y concentrados de café, café soluble o instantáneo y café liofilizado.</t>
  </si>
  <si>
    <t>Elaboración y refinación de azúcar, incluye la elaboración o refinación de azúcar (sacarosa) a partir de la caña,  remolacha azucarera, arce y palma, entre otros.</t>
  </si>
  <si>
    <t>Elaboración  y  refinación  de  azúcar,  incluye  la  elaboración  o  refinación  de sucedáneos  de  azúcar,  jarabes,  melazas,  a  partir  de  la  caña,  remolacha azucarera, arce y palma, entre otros.</t>
  </si>
  <si>
    <t>Destilación, rectificación y mezcla de bebidas alcohólicas, incluye la producción o elaboración y/o embotellado y etiquetado de alcoholes y de bebidas alcohólicas destiladas como whisky, aguardientes, vinos, mezclas y/o licores.</t>
  </si>
  <si>
    <t>Producción de malta, elaboración de cervezas y otras bebidas malteadas, incluye la elaboración de maltas y cervezas de fermentación alta, negras y fuertes y de baja graduación o sin alcohol.</t>
  </si>
  <si>
    <t>Producción de malta, elaboración de cervezas y otras bebidas malteadas, incluye el embotellado y etiquetado de bebidas malteadas, siempre y cuando se realice en la misma unidad de producción.</t>
  </si>
  <si>
    <t>Preparación  e  hilatura  de  fibras  textiles,  incluye  la  fabricación  a  partir  de filamentos, estopas, fibras discontinuas o hilos, la hilatura y fabricación de hilados e hilos constituidos por distintos tipos de materiales textiles (incluso mezclas), para tejeduría y costura, para la venta al por menor o al por mayor, y para el procesamiento posterior (no integrada al proceso de obtención de fibras).</t>
  </si>
  <si>
    <t>Preparación e hilatura de fibras textiles, incluye la fabricación hilados de papel y de hilados a base de fibras discontinuas artificiales.</t>
  </si>
  <si>
    <t>Tejeduría de productos textiles, incluye la fabricación de hilos y tejidos anchos de todo tipo de materiales textiles: algodón, lana, seda, lino, ramio, cáñamo, yute, fibras blandas e hilaturas especiales, incluidos los tejidos planos, fabricados a partir de mezclas o de hilaturas artificiales o sintéticas.</t>
  </si>
  <si>
    <t>Tejeduría de productos textiles, incluye las operaciones de acabado de productos textiles, mediante procesos tales como blanqueo, teñido, calandrado, perchado y sanforizado, cuando estas se realizan en la misma unidad donde se realiza la tejeduría de dichos productos.</t>
  </si>
  <si>
    <t>Tejeduría de productos textiles, incluye la fabricación de tejidos aterciopelados y de felpilla, tejidos de rizo para toallas, gasa, esponja, entre otros.</t>
  </si>
  <si>
    <t>Tejeduría  de  productos  textiles,  incluye  la  fabricación  de  tejidos  de  hilados sintéticos de alta tenacidad de nailon o demás poliamidas o de poliéster, de tejidos e hilos que imitan pieles finas, tejidos de hilos de carbono y de aramid (fibra sintética).</t>
  </si>
  <si>
    <t>Acabado de productos textiles, incluye la fabricación de estampados y troquelados textiles.</t>
  </si>
  <si>
    <t>Fabricación  de  otros  artículos  textiles  n.c.p.,  incluye  la  fabricación  de  fieltro, incluso fieltros impregnados, bañados, recubiertos o laminados y otros textiles no tejidos,  incluso  aquellos  en  que  el  plástico  o  el  caucho  son  las  sustancias adhesivas pero no la principal materia prima constitutiva; .</t>
  </si>
  <si>
    <t>Fabricación de otros artículos textiles n.c.p., incluye la fabricación de hilados metalizados e hilados entorchados; hilos y  cuerdas de caucho  revestidos de materias textiles; hilados y bandas textiles recubiertos; impregnados, bañados o forrados con caucho o materias plásticas; fabricación de tejidos impregnados, bañados, recubiertos o laminados con plástico; fabricación de tejidos de hilados manufacturados de gran resistencia para cuerdas o lonas para llantas</t>
  </si>
  <si>
    <t>Fabricación de otros artículos textiles n.c.p., incluye fabricación de tejidos de hilados de gran resistencia, otros tejidos tratados o bañados: papel tela; lienzos preparados para pintores, bocací y tejidos endurecidos similares, tejidos bañados con goma o sustancias amiláceas.</t>
  </si>
  <si>
    <t>Fabricación de otros artículos textiles n.c.p., incluye la fabricación de artículos textiles diversos: mechas de materiales textiles, camisas para mecheros de gas incandescentes  y  tejidos  tubulares  para  su  fabricación,  mangueras,  correas transportadoras  y  de  transmisión  (estén  o  no  reforzados  con  metal  u  otros materiales), y otros productos y artículos textiles para uso técnico, tales como la tela para tamices, tela de filtración, tejidos y fieltros utilizados en la fabricación de papel, y otros tejidos especiales.</t>
  </si>
  <si>
    <t>Curtido y recurtido de cueros; recurtido y teñido de pieles, incluye las curtiembres o la producción de cueros imputrescibles, descarnadura, adobados, curtido y recurtido, el curtido puede ser vegetal, mineral o químico al cromo.</t>
  </si>
  <si>
    <t>Curtido y recurrido de cueros; recurtido y teñido de pieles, incluye el recurtido y teñido  de  pieles,  producción  de  cueros  curtidos,  gamuzados,  regenerados, tenerías, curtidurías.</t>
  </si>
  <si>
    <t>Aserrado, acepillado e impregnación de la madera, incluye el aserrado de madera en bruto constituida por troncos y trozas y aserrado de trozas escuadradas y costeras para producir maderos, tala y aserrío de bosques.</t>
  </si>
  <si>
    <t>Fabricación de hojas de madera para enchapado; fabricación de tableros contrachapados, tableros laminados, tableros de partículas y otros tableros y paneles</t>
  </si>
  <si>
    <t>Fabricación  de  hojas  de  madera  para  enchapado;  fabricación  de  tableros contrachapados,  tableros  laminados,  tableros  de  partículas  y  otros  tableros, paneles, incluye producción de madera aglomerada, de hojas de madera para enchapado, tableros contrachapados.</t>
  </si>
  <si>
    <t>Fabricación  de  hojas  de  madera  para  enchapado;  fabricación  de  tableros contrachapados,  tableros  laminados,  tableros  de  partículas  y  otros  tableros, paneles, incluye fabricación de madera laminada para enchapado y de madera compactada.</t>
  </si>
  <si>
    <t>Fabricación de pulpas (pastas) celulósicas; papel y cartón, incluye la fabricación de papel y cartón, papel y cartón sin revestir, papel periódico y de otros papeles para imprimir o escribir, papel kraft, rizado o plegado y semiquímico.</t>
  </si>
  <si>
    <t>Fabricación de pulpas (pastas) celulósicas; papel y cartón, incluye la fabricación de pulpa (pasta) de madera, pasta a partir de borra (pelusa) de algodón y de otras materias   celulósicas   fibrosas   mediante   procesos   mecánicos,   químicos   o semiquímicos, guata de celulosa y materiales de fibras de celulosa.</t>
  </si>
  <si>
    <t>Fabricación de pulpas (pastas) celulósicas; papel y cartón, incluye la eliminación de tinta y fabricación de pasta a partir de desechos de papel o cartón, trapos, bagazo, reelaboración de pasta, papel y cartón.</t>
  </si>
  <si>
    <t>Fabricación de pulpas (pastas) celulósicas; papel y cartón, incluye fabricación de rollos continuos para papel higiénico, papel facial, servilletas, pañuelos y papeles similares para aseo personal, papel y cartón en rollos, sin revestir.</t>
  </si>
  <si>
    <t>Fabricación de pulpas (pastas) celulósicas; papel y cartón, incluye la fabricación de  papeles  y  cartones  sulfurizados  (pergamino  vegetal),  impermeables,  para calcar o glaseados, transparentes o translúcidos; de papel y cartón multilaminar.</t>
  </si>
  <si>
    <t>Fabricación de pulpas (pastas) celulósicas; papel y cartón, incluye la fabricación de papel y cartón revestidos, cuché, recubiertos o impregnados, papel crepé rizado o plegado; papeles y cartones compuestos, papel carbón o papel esténcil. Incluye papeles y cartones formados hoja por hoja.</t>
  </si>
  <si>
    <t>Fabricación de pulpas (pastas) celulósicas; papel y cartón, incluye la fabricación de laminados y láminas metálicas (aluminio), en el caso de los laminados sobre una base de papel o cartón.</t>
  </si>
  <si>
    <t>Fabricación de papel y cartón ondulado (corrugado); fabricación de envases, empaques y de embalajes de papel y cartón, incluye la fabricación de papel o cartón ondulado, corrugado o acanalado.</t>
  </si>
  <si>
    <t>Fabricación de otros artículos de papel y cartón, incluye la fabricación de papel higiénico fraccionado, pañuelos, pañitos faciales, toallas, servilletas; fabricación de guata de materiales textiles y los artículos de guata de materiales textiles como los tampones y toallas higiénicas, pañales desechables y otros artículos similares y otros artículos similares de papel, cartón o pasta moldeada para uso doméstico, como por ejemplo, bandejas, platos y vasos.</t>
  </si>
  <si>
    <t>Fabricación de otros artículos de papel y cartón, incluye la  fabricación de otros artículos moldeados de papel, cartón o pasta de papel como cajas para empacar huevos, canillas de bobinas, carretes, tubos, conos (para el enrollamiento de hilados, textiles o alambres), tapas, papel y cartón de filtro, formas continuas para aparatos de grabación automática; papel en rollos o en hojas cuadrangulares o circulares; papel de carta u otros papeles utilizados para escribir o para gráficos, cortados en distintos tamaños o formas, estampados o perforados para varios usos tales como los utilizados en los telares con mecanismos de Jacquard; papel engomado o adhesivo  en hojas, cintas o rollos (cinta de enmascarar); etiquetas en blanco e impresas.</t>
  </si>
  <si>
    <t>Fabricación de otros artículos de papel y cartón, incluye la fabricación de papel de colgadura y papeles similares, incluyendo papel de colgadura de material textil y recubierto de vinilo y papeles diáfanos para vidrieras.</t>
  </si>
  <si>
    <t>Actividades  de  impresión,  incluye  la    impresión  y  fabricación  de  artículos estampados en papel, libros, la impresión de publicaciones periódicas de revistas, folletos, periódicos, mapas, directorios telefónicos; La impresión de tarjetas con cinta magnética o con circuito integrado (tarjetas inteligentes) utilizadas en tarjetas de crédito, débito, para acceso a sitios restringidos, transporte masivo, tarjetas SIM y similares; sellos postales, timbres fiscales y papel moneda, formas para cheques y letras, bonos  y demás documentos de título  valor,  entre otros;  la impresión de materiales publicitarios tales como carteles y avisos litográficos, afiches,  catálogos  publicitarios,  almanaques  y  calendarios,  diarios  y  agendas temáticas, formularios comerciales, papel de correspondencia y otros materiales impresos;   la  impresión  de  tarjetas  para  tabulación;  cuadernos  para  dibujo, cuadernos de ejercicios y similares.</t>
  </si>
  <si>
    <t>Actividades de impresión, incluye la impresión litográfica de envases, empaques y embalajes; la impresión en etiquetas o marbetes (por impresión litográfica, fotograbado, flexográfica, entre otros), realizada a cambio de una retribución o por contrata.</t>
  </si>
  <si>
    <t>Actividades  de  impresión,  incluye  la  impresión  de  tarjetas  postales  y  juegos didácticos, cromos, estampas, naipes, calcomanías, etcétera.</t>
  </si>
  <si>
    <t>Actividades de impresión, incluye la impresión directa sobre textiles y prendas de vestir por impresión serigráfica u otras técnicas de impresión similares.</t>
  </si>
  <si>
    <t>Fabricación de productos de la refinación del petróleo, incluye la fabricación de briquetas de petróleo; la fabricación de briquetas de hulla (carbón de piedra) y lignito.</t>
  </si>
  <si>
    <t>Fabricación de productos de la refinación del petróleo, incluye plantas de asfalto.</t>
  </si>
  <si>
    <t>Fabricación de sustancias y productos químicos básicos, incluye la fabricación sustancias orgánicas e inorgánicas (excepto ácido nítrico), alcohol etílico, agentes sintéticos, disolventes o diluyentes, agentes avivadores, fluorescentes o como luminóforos, aminas, amidas, nitrilos, ácidos, sales orgánicas, metales alcalinos y alcalinotérreos, excepto los mutagénicos y teratogénicos.</t>
  </si>
  <si>
    <t>Fabricación de sustancias y productos químicos básicos, incluye la fabricación de alcohol  carburante  a  partir  de  caña  de  azúcar,  cereales,  hortalizas,  raíces, tubérculos o a partir de otra fuente vegetal, de alcohol etílico no desnaturalizado (potable), fabricación de alcohol etílico desnaturalizado (impotable) de cualquier concentración.</t>
  </si>
  <si>
    <t>Fabricación de sustancias y productos químicos básicos, incluye la producción de sustancias  y  productos  químicos  mediante  procesos  biotecnológicos  y  la fabricación de desinfectantes para el hogar, la industria y uso agropecuario.</t>
  </si>
  <si>
    <t>Fabricación de sustancias y productos químicos básicos, incluye la fabricación de gases  industriales,  gases  inorgánicos  comprimidos,  gases  licuados  y  gases medicinales como oxígeno, nitrógeno y gases halógenos como el cloro y el flúor; gases refrigerantes producidos a partir de hidrocarburos como los freones; gas carbónico (hielo seco), aire líquido o comprimido, mezclas de estos gases con aplicaciones específicas y gases aislantes.</t>
  </si>
  <si>
    <t>Fabricación  de  abonos  y  compuestos  inorgánicos  nitrogenados,  incluye  la producción de abonos puros mezclados o compuestos: nitrogenados, fosfáticos y potásicos, elaborados mediante mezcla de minerales, sales y productos químicos inorgánicos, como los fosfatos (triamónico, de hierro, de magnesio).</t>
  </si>
  <si>
    <t>Fabricación  de  abonos  y  compuestos  inorgánicos  nitrogenados  ,  como  el amoníaco y derivados como cloruro de amonio, sulfatos y carbonatos de amonio; ácido nítrico y sulfonítrico y sus sales como los nitratos y nitritos de potasio; La urea, fosfatos naturales crudos y sales de potasio naturales crudas., incluye la fabricación de otros productos utilizados como fertilizantes;   La fabricación de otros productos utilizados como fertilizantes; por ejemplo, los superfosfatos; La fabricación  de  sustratos  hechos  principalmente  de  turba;  La  fabricación  de sustratos hechos de mezclas de tierra natural, arena, arcilla y minerales.</t>
  </si>
  <si>
    <t>Fabricación de pinturas, barnices y revestimientos similares, tintas para impresión y  masillas,  incluye  la  fabricación  de  pinturas,  barnices,  esmaltes  o  lacas; compuestos  para  calafatear  (rellenar  o  sellar),  o  preparados  similares  no refractarios para relleno como las masillas para pegar vidrios, para obturar grietas o fisuras diversas (excepto los pegantes y adhesivos generalmente a base de oxicloruros  de  zinc  y  magnesio,  a  base  de  azufre,  de  yeso  o  de  materiales plásticos y de caucho).</t>
  </si>
  <si>
    <t>Fabricación de pinturas, barnices, esmaltes o lacas y revestimientos similares, tintas para impresión y masillas, incluye la fabricación de masillas, disolventes y diluyentes orgánicos n.c.p. que se utilizan para mejorar la viscosidad y facilitar la homogeneización de las pinturas y removedores de pinturas; La fabricación de esmaltes vitrificables, barnices para vidriar, enlucidos cerámicos o preparados similares utilizados en la industria de la cerámica, los esmaltes y el vidrio. Los esmaltes  y  barnices  se  refieren  a  mezclas  utilizadas  para  vitrificación  de elementos cerámicos ya preparados, sin ningún tipo de pigmento.</t>
  </si>
  <si>
    <t>Fabricación de otros productos químicos n.c.p., incluye la fabricación de fósforos y cerillas, bengalas de señales, dispositivos para señalización y demás artículos similares como cohetes, de productos para tratamiento de aguas, de sustancias para  el  acabado  de  productos  textiles,  de  preparaciones  para  mejorar  las propiedades del papel, de reactivos compuestos para análisis de laboratorio, de preparados  químicos  de  usos  fotográficos  y  preparaciones  para  destapar cañerías.</t>
  </si>
  <si>
    <t>Fabricación de otros productos químicos n.c.p., incluye la extracción y refinación de aceites esenciales y resinoides, la fabricación de aceites y grasas modificadas químicamente.</t>
  </si>
  <si>
    <t>Fabricación de otros productos químicos n.c.p., incluye la fabricación de productos para   el   acabado   del   cuero,   preparaciones   mordientes,   para   el   teñido, preparaciones ignífugas, fijadores del color.</t>
  </si>
  <si>
    <t>Fabricación de otros productos químicos n.c.p., incluye la fabricación de aditivos para    aceites    lubricantes:    antidesgaste,    antioxidantes,    antiespumantes, anticorrosivos,    antiherrumbre,    estabilizantes,    adherentes,    preparaciones plastificantes, etcétera., la fabricación de líquidos para frenos hidráulicos.</t>
  </si>
  <si>
    <t>Fabricación  de  otros  productos  químicos  n.c.p.,  incluye  la  fabricación  de catalizadores, intercambiadores iónicos, productos para el acabado del cuero como   ligantes,   aditivos  para   concreto,   impermeabilizantes,   estabilizantes, adherente,  antiincrustantes  para  calderas,  lubricantes,  constituidos  por  ceras emulsionantes resinosas.</t>
  </si>
  <si>
    <t>Fabricación de otros productos químicos n.c.p., incluye la fabricación de reactivos compuestos para  análisis químico, diagnóstico y análisis de laboratorio, para tratamiento  de  aguas  y  otros  productos  químicos  de  uso  industrial,  usos fotográficos.</t>
  </si>
  <si>
    <t>Fabricación de otros productos químicos n.c.p., incluye la producción de biodiesel a partir del aceite refinado de palma africana o a partir de cualquier otra fuente vegetal.</t>
  </si>
  <si>
    <t>Fabricación de llantas y neumáticos de caucho, incluye la fabricación de llantas y neumáticos de caucho para todo tipo de vehículos, equipo o maquinaria móvil, las llantas neumáticas y las llantas sólidas o mullidas; la fabricación de llantas para aeronaves, máquinas excavadoras, juguetes, muebles y para otros usos.</t>
  </si>
  <si>
    <t>Fabricación de llantas y neumáticos de caucho, incluye la fabricación de partes de llantas tales como bandas de rodamiento intercambiables y fajas de protección del neumático; La fabricación de tiras (perfiles sin vulcanizar) para el reencauche de llantas; La fabricación de neumáticos (cámara de aire) para llantas.</t>
  </si>
  <si>
    <t>Reencauche de llantas usadas, incluye el reencauche de llantas de caucho para todo tipo de vehículos, aeronaves, equipo y maquinaria móvil para uso agrícola, industrial y minero; y la sustitución de bandas de rodamiento para todo tipo de llantas usadas.</t>
  </si>
  <si>
    <t>Fabricación de formas básicas de caucho y otros productos de caucho n.c.p., incluye la fabricación de formas básicas tales como planchas, láminas, varillas, tiras, barras, mangueras de caucho, bandas transportadoras, correas, cintas de transmisión, perfiles y tubos, la fabricación de partes para calzado de caucho (tacones, suelas y otras partes de caucho para botas y zapatos) que son materia prima para la producción de diferentes artículos de caucho.</t>
  </si>
  <si>
    <t>Fabricación de formas básicas de caucho y otros productos de caucho, n.c.p., incluye  fabricación  de   hule,   de  tejidos  textiles  impregnados,   revestidos, recubiertos o laminados con caucho, el encauchado de hilados y tejidos en los que este material es el componente principal.</t>
  </si>
  <si>
    <t>Fabricación de formas básicas de plástico, incluye la elaboración del plástico en formas básicas tales como: monofilamentos (de dimensión transversal mayor a 1 mm), planchas, láminas, barras, varillas, perfiles,  películas, hojas, tiras, tubos, mangueras,  formas  planas,  sean  autoadhesivas  o  no;     plástico  celular (espumado), cintas de señalización y detención de seguridad de material plástico; bloques de forma geométrica regular incluso impresos, sin cortar o simplemente cortados de forma rectangular; La fabricación de etiquetas de material plástico sin impresión, sean autoadhesivas o no.</t>
  </si>
  <si>
    <t>Fabricación de vidrio y productos de vidrio, incluye la fabricación de vidrio de seguridad constituido por vidrio templado o laminado; incluidos los conformados para parabrisas, ventanas, etcétera; o formado por hojas encoladas; grabados en vidrios, restauración de vitrales; emplomados, bloques de vidrio para pavimentar y de unidades aislantes de vidrio de capa múltiple y la fabricación de artículos de vidrio  obtenidos  por  prensado  o  moldeado  utilizados  en  la  construcción,  por ejemplo,  baldosas  de  vidrio;  recipientes  de  vidrio,  incluso  tapas,  tapones  y artículos de cierre; las bombas de vidrio para recipientes aislantes; artículos de vidrio  para  la  cocina  y  para  la  mesa,  por  ejemplo,  vasos  y  otros  artículos domésticos de vidrio o cristal.</t>
  </si>
  <si>
    <t>Fabricación de vidrio y productos de vidrio, incluye la fabricación de vidrios para relojes y análogos; vidrio óptico y piezas de vidrio óptico sin trabajar ópticamente; piezas  de  vidrio  utilizadas  en  bisutería  entre  ellas  joyas  de  fantasía  como imitaciones de perlas finas y de coral; figuras y adornos de vidrio, grifos, llaves de paso, válvulas y artefactos similares de vidrio.</t>
  </si>
  <si>
    <t>Fabricación  de  productos  refractarios,  incluye  la  fabricación  de  productos  de cerámica resistentes a elevadas temperaturas, por ejemplo, retortas, crisoles, muflas para la industria metalúrgica y química, etc.; cerámica para aislamiento térmico o acústico mediante el moldeado y la cochura de tierras silíceas fósiles, es  decir,  rocas  formadas  por  restos  de  caparazones  de  infusorios  fósiles (diatomeas); artículos refractarios que contengan magnesita, dolomita o cromita.</t>
  </si>
  <si>
    <t>Fabricación  de  productos  refractarios,  incluye  la  fabricación  de  morteros, hormigones y cementos refractarios constituidos por preparaciones de materiales específicos como dolomita, tierras especiales, etc., en proporciones definidas, mezclados con un aglomerante; utilizados posteriormente en el revestimiento interno de hornos y demás equipos sometidos a altas temperaturas; de ladrillos, bloques, losetas y otros artículos similares de cerámica refractaria.</t>
  </si>
  <si>
    <t>Fabricación de materiales de arcilla para la construcción,  incluye la fabricación industrial  o  artesanal  de  materiales  de  cerámica  no  refractaria  para  la construcción, tales como: ladrillos, bloques para pisos, tejas, tubos de chimeneas etc.; baldosas y losas para pavimentos, losetas, azulejos para la pared o para cañones de chimeneas, cubos de mosaico y productos de cerámica esmaltados o no; artefactos sanitarios de cerámica por ejemplo: lavabos, bañeras, bidés, inodoros  y  demás  artículos  de  cerámica  para  uso  en  construcción;   tubos, conductos, canalones y accesorios para tuberías de cerámica; bloques para pisos de arcilla cocida.</t>
  </si>
  <si>
    <t>Fabricación de otros productos de cerámica y porcelana, incluye la fabricación de vajillas y otros artículos utilizados con fines domésticos o de aseo, estatuillas, muebles de cerámica y otros artículos ornamentales de cerámica.</t>
  </si>
  <si>
    <t>Fabricación de otros productos de cerámica y porcelana, incluye a fabricación de aparatos y utensilios de cerámica para laboratorio e industria química, industria general y agricultura, imanes cerámicos y de ferrita.</t>
  </si>
  <si>
    <t>Fabricación de otros productos de cerámica y porcelana, incluye artículos de porcelana, loza, piedra o arcilla o de alfarería común: vasijas, tarros de cerámica y artículos similares.</t>
  </si>
  <si>
    <t>Fabricación de otros productos de cerámica y porcelana, incluye la fabricación de aisladores eléctricos  de cerámica, grifos, llaves de  paso, válvulas y artículos similares de materiales de cerámica.</t>
  </si>
  <si>
    <t>Fabricación de otros productos de cerámica y porcelana, incluye la fabricación de productos de cerámica no refractaria diferentes a aquellos que se utilizan para uso estructural.</t>
  </si>
  <si>
    <t>Fabricación de otros productos de cerámica y porcelana, incluye la fabricación de productos de cerámica n.c.p.</t>
  </si>
  <si>
    <t>Fabricación de artículos de hormigón, cemento y yeso, incluye la fabricación de componentes estructurales prefabricados de cemento, yeso, hormigón o piedra artificial para obras de construcción o de ingeniería civil; materiales y artículos prefabricados  de  hormigón,  cemento,  yeso  o  piedra  artificial  utilizados  en  la construcción como losetas, losas, baldosas, ladrillos, planchas, láminas, tableros, tubos, postes, etc.</t>
  </si>
  <si>
    <t>Fabricación de artículos de hormigón, cemento y yeso, incluye la fabricación de mezclas  preparadas  y  secas  para  la  elaboración  de  hormigón  y  mortero constituidas por arena, piedra, sustancia aglomerante (cemento) y agua; morteros en polvo.</t>
  </si>
  <si>
    <t>Fabricación de artículos de hormigón, cemento y yeso, incluye la fabricación de materiales de construcción compuestos de sustancias vegetales (lana de madera, paja, cañas, juncos), aglomeradas con cemento, yeso u otro aglutinante mineral.</t>
  </si>
  <si>
    <t>Fabricación de artículos de hormigón, cemento y yeso, incluye la fabricación de otros  artículos  de  hormigón,  cemento  y  yeso  tales  como  estatuas,  muebles, bajorrelieves y altorrelieves, jarrones, macetas, etc.; artículos de hormigón no refractario.</t>
  </si>
  <si>
    <t>Fabricación  de  otros  productos  minerales  no  metálicos  n.c.p.,  incluye  la fabricación de artículos de asfalto o de materiales similares como, por ejemplo, losas, losetas, ladrillos, adhesivos a base de asfalto, brea de alquitrán de hulla, etc.; productos de fibras de grafito y carbón  (excepto electrodos y productos para aplicaciones eléctricas); artículos elaborados con otras sustancias minerales no clasificadas en otra parte, incluso mica labrada y artículos de mica, de turba o de grafito (que no sean artículos eléctricos) o de otras sustancias minerales.</t>
  </si>
  <si>
    <t>Industrias  básicas  de  otros  metales  no  ferrosos,  incluye  la  fabricación  de productos de metales comunes no ferrosos mediante laminado, trefilado, estirado o extrusión, tales como: hojas, planchas, tiras, barras, varillas, perfiles, alambres, tubos, tuberías y  accesorios  para tubos o tuberías,   la  obtención de polvos, gránulos y escamas de metales no ferrosos a partir de estos procesos; producción de aleaciones de metales comunes como: aluminio, plomo, cinc, estaño, cobre, cromo, manganeso, níquel etc.; semiproductos de metales comunes.</t>
  </si>
  <si>
    <t>Industrias básicas de otros metales no ferrosos, incluye la fabricación de papel aluminio   a   partir   de   láminas   de   aluminio   como   componente   primario; contrachapados de hojas delgadas en donde predomine el aluminio; producción de alambre o láminas para fusibles.</t>
  </si>
  <si>
    <t>Tratamiento y revestimiento de metales; mecanizado, incluye las actividades de anodizado,     enchapado,     pulimiento,     cromado,     cincado,     galvanizado (electroplateado), bicromatizado, sulfatado, pavonado, entre otros, son procesos en los que se deposita otro metal sobre una superficie metálica y mediante la aplicación  de  corriente  eléctrica  se  le  confieren  propiedades  específicas  de acabado.</t>
  </si>
  <si>
    <t>Tratamiento y revestimiento de metales; mecanizado, incluye los tratamientos térmicos de metales (temple, recocido, revenido, entre otros) excepto cuando hacen parte de las actividades desarrolladas para la obtención de productos metálicos de fundición.</t>
  </si>
  <si>
    <t>Fabricación  de  artículos  de  cuchillería,  herramientas  de  mano  y  artículos  de ferretería, incluye la fabricación de cuchillos y navajas, artículos de cuchillería, hojas  de  afeitar,  tijeras,  cucharas,  tenedores,  cucharones,  alicates,  sierras, destornilladores,  herrajes  y  de  herrería  en  general,  la  fabricación  de  sierras manuales, serruchos y seguetas; hojas para sierras, incluso sierras circulares y de cadena, cuchillas y cizallas para máquinas o para aparatos mecánicos, la fabricación  de  herramientas  de herrería,  incluso  machos  de  forja  y  yunques; tornos de banco,  lámparas de soldar y herramientas similares.</t>
  </si>
  <si>
    <t>Fabricación  de  artículos  de  cuchillería,  herramientas  de  mano  y  artículos  de ferretería, incluye la fabricación de espadas, bayonetas y armas similares.</t>
  </si>
  <si>
    <t>Fabricación de otros productos elaborados de metal n.c.p. incluye la fabricación de recipientes utilizados para el envase y transporte de mercancías, latas para productos  alimenticios,  barriles,  tambores,  bidones,  tarros,  cajas,  entre  otros, incluidos los de capacidad superior a 300 L.,  bolsas o envoltorios metálicos, talleres de ornamentación en hierro, de herrerías, cobrerías, termos de metal, jarros y botellas de metal, fabricación mecanizada de recipientes de lata.</t>
  </si>
  <si>
    <t>Fabricación de otros productos elaborados de metal n.c.p. incluye la fabricación de sujetadores hechos de metal: clavos, remaches, tachuelas, alfileres, grapas, arandelas  y  productos  similares  sin  rosca.  La  fabricación  de  productos  de tornillería:  tuercas,  pernos,  tornillos  y  productos  roscados  y  no  roscados.  La fabricación de cables de metal, trenzas y artículos similares de hierro, acero, aluminio o cobre, aislados o no, pero no aptos para conducir electricidad. La fabricación de productos metálicos hechos con alta precisión en tornos revólver o automáticos.  La fabricación de muelles, incluso muelles semiacabados de uso general, excepto muelles para relojes (muelles de ballesta, muelles helicoidales, barras de torsión, hojas para muelles, entre otros).</t>
  </si>
  <si>
    <t>Fabricación de otros productos elaborados de metal n.c.p. incluye la elaboración de vajillas de mesa de metales comunes, incluidas las enchapadas con metales preciosos, sartenes, cacerolas y otros utensilios de cocina. La fabricación de pequeños  aparatos  de  cocina  accionados  a  mano  para  preparar,  aderezar, acondicionar o servir alimentos. La fabricación de utensilios de mesa y cocina no eléctricos, por ejemplo: sartenes y cacerolas. La fabricación de baterías de cocina (ej.: recipientes para hervir el agua), esponjillas metálicas, fabricación de artículos sanitarios de metal como por ejemplo, bañeras, pilas, platones, lavabos y otros artículos sanitarios y de aseo, esmaltados o no.</t>
  </si>
  <si>
    <t>Fabricación de otros productos elaborados de metal n.c.p. incluye la fabricación de herramientas mecánicas simples de medición elaboradas en metal, pesas de metal usadas para el levantamiento de pesas, imanes metálicos permanentes, fabricación de material fijo, piezas ensambladas y de aparatos de señalización de vías  férreas,  fabricación  de  vallas,  avisos  y  similares  de  metal,  excepto  las iluminadas.</t>
  </si>
  <si>
    <t>La fabricación de otros artículos de metal no clasificados en otra parte, como por ejemplo, cadenas (excepto cadenas de transmisión de potencia), hélices para barcos y palas para hélices, anclas, campanas, marcos para fotos o cuadros, tubos y cajas colapsibles, cierres, hebillas, corchetes, almohadillas metálicas para fregar,  señales  de  tránsito  y  artículos  similares,  cualquiera  que  sea  el  metal utilizado, excepto metales preciosos, artículos de metal para órganos y pianos, trofeos  y  estatuillas  utilizadas  en  metales  comunes  para  decoración  interior, mangos y estructuras de metal para paraguas, peines y rulos de metal u otros similares.</t>
  </si>
  <si>
    <t>Fabricación de computadoras y de equipo periférico, incluye la fabricación y/o ensamble de computadoras centrales, computadores analógicos, unidades de discos ópticos (CD-RW, CD-ROM, DVD-ROM, DVD-RW, Blu-ray Disc y similares), de  unidades  de  discos  magnéticos,  memorias  SD  y  memorias  USB,  y  otros dispositivos   de   almacenamiento,   permanente   de   datos   a   base   de semiconductores;    fabricación  de  escáner,  lectores  de  tarjetas  inteligentes, cascos de realidad virtual y de proyectores multimedia (video beam), terminales como  cajeros  automáticos;  terminales  de  puntos  de  venta,  no  operados mecánicamente.</t>
  </si>
  <si>
    <t>Fabricación de pilas, baterías y acumuladores eléctricos</t>
  </si>
  <si>
    <t>Fabricación de pilas, baterías y acumuladores eléctricos, incluye la fabricación de pilas recargables (acumuladores) y no recargables (pila eléctrica), la fabricación de pilas y baterías eléctricas: pilas de dióxido de manganeso, óxido de mercurio, óxido  de  plata  u  otro  material;  reconstrucción  de  baterías  para  automotores; baterías  de  ácido  de  plomo,  níquel-hierro,  níquel-cadmio,  níquel  e  hidruro metálico, litio, pilas secas y pilas húmedas.</t>
  </si>
  <si>
    <t>Fabricación de pilas, baterías y acumuladores eléctricos, incluye la fabricación de acumuladores   eléctricos,   incluso   partes   de   acumuladores   tales   como separadores, contenedores, tapas, placas y rejillas de plomo; acumuladores de plomo-ácido,  níquel-hierro,  níquel-cadmio  o  de  otro  tipo  como,  por  ejemplo, baterías para automotores y reconstrucción de baterías para automotores.</t>
  </si>
  <si>
    <t>Fabricación de hilos y cables eléctricos y de fibra óptica, incluye la fabricación de hilos y cables (incluidos los cables coaxiales) recubiertos con material aislante, cables de fibra óptica recubiertos individualmente de material aislado, para la transmisión de datos codificados (telecomunicaciones, video control de datos, entre otros) o la transmisión de imágenes en directo.</t>
  </si>
  <si>
    <t>Fabricación  de  equipos  eléctricos  de  iluminación,  incluye  la  fabricación  e instalación de avisos y carteles iluminados, placas de matrícula iluminadas y otros anuncios  similares  y  de  equipos  de  iluminación  para  carretera  (excepto semáforos).</t>
  </si>
  <si>
    <t>Fabricación de aparatos de uso doméstico, incluye fabricación de máquinas de lavar y secar, secadoras, refrigeradores, congeladores, equipo de lavandería, aspiradoras, lavaplatos, aparatos para preparar o elaborar alimentos; aparatos termoeléctricos de uso doméstico como: calentadores de agua, mantas eléctricas, calentadores de ambiente y ventiladores de uso doméstico, hornos eléctricos, hornos  microondas,  cocinillas  eléctricas,  planchas  de  cocinar,  tostadores, cafeteras o teteras, sartenes, asadores, parrillas, tapas, y resistencias eléctricas para calefacción; trituradores de desperdicios y similares.</t>
  </si>
  <si>
    <t>Fabricación de motores, turbinas y partes para motores de combustión interna, incluye la fabricación de motores de combustión interna y partes para todo tipo de motores de combustión interna.</t>
  </si>
  <si>
    <t>Fabricación de motores, turbinas y partes para motores de combustión interna, incluye la reconstrucción de los motores de combustión interna; la fabricación de motores de combustión interna con émbolos de movimiento rectilíneo o rotativo, y  de  encendido  por  chispa  eléctrica  o  por  compresión,  para  usos  móviles  o estacionarios distintos del de propulsión de vehículos automotores o aeronaves tales como: motores marinos, motores fuera de borda, motores para locomotoras, motores  para  tractores  y  motores  para  maquinaria  agropecuaria,  industrial  y forestal.</t>
  </si>
  <si>
    <t>Fabricación de hornos, hogares y quemadores industriales incluye la fabricación de hornos, hogares (cámaras de combustión) y quemadores industriales y de laboratorio (muflas); La fabricación de equipo industrial y de laboratorio para calentamiento  por  inducción  y  dieléctrico;   La  fabricación  de  quemadores  e incineradores de combustible líquido, combustible sólido, pulverizado y gas; La fabricación  de  cargadores  mecánicos,  parrillas  mecánicas,  descargadores mecánicos  de  cenizas  y  aparatos  similares;  La  fabricación  de  equipo  de calefacción  eléctrica,  de  montaje  permanente,  para ambientes y  piscinas;  La fabricación de equipos de calefacción no eléctrica, de montaje permanente, para uso doméstico, tales como calefacción solar, calefacción por vapor, calefacción por petróleo y equipo de hogares y de calefacción similares; La fabricación de hogares eléctricos de tipo  doméstico (hogares eléctricos de  aire a presión o bombas de calor, etc.), hogares no eléctricos de aire a presión domésticos.</t>
  </si>
  <si>
    <t>Fabricación de maquinaria y equipo de oficina (excepto computadoras y equipo periférico), incluye la fabricación de otro tipo de maquinaria o equipo de oficina: máquinas  que  clasifican,  empaquetan  o  cuentan  monedas;  expendedoras automáticas de billetes de banco, máquinas para poner bajo sobre o clasificar la correspondencia;   máquinas   de   sufragio   (voto);   máquinas   sacapuntas, dispensadores de cinta, perforadoras, equipo de encuadernado  tipo oficina y engrapadoras, etc.</t>
  </si>
  <si>
    <t>Fabricación  de  herramientas  manuales  con  motor,  incluye  la  fabricación  de herramienta  manual,  de  percusión,  por  combustión  o  de  aire  comprimido (neumático)   como:   martillos   mecánicos   y   neumáticos,   remachadoras, engrapadoras y llaves de impacto, etcétera.</t>
  </si>
  <si>
    <t>Fabricación de maquinaria para la elaboración de alimentos, bebidas y tabaco incluye  la  fabricación  de  maquinaria  utilizada  principalmente  en  la  industria lechera: descremadoras, homogeneizadoras, maquinaria para transformación de la  leche  (mantequeras,  malaxadoras  y  moldeadoras);  maquinaria  para  hacer quesos (máquinas de homogeneizar, moldear y prensar); maquinaria utilizada principalmente en la industria de la molienda de granos: máquinas para limpiar, seleccionar  o  clasificar  semillas,  granos  o  leguminosas  secas  (aventadoras, bandas o cintas, cribadoras, separadores ciclónicos, separadores aspiradores, cepilladoras  y  máquinas  similares);  máquinas  para  la  trilla;  maquinaria  para producir harinas, sémolas u otros productos molidos (trituradoras, agramadoras, alimentadoras,     cribadoras,     depuradoras     de     afrecho,     mezcladoras, descascarilladoras de arroz, partidoras de guisantes, etc.); prensas, trituradoras y máquinas similares utilizadas en la elaboración de vino, sidra, jugos de frutas o bebidas similares, maquinaria y equipo especial para uso en panadería y para preparar   macarrones,   espaguetis   y   productos   similares:   mezcladoras, fraccionadoras y moldeadoras de masa, cortadoras, máquinas para depositar tortas, incluidos los hornos de panadería, entre otros.</t>
  </si>
  <si>
    <t>Fabricación de maquinaria para la elaboración de alimentos, bebidas y tabaco, incluye la fabricación de maquinaria y equipo para la preparación de tabaco y la elaboración de cigarrillos o cigarros o de tabaco para pipa, tabaco de mascar y rapé.</t>
  </si>
  <si>
    <t>Fabricación de maquinaria para la elaboración de alimentos, bebidas y tabaco, incluye la fabricación de maquinaria para la extracción y la preparación de grasas o aceites fijos de origen animal o vegetal.</t>
  </si>
  <si>
    <t>Fabricación de maquinaria para la elaboración de alimentos, bebidas y tabaco, incluye la fabricación de máquinas y equipos para la elaboración y procesamiento de alimentos no clasificados en otra parte: maquinaria para el procesamiento de cacao, chocolate y productos de confitería; para la fabricación de azúcar; para cervecería; para procesar carne vacuna y aves de corral (máquinas para depilar y desplumar, cortar y aserrar, picar, cortar en cubitos, y machacar carne, etc.); para preparar frutas, nueces, hortalizas y legumbres; para preparar pescado, crustáceos  y  otros  productos  de  mar  comestibles.  La  fabricación  de  otra maquinaria para la preparación y la elaboración de alimentos y bebidas.</t>
  </si>
  <si>
    <t>Fabricación de maquinaria para la elaboración de alimentos, bebidas y tabaco, incluye la fabricación de secadores para productos agrícolas y la fabricación de maquinaria para filtrar y depurar alimentos; maquinaria para la preparación de comidas en hoteles y restaurantes (cocinas comerciales).</t>
  </si>
  <si>
    <t>Fabricación de maquinaria para la elaboración de productos textiles, prendas de vestir y cueros, incluye la fabricación de máquinas para extrudir, estirar o cortar fibras, hilados u otros materiales textiles de origen artificial o sintético; para aplicar pasta al tejido, u otro material de base utilizadas en la fabricación de linóleo u otros materiales similares para revestimiento de pisos; de enrollar, desenrollar, plegar, cortar y calar telas; para la serigrafía y el estampado de hilados textiles y prendas de vestir; de máquinas para preparar, curtir y trabajar cueros y pieles incluso depiladoras, descarnadoras; batanes de mazo y de tambor, tundidoras y máquinas de acabar, tales como máquinas de cepillar, glasear o granear el cuero.</t>
  </si>
  <si>
    <t>Fabricación de maquinaria para la elaboración de productos textiles, prendas de vestir  y  cueros,  incluye  la  fabricación  de  máquinas  de  preparación  de  fibras textiles,  hilados,  tundidoras  y  máquinas  de  acabar,  tales  como  máquinas  de cepillar, glasear o granear el cuero; para transformar las mechas en hilos incluso las  manuales,  de  retorcer  dos  o  más  hilos  para  obtener  hilos  retorcidos  y cableados;  fabricación  de  telares  manuales.  Telares  para  tejidos  de  punto (rectilíneos y circulares); máquinas para la manufactura y el acabado del fieltro y de textiles no tejidos en piezas o en cortes con formas determinadas, incluso máquinas para la fabricación de sombreros de fieltro.</t>
  </si>
  <si>
    <t>Fabricación de maquinaria para la elaboración de productos textiles, prendas de vestir y cueros, incluye la fabricación de máquinas para lavar y secar del tipo utilizado en lavandería; máquinas de limpiar en seco; para lavar, blanquear, teñir, aprestar,  acabar,  revestir  e  impregnar  hilados  textiles,  telas  y  artículos confeccionados de materiales textiles.</t>
  </si>
  <si>
    <t>Fabricación  de  otros  tipos  de  maquinaria  de  uso  especial  n.c.p.,  incluye  la fabricación de máquinas y equipos para elaboración de caucho o de plásticos y de productos de esos materiales: extrusoras y moldeadoras, máquinas para la fabricación o el recauchutado de llantas y otras máquinas para la elaboración de determinados productos de caucho o de plásticos como por ejemplo, los discos gramofónicos; para producir baldosas, ladrillos, pastas de cerámica, moldeadas, tubos, electrodos de grafito, tiza de pizarrón, moldes de fundición, etc.;   para ensamblar lámparas, tubos (válvulas) o bombillas eléctricas o electrónicas, en ampollas de vidrio, máquinas para la producción o el trabajo en caliente de vidrio o  productos  de  cristalería,  fibras  o  hilados  de  vidrio  como,  por  ejemplo, laminadoras de vidrio; máquinas o aparatos para la separación de isótopos; para fabricar papel, cartón corriente o cartón ondulado. Maquinaria para el acabado del papel o el cartón (máquinas de revestir, rayar o estampar); para balanceo y alineación de llantas, equipos de balanceo; de cámaras de bronceado; y de robots industriales de uso múltiple.</t>
  </si>
  <si>
    <t>Fabricación  de  otros  tipos  de  maquinaria  de  uso  especial  n.c.p.,  incluye  la fabricación  de  secadores  para  madera,  la  pasta  de  madera,  papel  o  cartón; maquinaria y equipo para la industria de la pasta o pulpa de papel, el papel y el cartón: máquinas diseñadas especialmente para el trabajo en caliente de la pasta de papel, el papel y el cartón (por ejemplo, digestores); cortadoras, pulverizadoras o  trituradoras  destinadas  especialmente  a  preparar  la  madera,  el  bambú,  el esparto, la paja, los trapos, los desechos de papel, etc., para la fabricación de pasta de papel, papel o cartón; máquinas que transforman materias celulósicas en pasta de papel (batidoras, refinadoras, coladoras, etc.); para la producción de papel de tamaños o formas determinados o para la producción de artículos tales como sobres, bolsas de papel, cajas o cajones de cartón (por ejemplo, máquinas de cortar en tiras y de rayar, perforar, troquelar, plegar, alimentar, enrollar, fabricar vasos de papel, moldear pasta de papel, etc.); maquinaria para encuadernación, incluso cosedoras de libros, encuadernadoras para el montaje de lomos de espiral plástica o metálica y foliadoras.</t>
  </si>
  <si>
    <t>Fabricación  de  otros  tipos  de  maquinaria  de  uso  especial  n.c.p.,  incluye  la fabricación    de    artefactos    de    lanzamiento    de    aeronaves,    catapultas transportadoras de aeronaves y equipo relacionado.</t>
  </si>
  <si>
    <t>Fabricación de vehículos automotores y sus motores</t>
  </si>
  <si>
    <t>Fabricación de vehículos automotores y sus motores, incluye la fabricación de vehículos automotores, para el transporte de mercancías: camiones y camionetas, comunes (de platón descubierto, con capota, cerrados, entre otros), camiones con dispositivos de  descarga automática, camiones cisterna, volquetes, camiones recolectores de basura, camiones y camionetas de uso especial (grúas para auxilio en carretera, carros blindados para el transporte de valores, camiones de bomberos,  camiones  barredores,  unidades  médicas  y  odontológicas  móviles, bibliotecas móviles, entre otros); cabezotes, (tractores) para semirremolques de circulación por carretera; automóviles de turismo y otros vehículos automotores, diseñados   principalmente   para   el   transporte   de   personas:   automóviles particulares, vehículos automotores de transporte de pasajeros, diseñados para transitar  por  todo  terreno  (trineos  motorizados,  carritos  autopropulsados  para campos de golf, vehículos para  todo terreno, vehículos deportivos, vehículos anfibios), y vehículos automotores para el transporte público de pasajeros, a saber, autobuses, buses articulados (Transmilenio), entre otros; fabricación de chasis  con  motor  para  los  vehículos  descritos  anteriormente;  motores  de combustión interna; igualmente la reconstrucción y/o rectificado.</t>
  </si>
  <si>
    <t>Fabricación de vehículos automotores y sus motores, incluye la fabricación de cuatrimotos, carts, vehículos de carreras y similares; camiones hormigonera para el transporte de concreto premezclado; vehículos automotores no incluidos en otra parte, y que tengan incorporado el sistema de propulsión con motores de cualquier tipo (motor de combustión interna por chispa eléctrica o por compresión, motor eléctrico, motor de nitrógeno líquido, etc.).</t>
  </si>
  <si>
    <t>Fabricación de partes, piezas (autopartes) y accesorios (lujos) para vehículos automotores</t>
  </si>
  <si>
    <t>Fabricación de partes, piezas (autopartes) y accesorios (lujos) para vehículos automotores, incluye la fabricación de partes, piezas y accesorios en todo tipo de material madera, corcho, plástico, caucho, metal y/o combinaciones de estos y otros materiales para vehículos automotores, incluso para sus carrocerías tales como: frenos, cajas de velocidades, aros de ruedas, amortiguadores, radiadores, silenciadores,   tubos   de   escape   (exhostos),   convertidores   catalíticos   o catalizadores, embragues, volantes, columnas y cajas de dirección, ejes y árboles de transmisión, y otras partes, piezas y accesorios no clasificados en otra parte; partes  y  piezas  blindadas  para  vehículos  automotores;  sistemas  kits  de conversión de gas natural comprimido destinados únicamente para vehículos automotores;  y  lunetas  con  dispositivos  de  conexión  eléctrica  a  la  red desempañante para vehículos automotores; equipo eléctrico y sus partes para automotores tales como: generadores, alternadores, motores de arranque, bujías, los cables preformados, juegos o mazos de cables para encendido de motores; sistemas de puertas y ventanas eléctricas, ensamblaje de medidores en el panel de  instrumentos,  reguladores  de  voltaje,  limpiaparabrisas,  eliminadores  de escarcha y desempañadores eléctricos para automóviles, entre otros.</t>
  </si>
  <si>
    <t>Fabricación de partes, piezas (autopartes) y accesorios (lujos) para vehículos automotores,  incluye  la  fabricación  de  parabrisas  y  lunas  de  seguridad enmarcadas;  partes,  piezas  y  accesorios  para  carrocerías  de  vehículos automotores: cinturones de seguridad, dispositivos inflables de seguridad (airbags o bolsas de aire), puertas y parachoques; asientos para vehículos automotores, tapizados o sin tapizar; tapizado de vehículos automotores.</t>
  </si>
  <si>
    <t>Fabricación de locomotoras y de material rodante para ferrocarriles</t>
  </si>
  <si>
    <t>Fabricación  de  locomotoras  y  de  material  rodante  para  ferrocarriles,  incluye locomotoras propulsadas por una fuente de energía, diésel, eléctricas, turbinas de gas y maquinas vapor. Ténderes de locomotora.</t>
  </si>
  <si>
    <t>Fabricación de locomotoras y de material rodante para ferrocarriles, incluye la fabricación  de  vagones  de  pasajeros,  furgones  y  vagones  de  plataforma, cisternas, grúas y similares, autopropulsados de tranvía o de ferrocarril,</t>
  </si>
  <si>
    <t>Fabricación de locomotoras y de material rodante para ferrocarriles, incluye la fabricación de partes y piezas especiales de locomotoras o tranvías o de su material rodante, fabricación de equipo mecánico de señalización, seguridad, control o regulación del tráfico para ferrovías, carreteras, vías de navegación interiores, playas de estacionamiento, instalaciones portuarias o aeropuertos.</t>
  </si>
  <si>
    <t>Fabricación  de  locomotoras  y  de  material  rodante  para  ferrocarriles,  incluye reconstrucción o conversión de locomotoras y vagones de ferrocarril.</t>
  </si>
  <si>
    <t>Fabricación de aeronaves, naves espaciales y de maquinaria conexa</t>
  </si>
  <si>
    <t>Fabricación de aeronaves, naves espaciales y de maquinaria conexa, incluye la fabricación y ensamble de aeronaves, turborreactores, turbohélices y sus partes y piezas, fabricación de vehículos aéreos de ala fija, giratoria, planeadores.</t>
  </si>
  <si>
    <t>Fabricación de aeronaves, naves espaciales y de maquinaria conexa, incluye fabricación  de  naves  espaciales  equipadas  o  no  para  la  vida en  el  espacio, vehículos de lanzamiento de naves espaciales. Lanzamiento de misiles.</t>
  </si>
  <si>
    <t>Fabricación de aeronaves, naves espaciales y de maquinaria conexa, incluye fabricación de aparatos de entrenamiento de vuelo en tierra, simuladores de vuelo, artefactos y dispositivos para el aterrizaje sobre cubierta, partes, piezas y accesorios de aeronaves.</t>
  </si>
  <si>
    <t>Fabricación de aeronaves, naves espaciales y de maquinaria conexa, incluye fabricación  de  hélices,  rotores  de  helicóptero  y  palas  de  hélice  propulsada, motores, turborreactores, turbopropulsores y turboventiladores para aeronaves.</t>
  </si>
  <si>
    <t>Fabricación de aeronaves, naves espaciales y de maquinaria conexa, incluye la reconstrucción o conversión en fábrica de aeronaves y de motores de aeronaves, fabricación de motores de reacción: estatorreactores, pulsorreactores y motores de cohetes.</t>
  </si>
  <si>
    <t>Fabricación de aeronaves, naves espaciales y de maquinaria conexa, incluye fabricación de vehículos aéreos más pesados del aire, motorizadas o no, aparatos más livianos que el aire, globos, dirigibles globos utilizados en  aeronáutica y meteorología.</t>
  </si>
  <si>
    <t>Fabricación de aeronaves, naves espaciales y de maquinaria conexa, incluye fabricación de vehículos aéreos de ala fija y manejo por tripulaciones utilizados para el transporte de mercancías y pasajeros para uso militar para el deporte y otros fines</t>
  </si>
  <si>
    <t>Fabricación de motocicletas, incluye la fabricación de motores para motocicletas y la reconstrucción de los mismos.  La fabricación de sidecares, partes, piezas y accesorios de motocicletas.</t>
  </si>
  <si>
    <t>Fabricación  de  joyas,  bisutería  y  artículos  conexos,  incluye  la  fabricación  y acuñado de monedas (incluso monedas de curso legal), medallas y medallones, sean o no de metales preciosos, grabado de objetos personales de metales preciosos y no preciosos.</t>
  </si>
  <si>
    <t>Otras  industrias  manufactureras  n.c.p,  incluye  fabricación  de  artículos  de celuloide.</t>
  </si>
  <si>
    <t>Otras   industrias   manufactureras   n.c.p.   incluye   actividades   de   taxidermia (disecado de animales).</t>
  </si>
  <si>
    <t>Mantenimiento y reparación especializado de productos elaborados en  metal, incluye el mantenimiento y reparación especializado (incluso soldadura) realizado a cambio de una retribución o por contrata, de: tanques, tambores de acero, tubos y  tuberías,  recipientes  especiales  para  transporte  de  líquidos  y  gases; contenedores para transporte multimodal; calderas de agua caliente y de otros generadores  de  vapor;  partes  de  calderas  de  potencia  de  embarcaciones; equipos auxiliares que funcionan con conjuntos de aparatos para generar vapor (generadores de vapor); condensadores, ahorradores, recalentadores, colectores y acumuladores de vapor; reactores nucleares, excepto separadores de isótopos; placas (platework) de calderas de calefacción central y radiadores.</t>
  </si>
  <si>
    <t>Mantenimiento y reparación especializado de  maquinaria y equipo, incluye el mantenimiento y reparación de equipo de elevación y manipulación de materiales de uso industrial</t>
  </si>
  <si>
    <t>Mantenimiento y reparación especializada de equipo de transporte, excepto los vehículos  automotores,  motocicletas  y  bicicletas;  incluye  el  mantenimiento  y reparación  especializada  de:  buques,  embarcaciones  de  recreo,  aeronaves, locomotoras y vagones ferroviarios, motores de naves y aeronaves</t>
  </si>
  <si>
    <t>Instalación especializada de maquinaria y equipo industrial, incluye instalación de equipos, bombas para máquinas de tipo industrial, equipo de control de procesos industriales, equipo de comunicaciones, mainframes (computadoras centrales) y similares, máquinas de aparejos, motores para uso industrial,</t>
  </si>
  <si>
    <t>Generación, transmisión, distribución y comercialización de energía eléctrica</t>
  </si>
  <si>
    <t>Comercialización de energía eléctrica, incluye la compra de energía eléctrica y su venta  a  los  usuarios  finales  y  comprende  desde  la  conexión  a  la  red  de distribución, lectura de medidores, facturación, recaudación, hasta la atención al cliente.</t>
  </si>
  <si>
    <t>Producción de gas; distribución de combustibles gaseosos por tuberías</t>
  </si>
  <si>
    <t>Producción de gas, distribución de combustibles gaseosos por tuberías, incluye la distribución de gas natural o sintético por tuberías o a través de sistemas de distribución,  el  envasado  y/o  distribución  de  gases  para  uso  doméstico  y/o industrial.  Las  actividades  de  bolsas  de  productos  básicos  y  mercados  de capacidad de transporte para combustibles gaseosos.</t>
  </si>
  <si>
    <t>Producción de gas, distribución de combustibles gaseosos por tuberías, incluye producción de gases no convencionales como las mezclas de gas de composición análoga a la del gas de hulla, gas de síntesis.  La producción de gas para su suministro  mediante  la  destilación  del  carbón  a partir de  subproductos  de  la agricultura o a partir de desechos.</t>
  </si>
  <si>
    <t>Evacuación y tratamiento de aguas residuales</t>
  </si>
  <si>
    <t>Evacuación y tratamiento de aguas residuales, incluye la gestión y operación de sistemas de alcantarillado y de instalaciones de tratamiento de aguas residuales; el  tratamiento  de  aguas  residuales  (incluso  aguas  residuales  domésticas  e industriales, agua de piscinas, fuentes públicas, etc.) por medios físicos, químicos y biológicos como disolución, cribado, filtración, sedimentación, etc.  y plantas de tratamiento  de  aguas  negras,  vaciado  y  la  limpieza  de  sumideros  y  tanques sépticos, pozos y sumideros de alcantarillado; mantenimiento de acción química de baños móviles;  La captación y el transporte de aguas residuales domésticas o industriales de uno o varios usuarios, como también agua lluvia por medios de redes  de  alcantarillado,  colectores,  tanques  y  otros  medios  de  transporte (vehículos cisterna de recolección de aguas residuales, etc.); El mantenimiento y la limpieza de alcantarillas y desagües.</t>
  </si>
  <si>
    <t>Recolección  de  desechos  peligrosos,  incluye  la  recolección  de  desechos peligrosos  sólidos  y  no  sólidos,  como  por  ejemplo:  sustancias  explosivas, oxidantes, inflamables, tóxicas, irritantes, cancerígenas, corrosivas, infecciosas y otras sustancias y preparados nocivos para la salud humana y el medio ambiente, la recolección de desechos peligrosos, los aceites usados de buques y estaciones de servicio, los desechos biológicos peligrosos las pilas y baterías usadas, la operación  de  estaciones  de  transferencia  de  combustible  nuclear  gastado  o usado.  Esta  clase  también  puede  abarcar  la  identificación,  el  tratamiento,  el empaque y el etiquetado de desechos para propósitos de transporte.</t>
  </si>
  <si>
    <t>Tratamiento y disposición de desechos no peligrosos, incluye la operación de rellenos sanitarios, la disposición de desechos no peligrosos mediante combustión o incineración u otros métodos con o sin producción resultante de electricidad o vapor, combustibles sustitutos, biogás, cenizas u otros subproductos para su utilización posterior, etc.</t>
  </si>
  <si>
    <t>Construcción de edificios</t>
  </si>
  <si>
    <t>Construcción de edificios residenciales, incluye solamente la colocación de techos impermeables.</t>
  </si>
  <si>
    <t>Obras de ingeniería civil</t>
  </si>
  <si>
    <t>Construcción de otras obras de ingeniería civil</t>
  </si>
  <si>
    <t>Construcción de otras obras de ingeniería civil, incluye el dragado de vías de navegación.</t>
  </si>
  <si>
    <t>Instalaciones eléctricas, incluye instalaciones de sistemas de iluminación, alarma, alumbrado de calles y señales eléctricas, alumbrado de pistas de aeropuertos, trasformadores trabajos de centrales de energía.</t>
  </si>
  <si>
    <t>Mantenimiento  y  reparación  de  vehículos  automotores,  incluye  servicios  de emergencia  para  vehículos  automotores,  grúas,  remolques  y  asistencia  de carreteras, reemplazo de llantas y neumáticos, montaje y despinchado de llantas y  conversión a gas vehicular.</t>
  </si>
  <si>
    <t>Comercio al por mayor a cambio de una retribución o por contrata, incluye el comercio al por mayor de productos químicos incluidos abonos, combustibles, minerales,  metales  y  productos  químicos  de  uso  industrial  incluidos  abonos; alimentos, bebidas y tabaco; productos textiles, prendas de vestir, pieles, calzado y artículos de cuero; madera y materiales de construcción; maquinaria, incluidos equipo de oficina y ordenadores, equipo industrial, buques y aeronaves,  excepto los mutagénicos, teratogénicos y cancerígenos.</t>
  </si>
  <si>
    <t>Comercio al por mayor de materiales de construcción, artículos de ferretería, pinturas, productos de vidrio, equipo y materiales de fontanería y calefacción, incluye  el  comercio  al  por  mayor  de  vidrio  plano,  comercio  al  por  mayor  de artículos de ferretería y cerraduras, comercio al por mayor de calentadores de agua, y comercio al por mayor de sanitarios (bañeras, lavabos, inodoros y otros sanitarios  de  porcelana),  artículos  de  ferretería,  estructuras  metálicas  o armazones y  partes de estructuras metálicas (elaboradas de acero), y productos similares para uso estructural, su venta y distribución con autotransporte.</t>
  </si>
  <si>
    <t>Comercio al por mayor de productos químicos básicos, cauchos y plásticos en formas primarias y productos químicos de uso agropecuario, incluye plaguicidas y otros productos químicos de uso agropecuario, productos químicos orgánicos e inorgánicos básicos, gases industriales, oxígeno en pimpinas para uso industrial y  humano,  extractos  tintóricos  y  curtientes,  colas  químicas  (pegamentos), metanol, bicarbonato sódico, sal industrial, ácidos y azufres entre otros.</t>
  </si>
  <si>
    <t>Comercio al por mayor de otros productos n.c.p., incluye el depósito y venta de pirotecnia, cohetería.</t>
  </si>
  <si>
    <t>Comercio al por menor de artículos de ferretería, pinturas y productos de vidrio en establecimientos especializados, incluye venta de artículos de ferretería (incluidos artículos   eléctricos),   solventes,   removedores   de   pintura,   materiales   de construcción, vidrio plano, con autotransporte.</t>
  </si>
  <si>
    <t>Comercio  al  por  menor  de  otros  artículos  domésticos  en  establecimientos especializados, incluye el comercio de abonos y plaguicidas, productos químicos peligrosos, envase y/o reenvasado.</t>
  </si>
  <si>
    <t>Transporte férreo</t>
  </si>
  <si>
    <t>Transporte férreo de pasajeros, incluye el transporte de pasajeros por líneas férreas  interurbanas,  tranvía  y  metro;  los  servicios  de  coche  cama  y  coche restaurante, cuando están integrados a los servicios de las empresas ferroviarias.</t>
  </si>
  <si>
    <t>Transporte férreo de carga, incluye el transporte de carga sobre líneas principales y por líneas férreas de corto recorrido.</t>
  </si>
  <si>
    <t>Transporte de pasajeros, incluye el transporte terrestre de pasajeros por sistemas de  transporte  urbano  y  suburbano,  que  abarca  transporte  colectivo  (buses, microbuses y busetas) y los sistemas de transporte masivo a través de operadores (articulados),  y  la  integración  de  estas  líneas  con  servicios  conexos  como metrocable.</t>
  </si>
  <si>
    <t>Transporte de pasajeros, incluye el transporte terrestre de servicios especiales de pasajeros   por   carretera   como:   turismo,   servicios   de   viajes   contratados, excursiones, transporte de trabajadores (actividades de asalariados), transporte escolar.</t>
  </si>
  <si>
    <t>Transporte de pasajeros, incluye el transporte terrestre de pasajeros por sistemas de transporte urbano y suburbano, que abarca transporte individual (taxis)</t>
  </si>
  <si>
    <t>Transporte  de  pasajeros,  incluye  alquiler  o  arrendamiento  de  vehículos  de pasajeros con conductor.</t>
  </si>
  <si>
    <t>Transporte mixto, incluye otros servicios ocasionales de transporte nacionales o municipales dedicados a desplazamiento conjunto de personas y de mercancías en vehículos especialmente acondicionados.</t>
  </si>
  <si>
    <t>Transporte de carga por carretera, incluye todas las operaciones de transporte de carga por carretera. Se incluye el transporte de una gran variedad de mercancías tales como: Troncos, Ganado, Productos refrigerados, Carga pesada, Carga a granel, incluso el transporte en camiones cisterna de líquidos (ejemplo: la leche que se recoge en las granjas, agua, etcétera). Automóviles, Los servicios de transporte de desperdicios y materiales de desecho, sin incluir el proceso de acopio ni eliminación. Incluye el alquiler de vehículos de carga (camiones) con conductor.</t>
  </si>
  <si>
    <t>Transporte acuático</t>
  </si>
  <si>
    <t>Transporte marítimo y de cabotaje</t>
  </si>
  <si>
    <t>Transporte de pasajeros marítimo y de cabotaje, incluye el transporte marítimo de pasajeros   en   embarcaciones   de   excursión,   de   crucero   o   de   turismo; transbordadores, taxis acuáticos, etcétera.; contempla las actividades de alquiler de embarcaciones.</t>
  </si>
  <si>
    <t>Transporte de pasajeros marítimo y de cabotaje, incluye las actividades de alquiler de embarcaciones de placer (con tripulación).</t>
  </si>
  <si>
    <t>Transporte de carga marítima y de cabotaje, incluye el transporte marítimo y de cabotaje, de carga, transporte de barcazas, plataformas, petrolíferas, etcétera., remolcadas o empujadas por remolcadores, servicio de remolcadores.</t>
  </si>
  <si>
    <t>Transporte fluvial</t>
  </si>
  <si>
    <t>Transporte  fluvial  de  pasajeros,  incluye  el  transporte  de  pasajeros  en  ríos, canales,  lagos,  lagunas,  ciénagas,  embalses  y  otras  vías  de  navegación interiores, como radas y puertos, así como el alquiler de embarcaciones de recreo con tripulación, para el transporte por vías de navegación interiores.</t>
  </si>
  <si>
    <t>Transporte fluvial de carga, incluye el transporte de carga en ríos, canales, lagos, lagunas, ciénagas, embalses y otras vías de navegación interiores, como radas y puertos.</t>
  </si>
  <si>
    <t>Transporte aéreo</t>
  </si>
  <si>
    <t>Transporte aéreo de pasajeros</t>
  </si>
  <si>
    <t>Transporte aéreo nacional de pasajero, incluye el transporte aéreo de pasajeros a nivel nacional, vuelos chárter y no regulares, vuelos panorámicos y turísticos, transporte de pasajeros por clubes aéreos para instrucción con fines deportivos o recreativos, alquiler de equipo de transporte aéreo con operador.</t>
  </si>
  <si>
    <t>Transporte aéreo internacional de pasajeros, incluye el transporte de pasajeros a nivel internacional sobre rutas regulares y en horarios definidos.</t>
  </si>
  <si>
    <t>Transporte aéreo internacional de pasajeros, incluye el transporte de pasajeros a nivel internacional, vuelos chárter, transporte espacial, trabajos aéreos especiales (ej.: vuelos panorámicos)</t>
  </si>
  <si>
    <t>Transporte aéreo internacional de pasajeros, incluye  el alquiler de equipo de transporte aéreo para el transporte internacional (con operador).</t>
  </si>
  <si>
    <t>Transporte aéreo de carga</t>
  </si>
  <si>
    <t>Transporte aéreo nacional de carga, incluye el transporte aéreo de carga a nivel nacional, sobre rutas regulares y no regulares de carga, alquiler de equipo de transporte aéreo con operario.</t>
  </si>
  <si>
    <t>Transporte aéreo internacional de carga, incluye el transporte aéreo regular y no regular de carga a nivel internacional, es decir, con origen y destino en dos países diferentes.</t>
  </si>
  <si>
    <t>Transporte aéreo internacional de carga, incluye el lanzamiento de satélites y naves espaciales.</t>
  </si>
  <si>
    <t>Transporte  aéreo  internacional  de  carga,  incluye  el  alquiler  de  equipo  de transporte aéreo con operario para el transporte de carga.</t>
  </si>
  <si>
    <t>Actividades de estaciones, vías y servicios complementarios para el transporte terrestre,  incluye  las  actividades  relacionadas  con  el  transporte  terrestre  de pasajeros, animales o carga, terminales de transporte, estaciones ferroviarias o de autobuses, el funcionamiento de infraestructura ferroviaria, el cambio de vías y de agujas, plazas de estacionamiento, actividades relacionadas con remolque y asistencia en carretera. La licuefacción y regasificación de gas natural para su transporte, cuando se realiza fuera del lugar de la extracción.</t>
  </si>
  <si>
    <t>Actividades de estaciones, vías y servicios complementarios para el transporte terrestre, incluye el servicio de peaje en carreteras, puentes, túneles.</t>
  </si>
  <si>
    <t>Otras  actividades  complementarias  al  transporte,  incluye  la  organización  y coordinación de operaciones de transporte por tierra, mar o aire, servicios de agentes de tránsito, agencia de aduana, empresas de mudanzas y trasteos. La organización de envíos de grupo e individuales</t>
  </si>
  <si>
    <t>Otras actividades complementarias al transporte, incluye actividades logísticas como por ejemplo: operaciones de planeación, diseño y soporte de transporte, almacenamiento y distribución, contratación de espacio en buques y aeronaves. La emisión y trámite de documentos de transporte y conocimientos de embarque. La  verificación  de  facturas  y  suministro  de  información  sobre  las  tarifas  de transporte; la manipulación de mercancías como por ejemplo, embalaje temporal, las actividades de transitarios de flete marítimo y flete aéreo,</t>
  </si>
  <si>
    <t>Correo y servicios de mensajería</t>
  </si>
  <si>
    <t>Actividades postales nacionales</t>
  </si>
  <si>
    <t>Actividades postales nacionales, incluye la recepción, clasificación, transporte y entrega de correo ordinario y paquetes y bultos (nacional o internacional), por servicios  postales  que  operan  bajo  la  obligación  del  servicio  universal,  la recolección en los buzones públicos o de las oficinas postales, la venta de sellos por correo</t>
  </si>
  <si>
    <t>Actividades postales nacionales, incluye la distribución y entrega de cartas y paquetes, así como las actividades de trámites y similares, uno o más modos de transporte pueden estar involucrados y la actividad puede llevarse a cabo con transporte propio (privado) o transporte público.</t>
  </si>
  <si>
    <t>Actividades de mensajería</t>
  </si>
  <si>
    <t>Actividades de mensajería, incluye las actividades de recepción, clasificación, transporte y entrega de correo regular y paquetes y bultos por firmas que no operan bajo la obligación  del servicio universal, así  como las  actividades de trámites y similares y servicios de entrega a domicilio.</t>
  </si>
  <si>
    <t>Las  actividades  de  consorcios  y  de  agencias  de  noticias  o  de  distribución periodística, incluye agencias que tienen que ver con el suministro de artículos de noticias y de periódicos que recopilan, redactan y proporcionan material noticiario, fotográfico y periodístico a los medios de comunicación, al igual que servicios de noticias a periódicos, revistas y estaciones de radio y televisión.</t>
  </si>
  <si>
    <t>Actividades de fotografía, incluye fotografía aérea.</t>
  </si>
  <si>
    <t>Actividades de seguridad privada, incluye servicios de guardias de seguridad.</t>
  </si>
  <si>
    <t>Actividades de servicios de sistemas de seguridad</t>
  </si>
  <si>
    <t>Actividades de servicios de sistemas de seguridad, incluye el monitoreo de los sistemas  de  seguridad,  de  alarmas  electrónicas,  incluso  su  mantenimiento, instalación,  reparación,  reconstrucción  y  ajuste  de  dispositivos  mecánicos  o eléctricos, cajas fuertes y bóvedas de seguridad. Incluye servicios de cerrajería y sistemas mecánicos de cierre</t>
  </si>
  <si>
    <t>Otras actividades de limpieza de edificios e instalaciones industriales, incluye actividades de desinfección y exterminación de plagas y roedores en edificios, fábricas, plantas industriales, trenes, buques, entre otros.</t>
  </si>
  <si>
    <t>Otras actividades de limpieza de edificios e instalaciones industriales, incluye limpieza   y   mantenimiento   de   piscinas,   maquinaria   industrial,   edificios  e instalaciones industriales n.c.p., barrido y lavado de calles, remoción de granizo.</t>
  </si>
  <si>
    <t>Actividades de envase y empaque, incluye envase y/o re-envase de sustancias químicas peligrosas.</t>
  </si>
  <si>
    <t>Educación  media  técnica  y  de  formación  laboral,  incluye  las  escuelas  de conducción   para   los   conductores   profesionales   (camiones,   autobuses, autocares); los establecimientos reconocidos legalmente que ofrecen programas de formación para el trabajo; la educación para la rehabilitación social, como por ejemplo, la impartida en las escuelas de prisiones; academias militares;</t>
  </si>
  <si>
    <t>Otras actividades de atención de la salud humana, incluye todas las actividades relacionadas con la salud humana que no están incluidas en ninguna de las demás clases de esta división, el transporte de pacientes en cualquier tipo de ambulancia, incluso el transporte aéreo,  servicios medicalizados profesionales a domicilio, complementados con alguna de las actividades siguientes: servicios de cuidados personales, ayuda domiciliaria y acompañamiento, las actividades de instituciones que prestan servicios de atención de la salud, con alojamiento, que carecen de una supervisión directa de médicos titulados, las actividades desarrolladas por profesionales que proporcionan «medicina tradicional» o «medicina alternativa».</t>
  </si>
  <si>
    <t>Pompas fúnebres y actividades relacionadas, se incluye la preparación de los muertos  para  el  entierro  o  la  cremación,  embalsamamiento  y  los  servicios mortuorios.</t>
  </si>
  <si>
    <t>Otros cultivos permanentes n.c.p., incluye empresas dedicadas a la industria de la producción de caucho natural o sintético.</t>
  </si>
  <si>
    <t>Actividades de apoyo a la agricultura, incluye la fumigación y fertilización aérea.</t>
  </si>
  <si>
    <t>Extracción de carbón de piedra y lignito</t>
  </si>
  <si>
    <t>Extracción de hulla (carbón de piedra)</t>
  </si>
  <si>
    <t>Extracción de hulla (carbón de piedra), incluye la extracción de diversos tipos de hulla: antracita, carbones bituminosos u otros tipos de carbón mineral por el método subterráneo comprende labores de acceso o desarrollo, de preparación, de  arranque  manual  con  pico  o  con  martillo  picador,  perforación  manual  y explosivos, perforación semimecanizada y explosivos, perforación mecanizada y explosivos y otros, y labores auxiliares</t>
  </si>
  <si>
    <t>Extracción de hulla (carbón de piedra), incluye la extracción de diversos tipos de hulla: antracita, carbones bituminosos u otros tipos de carbón mineral por el método, superficial o a cielo abierto.</t>
  </si>
  <si>
    <t>Extracción de hulla (carbón de piedra), incluye la explotación del mineral por el método de licuefacción, al igual que los procesos de beneficio como el lavado, el cribado (tamizado), la clasificación, la pulverización u otras actividades propias de la minería, la gasificación del carbón in situ.</t>
  </si>
  <si>
    <t>Extracción de hulla (carbón de piedra), incluye las operaciones para recuperar el carbón mineral de escombreras.</t>
  </si>
  <si>
    <t>Extracción de carbón lignito</t>
  </si>
  <si>
    <t>Extracción de carbón lignito, incluye la extracción de carbón lignito (carbón pardo), en minas subterráneas, incluso la minería a través de métodos de licuefacción.</t>
  </si>
  <si>
    <t>Extracción de carbón lignito, incluye la extracción de carbón lignito (carbón pardo) en minas a cielo abierto, incluso la minería a través de métodos de licuefacción.</t>
  </si>
  <si>
    <t>Extracción  de  carbón  lignito,  incluye  las  labores  de  lavado,  deshidratación, pulverización u otras operaciones.</t>
  </si>
  <si>
    <t xml:space="preserve">Extracción de petróleo crudo y gas natural </t>
  </si>
  <si>
    <t>Extracción de petróleo crudo</t>
  </si>
  <si>
    <t>Extracción de petróleo crudo, incluye extracción de petróleo crudo, condensado y bitumen  por  perforación  de  pozos  en  yacimientos  sobre  tierra  o  plataformas marinas, el drenado y separación de fracciones líquidas de hidrocarburos.</t>
  </si>
  <si>
    <t>Extracción  de  petróleo  crudo,  incluye  los  procesos  siguientes:  decantación, desalinización,  deshidratación,  estabilización,  eliminación  de  fracciones  muy livianas  y  otros  procesos,  siempre  y  cuando  no  alteren  las  propiedades fundamentales del producto.</t>
  </si>
  <si>
    <t>Extracción de petróleo crudo, incluye la extracción y producción de petróleo crudo, de esquistos y arenas bituminosas.</t>
  </si>
  <si>
    <t>Extracción de gas natural</t>
  </si>
  <si>
    <t>Extracción  de  gas  natural,  incluye  la  producción  de  hidrocarburos  crudos  en estado gaseoso (gas natural), el drenaje y separación de las fracciones líquidas, la desulfuración del gas.</t>
  </si>
  <si>
    <t>Extracción de gas natural, incluye la extracción de hidrocarburos condensados.</t>
  </si>
  <si>
    <t>Extracción  de  gas  natural,  incluye  la  extracción  de  hidrocarburos  líquidos obtenidos a través de licuefacción o pirolisis.</t>
  </si>
  <si>
    <t>Extracción de minerales de hierro</t>
  </si>
  <si>
    <t>Extracción del mineral de hierro, incluye la explotación de minas metálicas, tales como: magnetita, hematita, siderita y limonita.</t>
  </si>
  <si>
    <t>Extracción del mineral de hierro, incluye el beneficio, sinterizado y aglomeración de minerales de hierro.</t>
  </si>
  <si>
    <t>Extracción de minerales de uranio y torio, incluye la extracción de  minerales valorados principalmente por su contenido de uranio y de torio (pecblenda, etc.).</t>
  </si>
  <si>
    <t>Extracción de minerales de uranio y torio, incluye la producción de torta amarilla (yellowcake); que se obtiene de la concentración del óxido de uranio extraído de las minas</t>
  </si>
  <si>
    <t>Extracción de oro y otros metales preciosos, incluye la extracción de oro, plata y otros metales del grupo del platino (osmio, iridio, rodio, rutenio y paladio) en los lechos de los ríos y aluviones empleando barequeo, motobombas, draguetas, dragas, elevadores, monitores u otros.</t>
  </si>
  <si>
    <t>Extracción de oro y otros metales preciosos, incluye la extracción de los metales preciosos se realiza a través del método de veta o filón, que consiste en la extracción manual, mecanizada o semimecanizada de oro y de plata presentes en las rocas formando venas, vetas o filones; procesos de beneficio del mineral como la trituración y la molienda (pulverización) y otros procesos tales como lavado (mazamorreo).</t>
  </si>
  <si>
    <t>Extracción de oro y otros metales preciosos, incluye la extracción de oro o platino de aluviones (concentración de mineral en el lecho de los ríos), el cual se realiza por  diferentes  sistemas  de  extracción,  tales  como:  barequeo  (mazamorreo); pequeña  minería,  representada  por  grupos  de  trabajadores  que  utilizan motobombas, elevadores y draguetas; mediana minería, utilizando maquinaria como retroexcavadoras y buldózeres, y la gran minería que realiza la extracción de metales preciosos por medio de dragas de cucharas.</t>
  </si>
  <si>
    <t>Extracción de minerales de níquel, incluye la extracción de minerales valorados principalmente por su contenido de níquel, tales como: lateritas ferroniquelíferas, pentlandita y pirrotina para la obtención del ferroníquel.</t>
  </si>
  <si>
    <t>Extracción de otros minerales metalíferos no ferrosos n.c.p., incluye la extracción de todos los minerales de metales no ferrosos (excepto níquel, uranio, torio), minerales de aluminio (bauxita), cobre, cromo, manganeso, plomo, zinc, estaño, ferroaleaciones  (cobalto,  molibdeno,  tantalio,  vanadio),  antimonio,  arsénico, bismuto,  mercurio,  plomo,  selenio,  titanio,  tungsteno,  tierras  raras  u  otros minerales metalíferos no ferrosos incluso columbita y tantalita (coltán).</t>
  </si>
  <si>
    <t>Extracción de piedra, arena, arcillas, cal, yeso, caolín, bentonitas y similares</t>
  </si>
  <si>
    <t>Extracción  de  piedra,  arena,  arcillas  comunes,  yeso  y  anhidrita,  incluye  la extracción y la explotación de canteras para producir piedra para construcción y talla en bruto, tallada en masa o bajo forma de piedras groseramente desbastadas o simplemente cortadas mediante aserrado o por otros medios utilizados en las canteras para obtener productos tales como pizarra, mármol, granito y basalto.</t>
  </si>
  <si>
    <t>Extracción de piedra, arena, arcillas comunes, yeso y anhidrita, incluye extracción de yeso y anhidrita.</t>
  </si>
  <si>
    <t>Extracción  de  piedra,  arena,  arcillas  comunes,  yeso  y  anhidrita,  incluye  la extracción de arena de peña, la arena de río y las arenas lavadas y semilavadas. Las combinaciones en el sitio de acopio de los productos conocidos como roca muerta (mezcla de arena de peña y piedra). La extracción y preparación de las arcillas  utilizadas  principalmente  para  la  elaboración  de  productos  para construcción como ladrillos, tejas, tubos, etc.</t>
  </si>
  <si>
    <t>Extracción  de  piedra,  arena,  arcillas  comunes,  yeso  y  anhidrita,  incluye  las actividades  propias  de  las  explotaciones  de  tipo  empresarial,  es  decir,  los procesos de extracción, arranque, acumulación y cargue del producto arcilloso.</t>
  </si>
  <si>
    <t>Extracción  de  piedra,  arena,  arcillas  comunes,  yeso  y  anhidrita,  incluye  la actividad de explotación y extracción de arena de río, grava y gravilla, la cual va desde la colocación de tambres en los ríos, su acumulación en montones y su cargue en los vehículos de transporte. La actividad de mezcla manual en el sitio de acopio para producir compuestos conocidos como mixtos (mezcla de arena de río, grava y gravilla).</t>
  </si>
  <si>
    <t>Extracción de arcillas de uso industrial, caliza, caolín y bentonitas, incluye la extracción  de  caolín,  arcillas  grasas,  arcillas  refractarias,  bentonita,  arcillas blanqueadoras, arcillas misceláneas y otras de uso industrial, diferentes a las utilizadas en la elaboración de ladrillo, tejas y similares.</t>
  </si>
  <si>
    <t>Extracción  de  arcillas  de  uso  industrial,  caliza,  caolín  y  bentonitas,  incluye extracción a cielo abierto de caliza y dolomita sin calcinar (rocas carbonatadas), el transporte dentro y fuera de la mina, hasta el sitio de acopio.</t>
  </si>
  <si>
    <t>Extracción de arcillas de uso industrial, caliza, caolín y bentonitas, incluye la extracción subterránea de caliza y dolomita sin calcinar (rocas carbonatadas), el transporte dentro y fuera de la mina, hasta el sitio de acopio.</t>
  </si>
  <si>
    <t>Extracción de arcillas de uso industrial, caliza, caolín y bentonitas, incluye la extracción de arenas y gravas silíceas en agregados naturales de fragmentos de minerales y de rocas sin consolidar.</t>
  </si>
  <si>
    <t>Extracción de arcillas de uso industrial, caliza, caolín y bentonitas, incluye la extracción manual o mecánica y las operaciones de trituración, tamizado, lavado, mezcla y almacenamiento del material y las labores realizadas en cercanías al sitio de extracción.</t>
  </si>
  <si>
    <t>Extracción de arcillas de uso industrial, caliza, caolín y bentonitas, incluye la explotación a cielo abierto o el dragado de yacimientos bajo agua de depósitos sedimentarios  marinos  y  continentales  de  las  arenas  y  gravas  industriales relativas a esta clase.</t>
  </si>
  <si>
    <t>Extracción de arcillas de uso industrial, caliza, caolín y bentonitas, incluye algunos procesos de beneficio como trituración, molienda, clasificación y otros necesarios para mejorar la calidad y facilitar el transporte, siempre y cuando se hagan cerca al sitio de extracción y por cuenta del explotador.</t>
  </si>
  <si>
    <t>Extracción de esmeraldas, piedras preciosas y semipreciosas</t>
  </si>
  <si>
    <t>Extracción  de  esmeraldas,  piedras  preciosas  y  semipreciosas,  incluye  la extracción todas las variedades de esmeraldas en bruto, sin trabajar: simplemente hendidas o desbastadas, extracción de otras piedras preciosas (diamante, rubí, zafiro, entre otras) y semipreciosas en bruto, sin trabajar: simplemente hendidas o desbastadas</t>
  </si>
  <si>
    <t>Extracción de minerales para la fabricación de abonos y productos químicos, incluye la extracción de minerales de potasio, nitrógeno, fósforo y azufre nativo o combinado  con  otros  elementos  formando  sulfuros,  sulfatos  y  compuestos orgánicos, roca fosfórica, fosfatos naturales y sales de potasio naturales, sulfato y carbonato de bario naturales, entre otros, los minerales cuya explotación forma parte de esta clase pueden haber sido triturados, molidos, cribados y clasificados, siempre y cuando estos procesos se realicen como parte de la extracción y por cuenta del explotador.</t>
  </si>
  <si>
    <t>Extracción de minerales para la fabricación de abonos y productos químicos, incluye la extracción, transporte y trituración del mineral de mena como pirita, calcopirita, cinabrio, covelita, estibina, argentita, galena, esfalerita, tenardita y anhidrita, la extracción de fluorita o fluorespato.</t>
  </si>
  <si>
    <t>Extracción de minerales para la fabricación de abonos y productos químicos, incluye  la  extracción  de  minerales  ferrosos  valorados  principalmente  por  su contenido de pirita y pirrotina, que son sulfuros de hierro.</t>
  </si>
  <si>
    <t>Extracción de halita (sal), incluye la extracción de sal del subsuelo, la extracción de sal de roca (sal gema), la extracción de sal del subsuelo, incluso mediante disolución  con  agua  dulce  de  los  cloruros  solubles  contenidos  en  el  mineral extraído, dando lugar a una salmuera que es transportada por tubería (salmuera ducto)  a  una  segunda  planta  de  procesamiento  donde  se  inicia  el  proceso industrial  para  obtener  la  sal,  la  trituración,  la  purificación  y  la  refinación (cristalización) de sal cuando el proceso de refinación se lleva a cabo en el sitio de la extracción por el productor.</t>
  </si>
  <si>
    <t>Extracción  de  otros  minerales  no  metálicos  n.c.p.,  incluye  la  extracción  y aglomeración de turba.</t>
  </si>
  <si>
    <t>Extracción de otros minerales no metálicos n.c.p., incluye la extracción en minas y canteras de minerales y otros materiales n.c.p., extracción de feldespatos en especial las variedades ortoclasa, microclina, albita, oligoclasa y andesina, micas, los minerales principales del grupo de las micas son las moscovitas (mica blanca), la flogopita (mica ámbar) y la biotita (mica negra), magnesita, talco (esteatita), pumita, diatomitas llamadas también tierras de diatomácea, asfalto natural, rocas asfálticas,  bitumen  natural  sólido,  cuarzo  y  grafito  natural.  La  extracción  de asbestos, de los cuales el más importante es la variedad fibrosa de serpentina llamada crisólito.</t>
  </si>
  <si>
    <t>Actividades de servicios de apoyo para la explotación de minas y canteras</t>
  </si>
  <si>
    <t>Actividades de apoyo para la extracción de petróleo y de gas natural</t>
  </si>
  <si>
    <t>Actividades de apoyo para la extracción de petróleo y de gas natural, incluye servicios de exploración relacionados con la extracción de petróleo y gas, por ejemplo,  métodos  tradicionales  tales  como  el  muestreo  y  la  realización  de observaciones geológicas en los posibles yacimientos.</t>
  </si>
  <si>
    <t>Actividades de apoyo para la extracción de petróleo y de gas natural, incluye; la perforación dirigida y la reperforación, la perforación inicial, la erección, reparación y desmantelamiento de torres de perforación, la cementación de los tubos de encamisado de los pozos de petróleo y de gas; el bombeo de los pozos, el taponamiento y abandono de pozos, etc.</t>
  </si>
  <si>
    <t>Actividades de apoyo para la extracción de petróleo y de gas natural, incluye la licuefacción y la regasificación de gas natural.</t>
  </si>
  <si>
    <t>Actividades de apoyo para la extracción de petróleo y de gas natural, incluye los servicios de drenaje y de bombeo y sondeos para la extracción de petróleo o gas.</t>
  </si>
  <si>
    <t>Actividades de apoyo para la extracción de petróleo y de gas natural, incluye servicios de prevención y extinción de incendios en campos de petróleo y gas.</t>
  </si>
  <si>
    <t>Actividades de apoyo para otras actividades de explotación de minas y canteras</t>
  </si>
  <si>
    <t>Actividades de apoyo para otras actividades de explotación de minas y canteras a cambio de una retribución o por contrata, necesario para las actividades mineras de  las  divisiones  de  extracción  de  carbón  de  piedra  y  lignito,  extracción  de minerales metalíferos y extracción de otras minas y canteras, incluye los servicios de exploración; por ejemplo, métodos de prospección tradicionales, como la toma de muestras y la realización de observaciones geológicas en posibles sitios de explotación.</t>
  </si>
  <si>
    <t>Actividades de apoyo para otras actividades de explotación de minas y canteras, a cambio de una retribución o por contrata. Incluye los servicios de drenaje, bombeo y pruebas de perforación y sondeo.</t>
  </si>
  <si>
    <t>Tejeduría de productos textiles, incluye la fabricación de telas tejidas con hilados de fibras de vidrio.</t>
  </si>
  <si>
    <t>Aserrado, acepillado e impregnación de la madera, incluye las actividades de los aserraderos y plantas acepilladoras, el tableado, descortezado y desmenuzado de troncos, la transformación de madera rebanada o desenrollada de un espesor mayor al que se utiliza en los tableros contrachapados.</t>
  </si>
  <si>
    <t>Fabricación de partes y piezas de madera, de carpintería y ebanistería para la construcción, incluye fabricación, montaje, instalación de productos de madera utilizados  principalmente  en  la  industria  de  la  construcción,  como  tableros, armarios empotrados y artículos que formen parte de la estructura, instalación de partes o piezas de carpintería.</t>
  </si>
  <si>
    <t>Fabricación de partes y piezas de madera, de carpintería y ebanistería para la construcción, incluye la fabricación de casas y/o edificios prefabricados o de elementos similares constitutivos principalmente de madera.</t>
  </si>
  <si>
    <t>Fabricación de partes y piezas de madera, de carpintería y ebanistería para la construcción,  incluye,  la  fabricación  e  instalación  de  armazones  de  madera laminadas, encoladas y armazones de madera prefabricados con uniones de metal, prefabricados y divisiones de madera de carácter fijo.</t>
  </si>
  <si>
    <t>Fabricación de productos de hornos de coque</t>
  </si>
  <si>
    <t>Fabricación de productos de hornos de coque, incluye la producción de coque y semicoque  a  partir  de  la  hulla  y  el  lignito  ya  sea  en  grandes  baterías  de coquización o pequeños hornos de colmena, La producción de gas de coquería, aunque generalmente el funcionamiento de hornos de coque sea utilizado parcial o totalmente para el abastecimiento de los mismos hornos; La producción de alquitrán de hulla y de lignito crudo, brea y coque de brea, aglomeración de coque.</t>
  </si>
  <si>
    <t>Fabricación de productos de la refinación del petróleo, incluye la producción de combustibles  gaseosos  como  etano,  propano  y  butano.  Esta  mezcla  al comprimirla pasa al estado líquido y se conoce como gas licuado de petróleo (GLP). y combustibles líquidos como gasolinas, queroseno, diésel, bencina, etc.</t>
  </si>
  <si>
    <t>Fabricación de productos de la refinación del petróleo, incluye el procesamiento de  derivados  del  petróleo  tales  como  las  bases  lubricantes,  combustibles, disolventes, etcétera., mediante la adición de antioxidantes, anticorrosivos.</t>
  </si>
  <si>
    <t>Fabricación de productos de la refinación del petróleo, incluye el procesamiento y la mezcla de disolventes derivados del petróleo para la obtención de otros con propiedades y aplicaciones particulares como por ejemplo, thinner.</t>
  </si>
  <si>
    <t>Fabricación de productos de la refinación del petróleo, incluye la producción de productos  petroquímicos  e  industriales,  tales  como:  disolventes  alifáticos, benceno, tolueno y xilenos mezclados, propileno, ciclohexano, bases lubricantes, azufre petroquímico y arotar (alquitrán), entre otros.</t>
  </si>
  <si>
    <t>Fabricación de productos de la refinación del petróleo, incluye la fabricación y obtención de derivados de la refinación y purificación de las bases lubricantes como la vaselina, cera parafínica, parafina y ceras, la producción de aceite de alumbrado, grasas lubricantes y otros productos, a partir del petróleo crudo y de minerales  bituminosos  (excepto  el  carbón  o  hulla),  o  que  resultan  de  su procesamiento por destilación fraccionada, o extracción con solventes como el asfalto, ácidos nafténicos, etc.</t>
  </si>
  <si>
    <t>Fabricación   de   sustancias   y   productos   químicos   básicos,   incluye   el enriquecimiento  de  minerales  de  uranio  y  torio  y  producción  de  elementos combustibles   para   reactores   nucleares,   fabricación   y   preparación   de radiofármacos terapéuticos utilizados en medicina nuclear, instituciones o centros de ciencias nucleares o energías alternativas que manejen radioisótopos y manejo de residuos nucleares.</t>
  </si>
  <si>
    <t>Fabricación de sustancias y productos químicos básicos, incluye la fabricación y el enriquecimiento de minerales de uranio y torio y la producción de elementos combustibles para reactores nucleares, hidróxidos: soda cáustica, radiofármacos, sales orgánicas, fabricación de productos tóxicos y/o cáusticos.</t>
  </si>
  <si>
    <t>Fabricación de sustancias y productos químicos básicos, incluye la fabricación de hidrocarburos  saturados  aislados  y  sus  isótopos,  insaturados,  compuestos aromáticos (cíclicos insaturados como: benceno, tolueno, estireno), compuestos aromáticos (cíclicos insaturados como: benceno, tolueno, estireno); sus derivados halogenados  (cloruro  de  vinilo,  cloroformo),  derivados  sulfonados,  nitrados  o nitrosados,   etcétera,   sustancias   o   productos   químicos   que   pueden   ser cancerígenos, teratogénicos y/o mutagénicos.</t>
  </si>
  <si>
    <t>Fabricación de plásticos en formas primarias, incluye la fabricación de polímeros de etileno, propileno, estireno; policloruro de vinilo (PVC), teflón (politetrafluoruro de  etileno);  poliacetatos  de  vinilo,  resinas  acrílicas,  poliolefinas,  poliuretanos, resinas epóxicas, alquídicas, fenólicas y similares. La fabricación de poliacetales, resinas  alquídicas,  resina  de   poliésteres   y  poliéteres,   resinas  epóxicas, policarbonatos, poliamidas, amino-resinas, resinas fenólicas (baquelita), resinas urea-formol, poliuretanos, politerpenos sintéticos y siliconas.</t>
  </si>
  <si>
    <t>Fabricación de plásticos en formas primarias, incluye la fabricación de celulosa y sus    derivados    químicos    como    nitrocelulosa,    acetato    de    celulosa, carboximetilcelulosa, etc.</t>
  </si>
  <si>
    <t>Fabricación de caucho sintético en formas primarias líquidos y pastas (incluido el látex,  aunque  esté  prevulcanizado,  y  además  dispersiones  y  disoluciones), bloques  irregulares,  trozos,  balas,  polvo,  gránulos  y  masas  no  coherentes similares, incluye la producción de caucho sintético o gomas sintéticas a partir de aceite vegetal, en formas primarias como el facticio.</t>
  </si>
  <si>
    <t>Fabricación de caucho sintético en formas primarias, líquidos y pastas (incluido el látex,  aunque  esté  prevulcanizado,  y  además  dispersiones  y  disoluciones), bloques  irregulares,  trozos,  balas,  polvo,  gránulos  y  masas  no  coherentes similares, incluye la obtención de productos por mezclado de caucho sintético y caucho natural en formas primarias.</t>
  </si>
  <si>
    <t>Fabricación  de  plaguicidas  y  otros  productos  químicos  de  uso  agropecuario, incluye la preparación de insecticidas, raticidas, fungicidas, herbicidas, productos antigerminación de plantas y reguladores del crecimiento y demás productos agroquímicos n.c.p.</t>
  </si>
  <si>
    <t>Fabricación  de  plaguicidas  y  otros  productos  químicos  de  uso  agropecuario, incluye  la  producción  de  insecticidas  biológicos  o  bioinsecticidas,  cultivos artificiales de microorganismos para mejoramiento de cultivos agrícolas;</t>
  </si>
  <si>
    <t>Fabricación de otros productos químicos n.c.p., incluye la fabricación, depósito y venta  de  los  explosivos  y  pólvoras  preparados  a  partir  de  azufre,  nitratos, nitrocelulosa,  trinitrotolueno  (TNT),  nitroglicerina,  pólvora  sin  humo,  pólvoras propulsoras,   incluso   propergoles   (combustibles   para   cohetes),   productos pirotécnicos  como  antorchas,  encendedores,  teas,  etc.,  otros  preparados explosivos  como  mechas  detonadoras,  de  seguridad  y  mechas  lentas  (o  de minería), cápsulas y cebos fulminantes, etc.</t>
  </si>
  <si>
    <t>Fabricación de otros productos químicos n.c.p, incluye la fabricación de fuegos artificiales,   productos   pirotécnicos,   explosivos   y   pólvoras,   preparaciones anticongelantes y de antidetonantes.</t>
  </si>
  <si>
    <t>Fabricación de vidrio y productos de vidrio, incluye fabricación de vidrio, productos de vidrio en masa y bajo otras formas, trabajado o no, incluidos las láminas, las planchas y los tubos o las varillas; botellas, frascos y otros envases de vidrio o cristal; vidrio plano de distintas características físicas incluso vidrio con armado de alambre y vidrio coloreado o teñido; cristalería de laboratorio como cajas para el cultivo de microorganismos (caja de Petri), buretas, campanas especiales y cuentagotas generalmente trabajados en vidrio especial, cristalería higiénica y farmacéutica como irrigadores, lavaojos, inhaladores, etc.</t>
  </si>
  <si>
    <t>Fabricación de vidrio y productos de vidrio, incluye la fabricación de aislantes de vidrio y accesorios aislantes de vidrio, fabricación de fibras de vidrio (incluso lana de vidrio) e hilados de fibras de vidrio. Productos no tejidos de fibra de vidrio como esteras, colchones de aislamiento termoacústico, tapetes, paneles, tableros y artículos similares.</t>
  </si>
  <si>
    <t>Fabricación de cemento y yeso, incluye la fabricación de clinkers y cementos hidráulicos, incluidos cemento portland, cemento aluminoso, cemento de escorias y cemento hipersulfatado; yesos a partir de yeso calcinado y/o sulfato de calcio.</t>
  </si>
  <si>
    <t>Fabricación de artículos de hormigón, cemento y yeso, incluye la fabricación de artículos de asbesto -cemento, fibrocemento de celulosa o materiales similares como:  láminas  lisas  y  onduladas,  tableros,  losetas,  tubos,  tanques  de  agua, cisternas, lavabos, lavaderos, cántaros, marcos para ventanas y otros artículos.</t>
  </si>
  <si>
    <t>Corte, tallado y acabado de la piedra, incluye el corte, tallado y acabado de la piedra  para  la  construcción  de  edificios,  carreteras,  muebles  de  piedra, monumentos funerarios, estatuas (no originales artísticas), andenes, techos y otros usos.</t>
  </si>
  <si>
    <t>Fabricación  de  otros  productos  minerales  no  metálicos  n.c.p.,  incluye  la fabricación de productos de lana de vidrio; materiales aislantes de origen mineral: lana  de  escorias,  lana  de roca  y  otras  lanas  minerales similares,  vermiculita dilatada, arcillas dilatadas, materiales similares para aislamiento térmico o sonoro y para absorber el sonido.</t>
  </si>
  <si>
    <t>Fabricación  de  otros  productos  minerales  no  metálicos  n.c.p.,  incluye,  la fabricación de hilas, hilados y telas de asbesto, materiales de fricción sobre una base de asbesto; cordones y cordeles; elaborados con telas de asbesto como prendas de vestir, cubrecabezas, calzado, papel, fieltro, etc.;  de otras sustancias minerales y de celulosa, combinados o no con otros materiales como por ejemplo, placas, bandas, etc.</t>
  </si>
  <si>
    <t>Industrias básicas de hierro y de acero</t>
  </si>
  <si>
    <t>Industrias básicas de hierro y de acero,  incluye el funcionamiento de los altos hornos, hornos eléctricos, convertidores de acero, coladas continuas,  talleres y/o trenes de laminado  y de  acabado, bancos de  trefilación;  las  operaciones de conversión por reducción del mineral de hierro en altos hornos y convertidores de oxígeno;  o  de  escoria  o  chatarra  ferrosa  en  hornos  eléctricos;  o  por  directa reducción  del  mineral  de  hierro  sin  fusión  para  obtener  acero  en  bruto;  la refundición de lingotes de chatarra, de hierro o acero.</t>
  </si>
  <si>
    <t>Industrias básicas de hierro y de acero, incluye la producción de ferroaleaciones, la fabricación de hierro granular (granalla) y polvo de hierro; producción de arrabio y hierro en lingotes, bloques y en otras formas primarias, incluso hierro especular; producción de palanquillas, tochos, barras, palastros u otras formas de hierro, acero o acero de aleación en estado semiacabado.</t>
  </si>
  <si>
    <t>Industrias básicas de hierro y de acero, incluye la producción de coque, cuando constituye una actividad integrada a los procesos metalúrgicos (alto horno) para la obtención de acero.</t>
  </si>
  <si>
    <t>Industrias básicas de hierro y de acero, incluye la producción de acero mediante procesos neumáticos o de cocción; lingotes de acero o de acero de aleación y de otras formas primarias de acero.</t>
  </si>
  <si>
    <t>Industrias básicas de hierro y de acero, incluye la fabricación de productos de hierro, acero y acero de aleación, laminados, estirados, trefilados, extrudidos, entre otros procesos de manufactura.</t>
  </si>
  <si>
    <t>Industrias  básicas  de  hierro  y  de  acero,  incluye  la  producción  de  productos ferrosos mediante reducción directa de hierro y de otros productos de hierro esponjoso. La producción de hierro de pureza excepcional mediante electrólisis u otros procesos químicos.</t>
  </si>
  <si>
    <t>Industrias básicas de otros metales no ferrosos, incluye la producción de metales comunes no ferrosos (aluminio, plomo, cinc, estaño, cromo, manganeso, níquel, entre otros) utilizando mineral en bruto, mineral en mata, otras materias primas intermedias entre el mineral en bruto y el metal (por ejemplo, alúmina), o desechos y chatarra de este tipo de metales; alúmina, matas de cobre, y matas de níquel.</t>
  </si>
  <si>
    <t>Industrias  básicas  de  otros  metales  no  ferrosos,  incluye  las  operaciones  de fundición,  de  refinación  electrolítica  o  de  otra  índole  para  producir  metales comunes no ferrosos sin labrar o trabajar; la fundición y la refinación de níquel, cobre, plomo, cromo, manganeso, cinc, aluminio, estaño u otros metales comunes no ferrosos y aleaciones de esos metales.</t>
  </si>
  <si>
    <t>Industrias básicas de otros metales no ferrosos, incluye la fundición y la refinación de uranio, la producción de uranio metálico a partir de la pechblenda (dióxido de uranio) o de otros minerales.</t>
  </si>
  <si>
    <t>Fundición de metales</t>
  </si>
  <si>
    <t>Fundición de hierro y de acero, incluye las actividades de talleres de fundición de hierro y de acero tales como: modelación, moldeado, fundición y colada, limpieza y acabados, tratamiento térmico del hierro o acero, entre otras actividades; la fabricación de productos semiacabados y acabados a partir de la fundición de: hierro blanco, hierro gris, hierro de grafito, hierro nodular o hierro dúctil, hierro maleable, acero.</t>
  </si>
  <si>
    <t>Fundición de hierro y de acero, incluye la fabricación de tubos, caños y perfiles huecos y las conexiones de tubos o caños en hierro fundido, hierro gris, hierro dúctil, hierro maleable o acero de fundición; fabricación de tubos y caños de acero sin costura por fundición centrífuga, y accesorios para tubería en acero fundido; fabricación de piezas de acero con geometrías complejas por medio de la técnica de microfundición.</t>
  </si>
  <si>
    <t>Fundición de metales no ferrosos,  incluye las actividades de talleres de fundición de metales no ferrosos,  tales como: modelación, moldeado, fundición y colada, limpieza  y  acabados,  tratamiento  térmico  del  metal,  entre  otras  actividades; fabricación de productos semi acabados y acabados a partir de la fundición de aluminio, magnesio, titanio, cinc, entre otros metales no ferrosos y de la aleación de estos metales; la fabricación de piezas a partir de la fundición de metal de alta y baja densidad, y de piezas con geometrías complejas por medio de la técnica de microfundición.</t>
  </si>
  <si>
    <t>Fabricación de productos metálicos para uso estructural, incluye la fabricación, erección o montaje de estructuras metálicas y construcciones prefabricadas de metal a partir de piezas de fabricación propia; la fabricación de edificaciones y componentes prefabricados en metal (ej.: casetas de obra, oficinas, bodegas, hangares,  elementos  modulares  para  exposiciones,  entre  otros);  estructuras metálicas o armazones, partes de estructuras metálicas, elaboradas de acero y productos  similares  tales  como  puentes  y  secciones  de  puentes,  torres,  por ejemplo, para la extracción en pozos de minas, torres eléctricas, entre otros; columnas,  vigas,  andamiajes  tubulares,  armaduras,  arcos,  cabios,  es  decir, listones atravesados a las vigas para formar suelos y techos; castilletes para bocas  de  pozos,  soportes  telescópicos,  compuertas  de  esclusas,  muelles, espigones.</t>
  </si>
  <si>
    <t>Fabricación de tanques, depósitos y recipientes de metal, excepto los utilizados para el envase o transporte de mercancías, incluye la fabricación de recipientes de  metal  generalmente  cilíndricas  (tubos  o  botellas),  para  gas  comprimido  o licuado (oxígeno líquido, nitrógeno líquido), de cualquier capacidad; calderas y radiadores  para  calefacción  central,  las  que  se  utilizan,  por  ejemplo,  para calefacción  de  las  viviendas,  fábricas,  invernaderos,  entre  otros;  tanques, cisternas o recipientes similares de metal utilizados habitualmente como equipo fijo para el almacenamiento o la producción de los establecimientos industriales. Fabricación de cubas y tanques sin accesorios térmicos y metálicos.</t>
  </si>
  <si>
    <t>Fabricación de generadores de vapor, excepto calderas de agua caliente para calefacción central, incluye la fabricación de calderas generadoras de vapor de agua y de otros vapores de mediana y alta potencia que permiten aumento de las presiones del orden de 2000 libras.</t>
  </si>
  <si>
    <t>Fabricación de generadores de vapor, excepto calderas de agua caliente para calefacción central, incluye la fabricación de piezas para calderas marinas y de potencia,   equipos   auxiliares   para   calderas   tales   como   condensadores, economizadores de agua para su calentamiento previo; recalentadores, cilindros recolectores que recogen el vapor de un grupo de calderas; acumuladores de vapor, es decir, grandes depósitos cilíndricos de acero en los que se acumula una reserva de vapor. Asimismo, se incluyen los deshollinadores, recuperadores de gases  y  dispositivos  sacabarros;  todos  estos  accesorios  se  fabrican  con  las mismas técnicas y materiales que los de la caldera.</t>
  </si>
  <si>
    <t>Fabricación de generadores de vapor, excepto calderas de agua caliente para calefacción central, incluye la fabricación de reactores nucleares para todos los fines, menos para la separación de isótopos.</t>
  </si>
  <si>
    <t>Fabricación de armas y municiones, incluye la fabricación de armamento pesado (piezas de artillería, cañones móviles, incluidos aquellos montados en vagones de ferrocarril,  lanzallamas,  lanzacohetes,  lanzamisiles  y  lanzaproyectiles;  tubos lanzatorpedos, ametralladoras pesadas, entre otros).</t>
  </si>
  <si>
    <t>Fabricación de armas y municiones, incluye la fabricación de misiles balísticos de corto y mediano alcance, cohetes de combate y proyectiles para tanques de guerra.</t>
  </si>
  <si>
    <t>Fabricación de armas y municiones, incluye la fabricación de aparatos explosivos tales como bombas, granadas de mano, granadas de fusil, granadas de gas, granadas incendiarias y similares, minas y torpedos.</t>
  </si>
  <si>
    <t>Forja,  prensado,  estampado  y  laminado  de  metal;  pulvimetalurgia,  incluye  la fabricación de artículos metálicos, acabados o semiacabados, mediante forja, prensado,  estampado  o  laminado  por  medio  de  procesos  en  que  se  utilizan rodillos  de  compresión  o  procesos  de  pulvimetalurgia,  sinterización  o  a compresión.</t>
  </si>
  <si>
    <t>Tratamiento y revestimiento de metales, mecanizado, incluye procedimientos de limpieza con chorro de arena; los procesos de reducción de masa de metales como taladrado, torneado, limado, cepillado, fresado, erosión, triturado, aserrado, entre otros procesos de arranque de viruta o de abrasión; El corte y grabado de metales mediante el uso de rayos láser.</t>
  </si>
  <si>
    <t>Fabricación de otros productos elaborados de metal n.c.p., incluye la fabricación de cajas de caudales, cajas fuertes, pórticos y puertas de cámaras blindadas, acorazadas o reforzadas, entre otros. La fabricación de piezas y accesorios para vías  de  ferrocarril  y  de  tranvía  ensambladas  y  fijadas  (por  ejemplo,  carriles ensamblados, plataformas giratorias, potros de contención, entre otros).</t>
  </si>
  <si>
    <t>Fabricación  de  equipo  de  irradiación  y  equipo  electrónico  de  uso  médico  y terapéutico, incluye fabricación  y mantenimiento   de aparatos, de  irradiación, electro médicos y electro terapéuticos, industriales, científicas y de investigación, generadores     de     alta     tensión     (cuando     presentan     características radiológicas);paneles,  mesas  y  pantallas  radiológicas  de  control  y  artefactos similares, tales como equipos de imágenes de resonancia magnética; de escáner CT  (tomografía  Computarizada);  escáner  PET  (Tomografía  por  Emisión  de Positrones); equipos MRI (Imagen por Resonancia Magnética); equipos médicos láser.</t>
  </si>
  <si>
    <t>Fabricación de motores, turbinas y partes para motores de combustión interna, incluye la fabricación de turbinas de vapor de agua, hidráulicas, eólicas, a gas, turbo calderas y máquinas de vapor estáticas con caldera integral, reconstrucción y mantenimiento de turbinas, turbocalderas y máquinas de vapor estáticas con caldera integral, excepto los turbopropulsores de reacción o de hélice, para la propulsión de aeronaves.</t>
  </si>
  <si>
    <t>Fabricación de equipos de potencia hidráulica y neumática incluye la fabricación de componentes para equipos de potencia hidráulica y neumática (incluyendo bombas  y  motores  hidráulicos,  cilindros  hidráulicos  y  neumáticos,  válvulas, mangueras, empalmes y accesorios hidráulicos y neumáticos); de dispositivos de preparación de aire para uso en sistemas neumáticos; por ejemplo, los filtros desunificadores para sistemas neumáticos e hidráulicos y dispositivos de limpieza de  aire;  de  sistemas  de  propulsión  hidráulica  o  neumática;  de  equipo  de transmisión hidráulica.</t>
  </si>
  <si>
    <t>Fabricación de otras bombas, compresores, grifos y válvulas incluye la fabricación de bombas de aire y vacío, compresores de aire u otros gases, La fabricación de bombas para líquidos, diferentes de las bombas hidráulicas, que tengan o no dispositivos de medición, incluso bombas de mano y bombas para motores de combustión  interna  de  émbolo  (bombas  de  aceite,  agua  y  combustible  para vehículos  automotores),  bombas  para  impeler  hormigón  y  otras  bombas,  La fabricación de grifos, llaves de paso, válvulas y accesorios similares metálicos o de plástico para tubos, calderas, tanques, cubas y artefactos similares, incluso válvulas  reductoras  de  presión  y  válvulas  reguladas  termostáticamente,   La fabricación de bombas manuales;  La fabricación de grifos y válvulas sanitarios, la fabricación de grifos y válvulas de calefacción.</t>
  </si>
  <si>
    <t>Fabricación  de  cojinetes,  engranajes,  trenes  de  engranajes  y  piezas  de transmisión incluye la fabricación de cojinetes de bola y de rodillo, incluso bolas, agujas, rodillos, anillos de rodadura, anillos de sujeción y otras partes de cojinetes; La fabricación de equipo mecánico de todo tipo de material para la transmisión: manivelas; árboles de transmisión, chumaceras, cajas de cojinetes y cojinetes simples para ejes, engranajes, trenes de engranajes, ruedas de fricción; cajas de engranajes y otros dispositivos para cambios de marchas; embragues, incluso embragues centrífugos automáticos y embragues de aire comprimido; volantes, acoplamientos de árboles, fabricación de poleas; La fabricación de partes internas del motor, tales como árboles de levas, cigüeñales y volantes, empleados en todo tipo  de  motores  de  combustión  interna,  incluso  para  vehículos  automotores, aeronaves y motocicletas;  La fabricación de cadenas de eslabones articulados y cadenas de transmisión de potencia mecánica.</t>
  </si>
  <si>
    <t>Fabricación de equipos de elevación y manipulación, incluye la fabricación de máquinas para mover físicamente materiales, mercancías y personas distintas de los vehículos de circulación por carretera; maquinaria sencilla o compleja, para acción  continua  o  intermitente,  estacionaria  o  móvil,  y  máquinas  montadas permanentemente en bastidores con ruedas; polipastos y elevadores, cabrias y cabrestantes, gatos; grúas de brazo móvil, grúas corrientes, incluso grúas de cable, bastidores, elevadores móviles, camiones de pórtico alto, estén provistos o no  de  una  grúa  u  otro  equipo  de  elevación   o  manipulación,  y  sean autopropulsadas o no, como las que se utilizan en fábricas, almacenes, muelles, andenes de ferrocarril y otros lugares, incluso tractores para uso en los andenes de  las  estaciones  ferroviarias;  otra  maquinaria  para  elevación,  manipulación, carga o descarga (por ejemplo, montacargas, ascensores, elevadores de líquidos, bandas transportadoras); carretillas de faena, estén provistas o no de equipo de elevación o manipulación, y sean autopropulsadas o no, como las que se utilizan en fábricas (incluidas carretillas y carros de mano).</t>
  </si>
  <si>
    <t>Fabricación de equipos de elevación y manipulación, incluye la fabricación de teleféricos,  transportadores  por  cable  y  funiculares;  escaleras  mecánicas  y pasarelas  móviles;  manipuladores  mecánicos  y  robots  industriales  diseñados específicamente   para   elevación,   especiales   de   equipo   de   elevación   y manipulación  carga  y  descarga;  partes  especiales  de  equipo  de  elevación  y manipulación, incluso como cangilones, cucharas y pinzas, excepto palas para topadoras, angulares o no.</t>
  </si>
  <si>
    <t>Fabricación de otros tipos de maquinaria y equipo de uso general n.c.p., incluye fabricación de calandrias y otras máquinas de laminado, diseño y montaje de calefacción   y/o   refrigeración,   fabricación   de   aparatos   autónomos   de acondicionamiento  de  aire,  intercambiadores  de  calor,  equipos  para  impeler, esparcir y asperjar líquidos y polvos.</t>
  </si>
  <si>
    <t>Fabricación de otros tipos de maquinaria y equipo de uso general n.c.p., incluye fabricación de máquinas de limpieza mediante aspersión de arena a presión, de limpieza a vapor y otras máquinas similares de proyección a chorro,</t>
  </si>
  <si>
    <t>Fabricación de otros tipos de maquinaria y equipo de uso general n.c.p., incluye la  fabricación  de  plantas  destiladoras  y  rectificadoras  para  las  refinerías  de petróleo,  la  industria  química,  la  industria  de  elaboración  de  bebidas,  etc. Gasógenos de gas pobre y gas de agua, y gasógenos de acetileno.</t>
  </si>
  <si>
    <t>Fabricación de otros tipos de maquinaria y equipo de uso general n.c.p., incluye la  fabricación  de  tanques,  cisternas  y  contenedores  provistos  de  dispositivos mecánicos o térmicos, balanzas para vehículos.</t>
  </si>
  <si>
    <t>Fabricación  de  máquinas  formadoras  de  metal  y  de  máquinas  herramienta, incluye la fabricación de máquinas herramienta que usan como medio de trabajo rayo láser, ondas ultrasónicas, chorro de plasma, pulso magnético,  laminado a presión, taladradoras rotatorias y de percusión, prensas hidráulicas, la fabricación de   prensas   para   la   fabricación   de   tableros   de   partículas   y   fibras   de contrachapados u otros materiales leñosos para la construcción, y otra maquinaria y equipo para trabajar la madera o el corcho.</t>
  </si>
  <si>
    <t>La fabricación de máquinas y equipo para la manipulación de metales en caliente: convertidores,  lingoteras,  calderos  de  colada  y  máquinas  de  fundir  del  tipo utilizado en la metalurgia o en talleres de fundición de metales. La fabricación de máquinas laminadoras de metal y sus rodillos.</t>
  </si>
  <si>
    <t>Fabricación de maquinaria para explotación de minas y canteras y para obras de construcción, incluye la fabricación de maquinaria de elevación y manipulación, equipo para perforar e hincar destinados o no, a usos subterráneos, ascensores de acción continua o equipo de cintas o bandas transportadoras; La fabricación de  máquinas  para  hincar  y  arrancar  pilotes,  y  máquinas  compactadoras; mezcladoras de hormigón y mortero, máquinas de moldeamiento, extrusoras, tractores de oruga utilizados en la construcción, máquinas para movimiento de tierra. La fabricación de máquinas utilizadas en la construcción no clasificadas ni incluidas en otra parte: esparcidoras de hormigón, equipo de construcción de carreteras  (por  ejemplo,  esparcidoras  de  asfalto),  maquinaria  y  equipo  para pavimentar  con  hormigón  (estriadoras,  alisadoras,  escaqueadoras),  etc.-,  la fabricación de palas para topadoras corrientes y de pala angular y otras partes especiales de las máquinas mencionadas anteriormente.</t>
  </si>
  <si>
    <t>Fabricación de maquinaria para explotación de minas y canteras y para obras de construcción,  incluye  la  fabricación  de  maquinaria  para  el  tratamiento  de minerales  mediante:  cribado,  clasificación,  separación,  lavado,  trituración, pulverización, mezcla, amasado y procesos similares, incluso mezcladoras de hormigón y mortero, máquinas de moldeamiento, extrusoras, etc.; La fabricación de tractores de oruga y tractores utilizados en la construcción o en la explotación de  minas.  La  fabricación  de  topadoras  corrientes  y  de  pala  angular  y  otras máquinas  para  movimiento  de  tierra,  autopropulsadas  o  no;  explanadoras, niveladoras, traíllas, palas mecánicas, excavadoras, cargadoras de cucharón, apisonadoras y aplanadoras.</t>
  </si>
  <si>
    <t>Construcción de barcos y otras embarcaciones</t>
  </si>
  <si>
    <t>Construcción  de  barcos  y  de  estructuras  flotantes,  incluye  construcción  de embarcaciones diseñadas para la navegación marítima, costera o fluvial tales como: barcos (excepto yates y otras embarcaciones para deportes o recreo), incluida la fabricación de secciones de buques y barcos; sillas y asientos utilizados en embarcaciones y estructuras flotantes; buques, embarcaciones de fondeo fijo (por ejemplo: barcos faros); aerodeslizadores (excepto los de tipo recreativo); embarcaciones  para  uso  comercial  (barco  transbordador  o  ferry,  barcos mercantes,  petroleros,  remolcadores,  entre  otros)  o  para  el  transporte  de pasajeros, particularmente las embarcaciones de usos múltiples; barcos para pesca y embarcaciones pesqueras para el procesamiento de pescado (barcos factoría).</t>
  </si>
  <si>
    <t>Construcción de barcos y de estructuras flotantes, incluye la construcción de buques de guerra o combate, embarcaciones navales auxiliares y artefactos, como los barcos para el transporte de tropas (nodrizas), y barcos hospitales y logísticos; estructuras flotantes: puertos flotantes, pontones, balsas inflables para uso  no  recreativo,  diques  flotantes,  plataformas  de  perforación  flotante  o sumergible, pistas flotantes, barcazas, boyas, embarcaderos, depósitos flotantes, grúas flotantes, entre otros; reconstrucción o conversión de embarcaciones o estructuras flotantes.</t>
  </si>
  <si>
    <t>Construcción de barcos y de estructuras flotantes, incluye la construcción de embarcaciones no motorizadas para transporte de carga en puertos (por ejemplo, gabarras); embarcaciones cuyo uso principal no es la navegación (por ejemplo, dragas); embarcaciones diseñadas o equipadas para la investigación científica</t>
  </si>
  <si>
    <t>La construcción de embarcaciones de recreo equipadas con motor dentro o fuera de borda, o impulsadas por el viento, por canaletes o por remos como yates, pequeñas motonaves, barcos para pesca deportiva, botes de remo, canoas, botes y  balsas  inflables  de  recreo  o  deporte;  de  aerodeslizadores  de  recreo;  de chalanas, esquifes, botes salvavidas a remo, cúteres, kayacs, canoas, botes de carrera, botes de pedal, entre otros.</t>
  </si>
  <si>
    <t>La reconstrucción o conversión de embarcaciones de recreo y deporte, realizada en fábrica.</t>
  </si>
  <si>
    <t>Fabricación de vehículos militares de combate</t>
  </si>
  <si>
    <t>Fabricación de vehículos militares de combate, incluye la fabricación de tanques para combate, vehículos militares anfibios blindados y otros vehículos militares para combate y abastecimiento.</t>
  </si>
  <si>
    <t>Mantenimiento y reparación especializado de maquinaria y equipo, incluye el mantenimiento y reparación de turbinas para la generación de energía y calor, bombas  y  equipo  hidráulico  o  conexo  de  propulsión  de  fluidos,  maquinaria agrícola, silvícola y para la explotación y tratamiento de la madera; maquinaria para la metalurgia; maquinaria para la minería, la construcción y para los campos petrolíferos y de gas.</t>
  </si>
  <si>
    <t>Mantenimiento y reparación especializada de equipo electrónico y óptico, incluye el mantenimiento y reparación a cambio de una retribución o por contrata de equipos de irradiación electromédico y electroterapéutico; equipo de resonancia magnética de imágenes; equipo médico de ultrasonido; marcapasos y equipos de electrocardiografía;  audífonos  para  personas  con  alteración  auditiva;  equipos electro médicos de endoscopia; aparatos de irradiación.</t>
  </si>
  <si>
    <t>Mantenimiento y reparación especializada de equipos eléctricos, incluye equipos de  distribución,  transmisión  y  control  de  energía,  almacenamiento  eléctrico, transformadores eléctricos.</t>
  </si>
  <si>
    <t>Instalación especializada de maquinaria y equipo industrial, incluye instalación especializada realizada cambio de una retribución o por contrata de  maquinaría agropecuaria y forestal; maquinaría  para la minería y la construcción, maquinas formadoras  de  metal  y  de  máquinas  herramienta;  maquinaria  y  equipo  para elaboración  de  alimentos,  bebidas  y  tabaco,    maquinaria  y  equipo  para elaboración  de  productos  textiles,  prendas  de  vestir  y  cueros,  equipo  de irradiación y electro médico, motores para buques o locomotoras y turbinas para la generación de energía y calor, equipos de potencia hidráulica y neumática, hornos, hogares y quemadores industriales, equipo de elevación y manipulación de uso industrial, desmantelado o desguace a gran escala de maquinaria y equipo industrial, las actividades de mecánicos  instaladores, montaje de máquinas.</t>
  </si>
  <si>
    <t>La actividad de personas naturales o jurídicas que producen energía eléctrica y tienen por lo menos una planta y/o unidad de generación conectada al Sistema Interconectado  Nacional,  bien  sea  que  desarrollen  esa  actividad  en  forma exclusiva o en forma combinada con otra u otras actividades del sector eléctrico, cualquiera de ellas sea la actividad principal.</t>
  </si>
  <si>
    <t>La  gestión  de  las  instalaciones  de  generación  de  energía  eléctrica,  ya  sean térmicas, hidroeléctricas, de turbina de gas, de diésel y de energías renovables (obtenidas de fuentes naturales virtualmente inagotables, unas por la inmensa cantidad de energía que contienen, y otras porque son capaces de regenerarse por medios naturales, ejemplo: la energía eólica, solar, etc.).</t>
  </si>
  <si>
    <t>La cogeneración que consiste en el proceso de producción combinada de energía eléctrica y energía térmica, que hace parte integrante de una actividad productiva, destinadas ambas al consumo propio o de terceros y destinadas a procesos industriales o comerciales.</t>
  </si>
  <si>
    <t>Transmisión de energía eléctrica, incluye el transporte de energía por sistemas de transmisión  y  la  operación,  mantenimiento  y  expansión  de  sistemas  de transmisión, por cables soportados por torres metálicas o postes con tensiones ≥ a 220 KV, desde las instalaciones de generación hasta el sistema de distribución.</t>
  </si>
  <si>
    <t>Distribución de energía eléctrica, incluye el transporte de energía eléctrica a través de una red a voltajes inferiores a 220 kv, en forma exclusiva o combinada por líneas,  postes,  contadores,  transformadores,  cables  e  instalaciones  eléctricas desde la central eléctrica o del sistema de transmisión hasta el consumidor.</t>
  </si>
  <si>
    <t>Tratamiento  y  disposición  de  desechos  peligrosos,  incluye  la  remoción  y  el tratamiento previos a la disposición de desechos peligrosos sólidos o no sólidos, desechos  explosivos,  oxidantes,  inflamables,  tóxicos,  irritantes,  cancerígenos, corrosivos o infecciosos y otras sustancias, y preparaciones perjudiciales para la salud humana y el medio ambiente, remoción y el almacenamiento de desechos nucleares radioactivos procedentes de hospitales, de animales vivos o muertos contaminados  (tóxicos)  y  otros  desechos  contaminantes,  la  disposición  de artículos usados tales como refrigeradores, con el objeto de eliminar los desechos peligrosos, la eliminación de desechos de la industria farmacéutica.</t>
  </si>
  <si>
    <t>Recuperación  de  materiales,  incluye  procesamiento  de  desechos  metálicos, chatarra y otros artículos para convertirlos en materias primas secundarias.  Por lo general mediante procesos de transformación mecánicos o químicos. Incluye la recuperación, separación y clasificación en categorías distintas de materiales recuperables mezclados, como: productos metalúrgicos y metalmecánicos, de hierro, acero y de otros metales no ferrosos.</t>
  </si>
  <si>
    <t>Actividades de saneamiento ambiental y otros servicios de gestión de desechos</t>
  </si>
  <si>
    <t>Actividades de saneamiento ambiental y otros servicios de gestión de desechos, incluye la descontaminación de suelos y aguas subterráneas en el lugar de la contaminación, ya sea in situ (en el sitio) o ex situ (fuera del lugar), usando métodos biológicos, químicos o mecánicos, sitios industriales, incluso plantas nucleares y alrededores, limpieza de aguas superficiales; limpieza de derrames de petróleo y otros contaminantes en tierra, en aguas superficiales, mares y océanos, incluso áreas costeras, la disminución de asbesto, pintura con plomo y otros materiales tóxicos, la remoción de minas terrestres y artefactos similares (incluso  su  detonación),  y  otras  actividades  especializadas  de  control  de  la contaminación.</t>
  </si>
  <si>
    <t>Construcción de edificios residenciales, incluye la construcción de todo tipo de edificios residenciales, casas y edificios, montaje de cubiertas metálicas, puertas, ventanas,  construcciones  prefabricadas,  reforma  o  renovación  de  estructuras residenciales existentes.</t>
  </si>
  <si>
    <t>Construcción de edificios no residenciales, incluye construcción de todo tipo de edificios  no  residenciales,  reforma  o  renovación  de  estructuras  existentes, construcciones prefabricadas.</t>
  </si>
  <si>
    <t>Construcción  de  edificios  no  residenciales,  incluye  montaje  de  cubiertas metálicas, puertas, ventanas y demás elementos metálicos.</t>
  </si>
  <si>
    <t>Construcción de carreteras y vías de ferrocarril</t>
  </si>
  <si>
    <t>Construcción  de  carreteras  y  vías  de  ferrocarril,  incluye  la  construcción, conservación y reparación de carreteras, calles y otras vías, puentes y viaductos, túneles, líneas de ferrocarril y de metro, pistas de aeropuertos.</t>
  </si>
  <si>
    <t>Construcción de carreteras y vías de ferrocarril, incluye las obras de superficie en calles, carreteras, autopistas, puentes o túneles como asfaltado, pintura y otros tipos de marcado e instalación de barreras de emergencia, señales de tráfico similares y otros trabajos de acondicionamiento.</t>
  </si>
  <si>
    <t>Construcción de proyectos de servicio público</t>
  </si>
  <si>
    <t>Construcción de proyectos de servicio público, incluye la construcción de obras de ingeniería civil relacionadas con tuberías de larga distancia, líneas transmisión de  energía  eléctrica  y  comunicaciones,  tuberías  urbanas,  líneas  urbanas  de transmisión de energía eléctrica y comunicaciones; obras auxiliares en zonas urbanas.  Construcción  de  conductos  principales  y  acometidas  de  redes  de distribución de agua. Sistemas de riego (canales).</t>
  </si>
  <si>
    <t>Construcción  de  otras  obras  de  ingeniería  civil,  incluye  la  construcción, conservación y reparación de instalaciones industriales (excepto edificios) como refinerías, fábricas de productos químicos, vías de navegación, obras portuarias y  fluviales,  puertos  deportivos,  instalaciones  deportivas  o  de  esparcimiento, esclusas, represas y diques, subdivisión de terrenos con mejora.</t>
  </si>
  <si>
    <t>Demolición y preparación del terreno</t>
  </si>
  <si>
    <t>Demolición, incluye demolición o derribo de edificios y otras estructuras.</t>
  </si>
  <si>
    <t>Preparación  del  terreno,  incluye  la  preparación  del  terreno  para  posteriores actividades de construcción de obras civiles. El movimiento de tierras: excavación, nivelación  y  ordenación  de  terrenos  de  construcción,  excavación  de  zanjas, remoción de piedras, voladura, etcétera.</t>
  </si>
  <si>
    <t>Preparación  del  terreno,  incluye  la  preparación  del  terreno  para  posteriores actividades, explotación de minas y canteras, drenaje de terrenos de construcción y de tierras agrícolas o forestales.</t>
  </si>
  <si>
    <t>Preparación del terreno, incluye perforaciones de prueba, sondeos de exploración y recogida de muestras de sondeo para actividades de construcción y para fines geofísicos, geológicos o similares.</t>
  </si>
  <si>
    <t>Instalaciones  de  fontanería,  calefacción  y  aire  acondicionado,  incluye  la instalación  en  edificios  y  otros  proyectos  de  construcción  de  sistemas  de calefacción (eléctricos, de gas y de gasóleo), calderas, torres de refrigeración, tuberías de vapor, sistemas de aspersores contra incendios.</t>
  </si>
  <si>
    <t>Otras instalaciones especializadas, incluye la instalación de equipos en edificios y   obras   de   construcción   de   ascensores,   escaleras   mecánicas,   puertas automáticas  y  giratorias,  pararrayos,  sistemas  de  limpieza  por  aspiración, aislamiento  térmico,  acústico  o  contra  las  vibraciones  y  otros  incluyendo  su mantenimiento y reparación.</t>
  </si>
  <si>
    <t>Terminación  y  acabado  de  edificios  y  obras  de  ingeniería  civil,  incluye  la colocación en edificios y otros proyectos de construcción de baldosas y losas de cerámica, hormigón o piedra tallada, parqué y otros revestimientos de madera para pisos.</t>
  </si>
  <si>
    <t>Terminación y acabado de edificios y obras de ingeniería civil, incluye instalación de puertas, ventanas y marcos de puertas y ventanas de madera o de otros materiales.</t>
  </si>
  <si>
    <t>Terminación y acabado de edificios y obras de ingeniería civil, incluye acabado de interiores,  de  yeso  y  estuco  para  interiores  y  exteriores,  como  techos, revestimientos  de  madera  para  paredes,   tabiques  movibles,  etcétera,  otras actividades de terminación de edificios n.c.p.</t>
  </si>
  <si>
    <t>Terminación y acabado de edificios y obras de ingeniería civil, incluye Instalación de mobiliario, vidrios, pintura de obras de ingeniería civil, la limpieza de edificios nuevos después de su construcción.</t>
  </si>
  <si>
    <t>Otras actividades especializadas para la construcción de edificios y obras de
ingeniería civil</t>
  </si>
  <si>
    <t>Otras actividades especializadas para la construcción de edificios y obras de ingeniería civil, incluye actividades como cimentación, incluida la hincadura de pilotes, obras de aislamiento contra el agua y la humedad, deshumidifacación de edificios,  profundización  de  pozos,  levantamiento  de  elementos  de  acero  no fabricados por la propia unidad constructora, curvado de acero, Colocación de mampuestos  de  ladrillo  y  de  piedra,  Construcción  de  techos  para  edificios residenciales,  Instalación  y  desmonte  de  andamios  y  plataformas  de  trabajo, Construcción de chimeneas y hornos industriales, trabajos en lugares de difícil acceso  que  requieren  la  utilización  de  técnicas  de  escalada  y  del  equipo correspondiente, como por ejemplo, los trabajos a gran altura en estructuras elevadas.</t>
  </si>
  <si>
    <t>Otras actividades especializadas para la construcción de edificios y obras de ingeniería civil, incluye obras subterráneas, construcción de piscinas, erección o instalación de estructuras metálicas.</t>
  </si>
  <si>
    <t>Otras actividades especializadas para la construcción de edificios y obras de ingeniería civil, incluye limpieza de exteriores de edificios con vapor, con chorro de arena y con otros medios.</t>
  </si>
  <si>
    <t>Otras actividades especializadas para la construcción de edificios y obras de ingeniería civil, incluye el alquiler de maquinaria y equipo de construcción (con operadores)</t>
  </si>
  <si>
    <t>Comercio al por mayor a cambio de una retribución o por contrata, incluye el comercio  al  por  mayor  de  productos  químicos  mutagénicos,  teratogénicos  y cancerígenos.</t>
  </si>
  <si>
    <t>Transporte por tuberías</t>
  </si>
  <si>
    <t>Transporte por tuberías, incluye el transporte por tuberías de gases, líquidos, lechadas y algunos derivados del petróleo. La explotación de gasolineras.</t>
  </si>
  <si>
    <t>Almacenamiento y depósito, incluye almacenamiento y depósito de gas y petróleo, sustancias químicas y explosivos y tanques de almacenamiento, almacenamiento en zonas francas portuarias, marítimas y fluviales.</t>
  </si>
  <si>
    <t>Actividades de puertos y servicios complementarios para el transporte acuático, incluye  las  actividades  relacionadas  con  el  transporte  por  vía  acuática  de pasajeros, animales o carga, el funcionamiento de esclusas, funcionamiento de instalaciones  terminales  como  puertos  y  muelles,  atracaderos,  faros,  las actividades de navegación, practicaje y atracada, las actividades de gabarraje y salvamento.</t>
  </si>
  <si>
    <t>Actividades de aeropuertos, servicios de navegación aérea y demás actividades conexas al transporte aéreo, incluye las actividades relacionadas con el transporte aéreo de pasajeros, animales o carga, operación de instalaciones terminales, como terminales de aeropuerto, etcétera; servicios de navegación aérea y de prevención de incendios y bomberos en los aeropuertos.</t>
  </si>
  <si>
    <t>Manipulación de carga, incluye el cargue y/o el descargue de embarcaciones, aéreas, marítimas y/o fluviales, actividades de estiba y desestiba</t>
  </si>
  <si>
    <t>Actividades inmobiliarias realizadas con bienes propios o arrendados, incluye solamente acondicionamiento y subdivisión de terrenos en lotes sin mejora de los mismos.</t>
  </si>
  <si>
    <t>Actividades  de  arquitectura  e  ingeniería  y  otras  actividades  conexas  de consultoría técnica, incluye  actividades de consultoría de arquitectura: diseño de edificios y dibujo de planos de construcción, planificación urbana y arquitectura paisajista,  diseño de ingeniería, consultoría en maquinaria, procesos y plantas industriales,  ingeniería  civil,  hidráulica  y  de  tráfico,  proyectos  de  ordenación hídrica,   proyectos de ingeniería eléctrica con presencia  en las instalaciones donde se desarrolla el proyecto (con intervención directa en obras);  elaboración y realización de proyectos de ingeniería eléctrica y electrónica ,ingeniería de minas,  ingeniería  química,  mecánica,  industrial  y  de  sistemas,  e  ingeniería especializada en sistemas de seguridad y actividades de gestión de proyectos relacionadas con la construcción.</t>
  </si>
  <si>
    <t>Ensayos y análisis técnicos</t>
  </si>
  <si>
    <t>Ensayos y análisis técnicos, incluye la realización de ensayos físicos, químicos y otros ensayos analíticos de todo tipo de materiales y productos, los ensayos acústicos y de vibraciones,  análisis de la composición y pureza de minerales,  en el ámbito de la higiene alimentaria, incluidas actividades de ensayo y control veterinario en relación con la producción de alimentos, ensayos radiográficos de soldaduras  y juntas, para determinar las propiedades físicas y el rendimiento de productos y materiales, certificación de productos, como bienes de consumo, vehículos   automotores,   aeronaves,   contenedores   presurizados,   centrales nucleares y actividades de laboratorios policiales, etcétera.</t>
  </si>
  <si>
    <t>Ensayos  y  análisis  técnicos,  incluye  los  ensayos  de  calificación  y  fiabilidad, ensayos de rendimiento de maquinaria completa: motores, automóviles, equipo electrónico etcétera., análisis de defectos, ensayos y mediciones de indicadores ambientales: contaminación del aire, agua, ruido, entre otros.</t>
  </si>
  <si>
    <t>Ensayos y análisis técnicos, incluye las actividades inspecciones periódicas de seguridad  en  carretera  de  vehículos  automotores,  ensayos  basados  en  la utilización de maquetas o modelos (de aeronaves, de embarcaciones, etcétera).</t>
  </si>
  <si>
    <t>Actividades de seguridad privada, incluye los servicios de vehículos blindados, transporte de valores, servicios de escolta, detectives de almacenes y privados.</t>
  </si>
  <si>
    <t>Actividades de detectives e investigadores privados</t>
  </si>
  <si>
    <t>Actividades  de  detectives  e  investigadores  privados,  incluye  los  servicios  de investigación,  detectives,  investigadores  privados,  independiente  del  tipo  de cliente o propósito de la investigación.</t>
  </si>
  <si>
    <t>Otras actividades de limpieza de edificios e instalaciones industriales, incluye la limpieza  exterior  de  edificios  de  todo  tipo,  incluyendo  oficinas,  fábricas, almacenes,  instituciones,  otros  negocios  y  establecimientos  profesionales  y edificios con múltiples unidades residenciales.</t>
  </si>
  <si>
    <t>Otras actividades de limpieza de edificios e instalaciones industriales, incluye la limpieza interior de camiones cisterna y buques petroleros, limpieza de ventanas, chimeneas,  estufas,  incineradores,  calderas,  hornos,  ductos  de  ventilación  y unidades de escape (extractores de aire).</t>
  </si>
  <si>
    <t>Actividades  de  paisajismo  y  servicios  de  mantenimiento  conexo,  incluye vegetación para: edificios (terrazas, fachadas, interiores y exteriores), Edificios públicos y semipúblicos (escuelas, hospitales, edificios administrativos, iglesias, entre otros)  Parques y jardines para: ajardinamiento de vías públicas (carreteras, líneas de ferrocarril y de tranvías, canales, puertos), agua embalsada y corriente (fuentes, estanques, piscinas, acequias, corrientes de agua, sistemas para aguas residuales), plantas de protección contra el ruido, el viento, la erosión, la visibilidad y los reflejos del sol.</t>
  </si>
  <si>
    <t>Actividades de defensa, incluye la administración, la supervisión y la gestión de asuntos y fuerzas de defensa militar: Ejército, Marina, Fuerza Aérea; mandos y fuerzas de ingeniería, transporte, comunicaciones, inteligencia militar, suministro de materiales, personal y otras fuerzas de índole conexa y fuerzas auxiliares de reserva y para el sistema de defensa; así como la logística militar.</t>
  </si>
  <si>
    <t>Actividades  de  defensa,  incluye  el  apoyo  a  la  elaboración  de  planes  de contingencia y la realización de ejercicios en los que las instituciones civiles y las poblaciones  están  involucradas,  tales  como  las  actividades  de  desminado  y erradicación de cultivos ilícitos entre otros.</t>
  </si>
  <si>
    <t>Actividades de defensa, incluye las actividades de salud para el personal militar en el campo, administración, el funcionamiento y el apoyo  de las fuerzas de defensa  civil;  la  administración  de  las  políticas  de  investigación  y  desarrollo relacionadas con la defensa, y de los fondos correspondientes.</t>
  </si>
  <si>
    <t>Orden público y actividades de seguridad, incluye administración y funcionamiento de  servicios  regulares  y  auxiliares  de  las  fuerzas  de  policía  en  los  puertos, fronteras,  guardacostas,  incluyendo  la  regulación  del  tráfico,  el  registro  de extranjeros y el mantenimiento de los registros de detención apoyados por los poderes públicos y otras fuerzas especiales de policía.</t>
  </si>
  <si>
    <t>Orden público y actividades de seguridad, incluye administración y funcionamiento de servicios regulares y auxiliares de los cuerpos de bomberos en la prevención y la extinción de incendios, salvamento de personas y animales, asistencia en catástrofes civiles, inundaciones, accidentes de tráfico, suministro de víveres para utilizar en caso de desastres y emergencias nacionales, entre otros;</t>
  </si>
  <si>
    <t>Orden público y actividades de seguridad, incluye administración y funcionamiento de  servicios  regulares  y  auxiliares  de  la  administración  y  el  funcionamiento administrativo de derecho civil y penal de los tribunales y el sistema judicial militar, incluida  la  representación  legal  y  el  asesoramiento  en  nombre  del  Gobierno (defensa); el arbitraje de las acciones civiles.</t>
  </si>
  <si>
    <t>Orden público y actividades de seguridad, incluye administración y funcionamiento de  servicios  regulares  y  auxiliares  de  la  administración  penitenciaria  y  la prestación de los servicios penitenciarios, incluidos los servicios de rehabilitación, independientemente de que su administración y operación sean realizadas por unidades de las administraciones públicas o por particulares; la presentación de los fallos y de la interpretación de la ley;</t>
  </si>
  <si>
    <t>Administración de justicia, Cortes, Tribunales y Juzgados que administran justicia en materia constitucional, contenciosa administrativa, civil, penal, laboral, agraria, de familia, de paz y disciplinaria; incluye solamente los jueces y magistrados.</t>
  </si>
  <si>
    <t>Administración de justicia, incluye el arbitraje, que es el mecanismo por medio del cual las partes involucradas en un conflicto de carácter transigible defieren su solución  a  un  tribunal  arbitral,  el  cual  queda  transitoriamente  investido  de  la facultad  de  administrar  justicia,  profiriendo  una  decisión  denominada  laudo arbitral.</t>
  </si>
  <si>
    <t>Administración de justicia, incluye la administración de prisiones y la prestación de servicios correccionales, incluso servicios de rehabilitación; Instituto Nacional Penitenciario Colombiano (Inpec).</t>
  </si>
  <si>
    <t>Administración de justicia, incluye la investigación de los delitos y la posterior acusación  de  los  infractores  ante  los  juzgados  y  tribunales  competentes,  la dirección y coordinación de las funciones de policía judicial, al igual que velar por la protección de testigos. Incluye la Fiscalía General de la Nación, Medicina Legal y Ciencias Forenses.</t>
  </si>
  <si>
    <t>Actividades  de  hospitales  y  clínicas,  con  internación,  incluye  el  servicio  de personal médico general y especializado y paramédico en: servicios de apoyo diagnóstico:  imagenología  (rayos  x,  ecografía,  TAC,  RMN,  gammagrafía, etcétera.)</t>
  </si>
  <si>
    <t>Actividades de apoyo terapéutico, incluye las actividades de bancos de sangre, bancos de esperma, bancos de órganos para transplantes, etc., incluye también las unidades renales.</t>
  </si>
  <si>
    <t>Artes plásticas y visuales, incluye la fabricación de esculturas, bustos y estatuas de bronce originales y otros metales.</t>
  </si>
  <si>
    <t>Actividades  y  funcionamiento  de  museos,  conservación  de  edificios  y  sitios históricos, incluye la preservación y restauración de lugares y edificios históricos.</t>
  </si>
  <si>
    <t>Actividades de clubes deportivos, incluye actividades deportivas profesionales: boxeo, lucha, fisicoculturismo, levantamiento de pesas, corredor de automotores de alta velocidad, toreros y sus cuadrillas, paracaidista, tiro al blanco, entre otros, ciclista, buceo y similares.</t>
  </si>
  <si>
    <t>Otras actividades de servicios personales n.c.p., incluye empresas dedicadas a los trabajos y/o servicios de buceo.</t>
  </si>
  <si>
    <t>Clase de Riesgo</t>
  </si>
  <si>
    <r>
      <rPr>
        <b/>
        <sz val="11"/>
        <color theme="8" tint="-0.499984740745262"/>
        <rFont val="Calibri"/>
        <family val="2"/>
        <scheme val="minor"/>
      </rPr>
      <t>Código actividad económica Decreto 768:</t>
    </r>
    <r>
      <rPr>
        <sz val="11"/>
        <color theme="8" tint="-0.499984740745262"/>
        <rFont val="Calibri"/>
        <family val="2"/>
        <scheme val="minor"/>
      </rPr>
      <t xml:space="preserve">  escriba la actividad económica a la que se dedica el centro de trabajo, según la tabla de actividades del Decreto 768 del 2022.</t>
    </r>
  </si>
  <si>
    <r>
      <t xml:space="preserve">Nombre de la actividad económica: </t>
    </r>
    <r>
      <rPr>
        <sz val="11"/>
        <color theme="8" tint="-0.499984740745262"/>
        <rFont val="Calibri"/>
        <family val="2"/>
        <scheme val="minor"/>
      </rPr>
      <t>diligencia el nombre de la actividad económica  a la que se dedica el centro de trabajo, según la tabla de actividades del Decreto 768 del 2022.</t>
    </r>
  </si>
  <si>
    <t xml:space="preserve">                                                      FORMULARIO DE AFILIACIÓN, RETIRO Y NOVEDADES DE TRABAJADORES Y CONTRATISTAS (INDEPENDIENTES)
  </t>
  </si>
  <si>
    <t>Datos personales</t>
  </si>
  <si>
    <t>Correo Electrónico</t>
  </si>
  <si>
    <t>Municipio / Distrito</t>
  </si>
  <si>
    <t>Localidad / Comuna</t>
  </si>
  <si>
    <t>A. Presencial</t>
  </si>
  <si>
    <t>B. Teletrabajo</t>
  </si>
  <si>
    <t>Teléfono fijo</t>
  </si>
  <si>
    <t>A</t>
  </si>
  <si>
    <t>Datos trabajador Independiente Voluntario a Riesgos Laborales</t>
  </si>
  <si>
    <t>A. Jornada Única</t>
  </si>
  <si>
    <t>B. Turnos</t>
  </si>
  <si>
    <t>C. Rotativa</t>
  </si>
  <si>
    <t>Días</t>
  </si>
  <si>
    <t>Semana</t>
  </si>
  <si>
    <t>Lunes</t>
  </si>
  <si>
    <t>Martes</t>
  </si>
  <si>
    <t>Miércoles</t>
  </si>
  <si>
    <t>Jueves</t>
  </si>
  <si>
    <t>Viernes</t>
  </si>
  <si>
    <t>Sábado</t>
  </si>
  <si>
    <t>Domingo</t>
  </si>
  <si>
    <t>Horario de ejecución de las actividades</t>
  </si>
  <si>
    <t>Ejecución de la actividad</t>
  </si>
  <si>
    <t>1. Ingreso</t>
  </si>
  <si>
    <t>2. Retiro</t>
  </si>
  <si>
    <t>3. Retiro por muerte del Afiliado</t>
  </si>
  <si>
    <t>4. Incapacidad temporal por enfermedad general</t>
  </si>
  <si>
    <t>X. ANEXOS</t>
  </si>
  <si>
    <t>5. Incapacidad por accidente de trabajao o enfermedad profesional</t>
  </si>
  <si>
    <t>6. Vacaciones, licencia remunerada</t>
  </si>
  <si>
    <t>7. Suspensión del contrato de trabajo o práctica formativa y licencias</t>
  </si>
  <si>
    <t>8. Licencia de maternidad o paternidad</t>
  </si>
  <si>
    <t>9. Modificación datos básicos de identificación del afiliado</t>
  </si>
  <si>
    <t>10. Actualización y corrección datos complementarios del afiliado</t>
  </si>
  <si>
    <t>11. Modificación ingreso base de cotización</t>
  </si>
  <si>
    <t>CLASE DE RIESGO</t>
  </si>
  <si>
    <t xml:space="preserve">CODIGO OCUPACION </t>
  </si>
  <si>
    <t>NOMBRE DE LA OCUPACION</t>
  </si>
  <si>
    <t>NO APLICA OCUPACIÓN</t>
  </si>
  <si>
    <t>FÍSICOS Y ASTRÓNOMOS</t>
  </si>
  <si>
    <t>METEORÓLOGOS</t>
  </si>
  <si>
    <t>GEÓLOGOS Y GEOFÍSICOS</t>
  </si>
  <si>
    <t>INGENIEROS INDUSTRIALES Y DE PRODUCCIÓN</t>
  </si>
  <si>
    <t>PROFESORES DE EDUCACIÓN SUPERIOR, DE UNIVERSIDAD, INSTITUTOS, TUTORES UNIVERSITARIOS.</t>
  </si>
  <si>
    <t>PROFESORES DE FORMACIÓN PROFESIONAL</t>
  </si>
  <si>
    <t>PROFESORES DE EDUCACIÓN SECUNDARIA</t>
  </si>
  <si>
    <t>PROFESORES DE EDUCACIÓN PRIMARIA</t>
  </si>
  <si>
    <t>PROFESORES DE PRIMERA INFANCIA</t>
  </si>
  <si>
    <t>ESPECIALISTAS EN MÉTODOS PEDAGÓGICOS</t>
  </si>
  <si>
    <t>PROFESORES DE EDUCACIÓN ESPECIAL E INCLUSIVA</t>
  </si>
  <si>
    <t>OTROS PROFESORES DE IDIOMAS</t>
  </si>
  <si>
    <t>OTROS PROFESORES DE MÚSICA</t>
  </si>
  <si>
    <t>OTROS PROFESORES DE ARTES</t>
  </si>
  <si>
    <t>INSTRUCTORES DE TECNOLOGÍAS DE LA INFORMACIÓN</t>
  </si>
  <si>
    <t>OTROS PROFESIONALES DE LA EDUCACIÓN NO CLASIFICADOS EN OTROS GRUPOS PRIMARIOS</t>
  </si>
  <si>
    <t>CONTADORES, AUDITORES FINANCIEROS, REVISOR FISCAL Y AUDITOR CONTABLE.</t>
  </si>
  <si>
    <t>ASESORES FINANCIEROS DE INVERSIONES</t>
  </si>
  <si>
    <t>ANALISTAS FINANCIEROS</t>
  </si>
  <si>
    <t>ANALISTA DE GESTIÓN Y ORGANIZACIÓN, AUDITOR DE CALIDAD.</t>
  </si>
  <si>
    <t>PROFESIONALES EN POLÍTICAS DE ADMINISTRACIÓN</t>
  </si>
  <si>
    <t>PROFESIONALES DE GESTIÓN Y DE TALENTO HUMANO</t>
  </si>
  <si>
    <t>PROFESIONALES EN FORMACIÓN Y DESARROLLO PERSONAL</t>
  </si>
  <si>
    <t>ANALISTA DE SISTEMAS</t>
  </si>
  <si>
    <t>DESARROLLADORES DE SOFTWARE</t>
  </si>
  <si>
    <t>DESARROLLADORES DE WEB Y MULTIMEDIA</t>
  </si>
  <si>
    <t>PROGRAMADORES DE APLICACIONES</t>
  </si>
  <si>
    <t>DISEÑADORES Y ADMINISTRADORES DE BASES DE DATOS</t>
  </si>
  <si>
    <t>ADMINISTRADOR DE SISTEMAS, REDES, EQUIPOS INFORMÁTICOS, CONSULTOR DE TECNOLOGÍA, ANALISTA DE INFRAESTRUCTURA Y SISTEMAS.</t>
  </si>
  <si>
    <t>PROFESIONALES EN REDES DE COMPUTADORES</t>
  </si>
  <si>
    <t>ABOGADOS</t>
  </si>
  <si>
    <t>SOCIÓLOGOS, ANTROPÓLOGOS Y AFINES</t>
  </si>
  <si>
    <t>FILÓSOFOS HISTORIADORES Y ESPECIALISTAS EN CIENCIAS POLÍTICAS</t>
  </si>
  <si>
    <t>PSICÓLOGOS</t>
  </si>
  <si>
    <t>PROFESIONALES DEL TRABAJO SOCIAL Y CONSEJEROS</t>
  </si>
  <si>
    <t>PROFESIONALES RELIGIOSOS, MIEMBROS DEL CLERO, SACERDOTES, RELIGIOSOS</t>
  </si>
  <si>
    <t>TRADUCTORES INTÉRPRETES Y OTROS LINGÜISTAS</t>
  </si>
  <si>
    <t>TÉCNICOS EN DOCUMENTACIÓN SANITARIA (REGISTROS MÉDICOS, ARCHIVOS DE SALUD)</t>
  </si>
  <si>
    <t>TRABAJADORES COMUNITARIOS DE SALUD</t>
  </si>
  <si>
    <t>TÉCNICOS Y ASISTENTE TERAPEUTAS</t>
  </si>
  <si>
    <t>AGENTE DE SEGUROS</t>
  </si>
  <si>
    <t>TÉCNICOS Y PROFESIONALES DEL NIVEL MEDIO DEL DERECHO DE SERVICIOS LEGALES Y AFINES</t>
  </si>
  <si>
    <t>TRABAJADORES Y ASISTENTES SOCIALES</t>
  </si>
  <si>
    <t>AUXILIARES LAICOS DE LAS RELIGIONES</t>
  </si>
  <si>
    <t>TÉCNICOS EN OPERACIONES DE TECNOLOGÍA DE LA INFORMACIÓN Y LAS COMUNICACIONES</t>
  </si>
  <si>
    <t>TÉCNICOS EN ASISTENCIA Y SOPORTE A USUARIOS DE LA DE TECNOLOGÍA DE LA INFORMACIÓN Y LAS COMUNICACIONES</t>
  </si>
  <si>
    <t>TÉCNICOS EN REDES Y SISTEMAS DE COMPUTACIÓN</t>
  </si>
  <si>
    <t>TÉCNICOS DE LA WEB</t>
  </si>
  <si>
    <t>TÉCNICOS DE RADIODIFUSIÓN Y GRABACIÓN AUDIOVISUAL</t>
  </si>
  <si>
    <t>TÉCNICOS DE INGENIERÍA Y LAS TELECOMUNICACIONES</t>
  </si>
  <si>
    <t>OPERADORES DE MÁQUINAS, PROCESADORES DE TEXTO MECANÓGRAFOS Y DIGITADORES</t>
  </si>
  <si>
    <t>GRABADORES DE DATOS</t>
  </si>
  <si>
    <t>CAJEROS DE OFICINAS DE CORREO, COBRO Y PAGO DE DINERO.</t>
  </si>
  <si>
    <t>AUXILIAR CONTABLE, FINANCIERO Y CÁLCULO DE COSTOS.</t>
  </si>
  <si>
    <t>AUXILIARES DE SERVICIOS ESTADÍSTICOS, FINANCIEROS Y DE SEGUROS</t>
  </si>
  <si>
    <t>AUXILIARES DE NÓMINAS</t>
  </si>
  <si>
    <t>GUÍAS DE MUSEOS, GALERÍAS DE ARTE, DE TURISMO Y AFINES</t>
  </si>
  <si>
    <t>ASTRÓLOGOS, ADIVINOS Y TRABAJADORES AFINES</t>
  </si>
  <si>
    <t>ACOMPAÑANTES DE PERSONAS NO INCLUIDOS EN OTROS GRUPOS PRIMARIOS</t>
  </si>
  <si>
    <t>CUIDADORES DE ANIMALES DOMÉSTICOS</t>
  </si>
  <si>
    <t>TAQUILLERA Y EXPENDEDORES DE BOLETAS</t>
  </si>
  <si>
    <t>CUIDADORES DE NIÑOS, CUIDADORES DE PERSONAS Y HOGAR.</t>
  </si>
  <si>
    <t>AUXILIARES DE MAESTROS</t>
  </si>
  <si>
    <t>TRABAJADORES DE CUIDADOS PERSONALES EN INSTITUCIONES</t>
  </si>
  <si>
    <t>TRABAJADORES DE CUIDADOS PERSONALES A DOMICILIO</t>
  </si>
  <si>
    <t>TRABAJADORES DE LOS CUIDADOS PERSONALES EN SERVICIOS DE SALUD</t>
  </si>
  <si>
    <t>DECORADORES DE PIEZAS ARTESANALES DE MADERA</t>
  </si>
  <si>
    <t>CATADORES Y CLASIFICADORES DE ALIMENTOS Y BEBIDAS</t>
  </si>
  <si>
    <t>PREPARADORES DE COMIDAS RÁPIDAS</t>
  </si>
  <si>
    <t>VENDEDOR AMBULANTE DE SERVICIOS TALES COMO LUSTRA BOTAS, LIMPIADOR DE VENTANAS DE AUTOMÓVILES, MANDADOS O RECADOS, DISTRIBUCIÓN DE FOLLETOS, CUIDAR BIENES</t>
  </si>
  <si>
    <t>VENDEDOR AMBULANTE DE MERCANCÍAS, EXCLUYE COMIDAS DE PREPARACIÓN RÁPIDA.</t>
  </si>
  <si>
    <t>COMERCIANTES AL POR MAYOR Y AL POR MENOR</t>
  </si>
  <si>
    <t>AGENTE DE VIAJES</t>
  </si>
  <si>
    <t>QUÍMICOS</t>
  </si>
  <si>
    <t>ACTUARIOS Y ESTADÍSTICOS</t>
  </si>
  <si>
    <t>AGRÓNOMOS SILVICULTORES ZOOTECNISTAS Y AFINES</t>
  </si>
  <si>
    <t>ARQUITECTOS PAISAJISTAS</t>
  </si>
  <si>
    <t>CARTÓGRAFOS Y TOPÓGRAFOS</t>
  </si>
  <si>
    <t>DISEÑADORES GRÁFICOS Y MULTIMEDIA</t>
  </si>
  <si>
    <t>PROFESIONALES DE MEDICINA TRADICIONAL Y ALTERNATIVA</t>
  </si>
  <si>
    <t>VETERINARIOS</t>
  </si>
  <si>
    <t>PROFESIONALES DE LA PUBLICISTA Y LA COMERCIALIZACIÓN.</t>
  </si>
  <si>
    <t>PROFESIONALES DE RELACIONES PÚBLICAS</t>
  </si>
  <si>
    <t>PROFESIONALES DE VENTAS TÉCNICAS Y MÉDICAS</t>
  </si>
  <si>
    <t>PROFESIONALES DE VENTAS DE INFORMACIÓN Y DE LAS TECNOLOGÍAS Y LAS COMUNICACIONES</t>
  </si>
  <si>
    <t>PROFESIONALES EN DERECHO NO CLASIFICADOS EN OTROS GRUPOS PRIMARIOS</t>
  </si>
  <si>
    <t>AUTORES Y OTROS ESCRITORES</t>
  </si>
  <si>
    <t>PERIODISTAS, COMENTARISTAS</t>
  </si>
  <si>
    <t>ESCULTORES PINTORES ARTISTAS Y AFINES</t>
  </si>
  <si>
    <t>COMPOSITORES MÚSICOS Y CANTANTES</t>
  </si>
  <si>
    <t>COREÓGRAFOS Y BAILARINES</t>
  </si>
  <si>
    <t>DIRECTORES Y PRODUCTORES DE CINE TEATRO Y AFINES</t>
  </si>
  <si>
    <t>ACTORES</t>
  </si>
  <si>
    <t>LOCUTORES DE RADIO TELEVISIÓN Y OTROS MEDIOS DE COMUNICACIÓN</t>
  </si>
  <si>
    <t>ARTISTAS CREATIVOS INTERPRETATIVOS NO CLASIFICADOS EN OTROS GRUPOS PRIMARIOS (PAYASOS MAGOS Y OTROS ARTISTAS NO CLASIFICADOS)</t>
  </si>
  <si>
    <t>DELINEANTE Y DIBUJANTES TÉCNICOS.</t>
  </si>
  <si>
    <t>TÉCNICOS EN OPTOMETRÍA Y ÓPTICAS</t>
  </si>
  <si>
    <t>TASADORES Y EVALUADORES, EVALUADORES DE BIENES RAÍCES.</t>
  </si>
  <si>
    <t>ORGANIZADOR DE CONFERENCIAS Y EVENTOS</t>
  </si>
  <si>
    <t>OPERADOR TURÍSTICO</t>
  </si>
  <si>
    <t>ATLETAS Y DEPORTISTAS</t>
  </si>
  <si>
    <t>ENTRENADORES, INSTRUCTORES Y ÁRBITROS DE ACTIVIDADES DEPORTIVAS</t>
  </si>
  <si>
    <t>INSTRUCTORES DE EDUCACIÓN FÍSICA Y ACTIVIDADES RECREATIVAS</t>
  </si>
  <si>
    <t>RECEPTORES DE APUESTA Y AFINES</t>
  </si>
  <si>
    <t>COBRADORES Y AFINES</t>
  </si>
  <si>
    <t>TELEFONISTAS</t>
  </si>
  <si>
    <t>ENTREVISTADORES DE ENCUESTAS DE INVESTIGACIONES DE MERCADO</t>
  </si>
  <si>
    <t>CODIFICADORES DE DATOS CORRECTORES DE PRUEBAS DE IMPRENTA Y AFINES</t>
  </si>
  <si>
    <t>GUÍA DE TURISMO</t>
  </si>
  <si>
    <t>MESEROS</t>
  </si>
  <si>
    <t>BÁRMANES</t>
  </si>
  <si>
    <t>PELUQUEROS</t>
  </si>
  <si>
    <t>ESPECIALISTAS EN TRATAMIENTOS DE BELLEZA Y AFINES</t>
  </si>
  <si>
    <t>SUPERVISORES DE MANTENIMIENTO Y LIMPIEZA EN OFICINAS HOTELES Y OTROS ESTABLECIMIENTOS</t>
  </si>
  <si>
    <t>CONSERJES Y AFINES</t>
  </si>
  <si>
    <t>MODELOS DE MODAS, ARTE Y PUBLICIDAD</t>
  </si>
  <si>
    <t>VENDEDORES DE MOSTRADORES TIENDAS Y AFINES</t>
  </si>
  <si>
    <t>VENDEDORES PUERTA A PUERTA</t>
  </si>
  <si>
    <t>VENDEDORES A TRAVÉS DE MEDIOS TECNOLÓGICOS</t>
  </si>
  <si>
    <t>VENDEDORES DE COMIDAS EN MOSTRADOR</t>
  </si>
  <si>
    <t>OTROS VENDEDORES NO CLASIFICADOS EN GRUPOS PRIMARIOS</t>
  </si>
  <si>
    <t>AGRICULTORES Y TRABAJADORES DE HUERTAS INVERNADEROS VIVEROS Y JARDINES</t>
  </si>
  <si>
    <t>AGRICULTORES Y TRABAJADORES CALIFICADOS DE CULTIVOS MIXTOS</t>
  </si>
  <si>
    <t>CRIADORES DE GANADO Y DE LA CRÍA DE ANIMALES DOMÉSTICOS, EXCEPTO AVES DE CORRAL</t>
  </si>
  <si>
    <t>AVICULTORES Y TRABAJADORES CALIFICADOS DE LA AVICULTURA, INCLUYE AVES DE CORRAL</t>
  </si>
  <si>
    <t>CRIADORES Y TRABAJADORES CALIFICADOS DE LA APICULTURA Y LA SERICULTURA</t>
  </si>
  <si>
    <t>CRIADORES Y TRABAJADORES PECUARIOS CALIFICADOS, AVICULTORES Y CRIADORES DE INSECTOS NO CLASIFICADOS EN OTROS GRUPOS PRIMARIOS.</t>
  </si>
  <si>
    <t>PRODUCTOS Y TRABAJADORES CALIFICADOS E EXPLOTACIONES AGROPECUARIAS MIXTAS CUYA PRODUCCIÓN SE DESTINA AL MERCADO, (SIEMBRA Y COSECHAS DE CAMPO, RECOLECCIÓN DE COSECHAS ETC.)</t>
  </si>
  <si>
    <t>TRABAJADORES DE EXPLOTACIÓN DE ACUICULTURA</t>
  </si>
  <si>
    <t>REPARACIÓN DE INSTRUMENTOS DE PRECISIÓN INCLUYE RELOJEROS Y JOYEROS</t>
  </si>
  <si>
    <t>FABRICANTES Y AFINADORES DE INSTRUMENTOS MUSICALES</t>
  </si>
  <si>
    <t>ALFAREROS Y CERAMISTAS</t>
  </si>
  <si>
    <t>ROTULISTAS, PINTORES DECORATIVOS Y GRABADORES</t>
  </si>
  <si>
    <t>PREIMPRESORES Y AFINES</t>
  </si>
  <si>
    <t>IMPRESORES</t>
  </si>
  <si>
    <t>ENCUADERNADORES Y AFINES</t>
  </si>
  <si>
    <t>TEJEDORES CON TELARES</t>
  </si>
  <si>
    <t>TEJEDORES CON AGUJAS</t>
  </si>
  <si>
    <t>OTROS TEJEDORES</t>
  </si>
  <si>
    <t>CESTERO MIMBRERAS</t>
  </si>
  <si>
    <t>SOMBREREROS ARTESANALES</t>
  </si>
  <si>
    <t>ARTESANOS DEL CUERO</t>
  </si>
  <si>
    <t>ARTESANOS DEL PAPEL</t>
  </si>
  <si>
    <t>CARNICEROS PESCADEROS Y AFINES</t>
  </si>
  <si>
    <t>PANADEROS, PASTELERO Y CONFITEROS</t>
  </si>
  <si>
    <t>OPERARIOS DE LA ELABORACIÓN DE PRODUCTOS LÁCTEOS</t>
  </si>
  <si>
    <t>OPERARIOS DE LA CONSERVACIÓN DE FRUTAS, LEGUMBRE, VERDURAS Y AFINES</t>
  </si>
  <si>
    <t>SASTRES, MODISTOS PELETEROS Y SOMBREREROS</t>
  </si>
  <si>
    <t>PATRONISTAS Y CORTADORES DE TELA CUERO Y AFINES</t>
  </si>
  <si>
    <t>COSTUREROS BORDADORES Y AFINES</t>
  </si>
  <si>
    <t>TAPICEROS COLCHONEROS Y AFINES</t>
  </si>
  <si>
    <t>TRABAJADORES QUE REALIZAN ARREGLOS FLORALES</t>
  </si>
  <si>
    <t>LAVANDERAS Y PLANCHADOR A MANO</t>
  </si>
  <si>
    <t>OTRO PERSONAL DE LIMPIEZA NO CLASIFICADO EN OTROS GRUPOS PRIMARIOS (LIMPIADOR DE PISCINAS, LIMPIADOR DE ALFOMBRAS, DRENAJES)</t>
  </si>
  <si>
    <t>EMPACADORES MANUALES</t>
  </si>
  <si>
    <t>SURTIDORES DE ESTANTERÍAS</t>
  </si>
  <si>
    <t>LECTORES DE MEDIDORES</t>
  </si>
  <si>
    <t>OTRAS OCUPACIONES ELEMENTALES NO CLASIFICADAS EN OTROS GRUPOS PRIMARIOS (ACOMODADORES DE ESPECTÁCULOS PÚBLICOS, GUARDARROPAS, ETC.)</t>
  </si>
  <si>
    <t>BIÓLOGO, EPIDEMIÓLOGO, BOTÁNICO, ZOÓLOGO Y AFINES</t>
  </si>
  <si>
    <t>PROFESIONALES DE LA PROTECCIÓN MEDIO AMBIENTAL</t>
  </si>
  <si>
    <t>INGENIEROS MECÁNICOS, AERONÁUTICO, AUTOMOTRIZ, DISEÑADOR DE MOTORES.</t>
  </si>
  <si>
    <t>INGENIEROS CATASTRALES, TOPÓGRAFOS, GEODESTAS Y AFINES</t>
  </si>
  <si>
    <t>INGENIERO TEXTIL, INGENIERO DE SEGURIDAD.</t>
  </si>
  <si>
    <t>MÉDICO GENERAL, MEDICO CLÍNICO</t>
  </si>
  <si>
    <t>MÉDICOS ESPECIALISTAS</t>
  </si>
  <si>
    <t>ODONTÓLOGOS</t>
  </si>
  <si>
    <t>FARMACÉUTICOS</t>
  </si>
  <si>
    <t>PROFESIONALES DE SEGURIDAD Y SALUD EN EL TRABAJO, HIGIENE LABORAL Y AMBIENTAL</t>
  </si>
  <si>
    <t>FISIOTERAPEUTAS</t>
  </si>
  <si>
    <t>DIETISTA, Y NUTRICIONISTA</t>
  </si>
  <si>
    <t>FONOAUDIÓLOGOS Y TERAPEUTAS</t>
  </si>
  <si>
    <t>OPTÓMETRAS</t>
  </si>
  <si>
    <t>OTROS PROFESIONALES DE LA SALUD NO CLASIFICADOS EN OTROS GRUPOS PRIMARIOS</t>
  </si>
  <si>
    <t>OPERADORES INCINERADORES INSTALACIONES DE TRATAMIENTO DE AGUA Y AFINES</t>
  </si>
  <si>
    <t>TÉCNICOS EN CONTROL DE PROCESOS NO CLASIFICADOS EN OTROS GRUPOS PRIMARLOS</t>
  </si>
  <si>
    <t>OPERADORES AUDIOMÉTRICOS, DE ESCÁNER ÓPTICO Y AFINES</t>
  </si>
  <si>
    <t>HIGIENISTA ASISTENTES ODONTOLÓGICOS DENTAL</t>
  </si>
  <si>
    <t>ASISTENTE MÉDICOS (ASISTENTE CLÍNICO, OFTÁLMICO, TÉCNICOS DE TRANSFUSIONES)</t>
  </si>
  <si>
    <t>INSPECTORES DE SEGURIDAD, SALUD EN EL TRABAJO , MEDIO AMBIENTAL Y AFINES</t>
  </si>
  <si>
    <t>TÉCNICOS EN ATENCIÓN PRE HOSPITALARIA (PARAMÉDICO)</t>
  </si>
  <si>
    <t>OTROS TÉCNICOS Y PROFESIONALES DEL NIVEL DE LA SALUD NO CLASIFICADOS EN OTROS GRUPOS PRIMARIOS (CONSEJEROS DE TERAPIA DE FAMILIA, PLANIFICACIÓN FAMILIAR, VIH)</t>
  </si>
  <si>
    <t>CAMARÓGRAFO, FOTÓGRAFO, OPERADOR EQUIPOS DE GRABACIÓN DE SONIDO</t>
  </si>
  <si>
    <t>DISEÑADORES Y DECORADORES DE INTERIORES</t>
  </si>
  <si>
    <t>TÉCNICOS EN GALERÍAS DE ARTES MUSEOS Y BIBLIOTECAS</t>
  </si>
  <si>
    <t>CHEF DE COCINA</t>
  </si>
  <si>
    <t>COCINEROS, PARRILLERO ASADOR DE CARNES</t>
  </si>
  <si>
    <t>PERSONAL DE SERVICIOS FUNERARIOS Y EMBALSAMADORES</t>
  </si>
  <si>
    <t>OTROS TRABAJADORES DE SERVICIOS PERSONALES TALES COMO ACOMPAÑANTES, TRABAJADORES SEXUALES, DAMAS DE COMPAÑÍA, GIGOLÓ, PROSTITUTAS.</t>
  </si>
  <si>
    <t>VENDEDORES EN KIOSCOS Y PUESTAS DE MERCADO</t>
  </si>
  <si>
    <t>VENDEDORES AMBULANTES DE ALIMENTOS PREPARADOS PARA CONSUMO INMEDIATO</t>
  </si>
  <si>
    <t>TRABAJADORES DE LOS CUIDADOS PERSONALES EN SERVICIOS DE SALUD, AUXILIARES DEL ÁREA DE LA SALUD.</t>
  </si>
  <si>
    <t>AGRICULTORES Y TRABAJADORES DE CULTIVOS EXTENSIVOS</t>
  </si>
  <si>
    <t>AGRICULTORES Y TRABAJADORES DE PLANTACIONES DE ÁRBOLES Y ARBUSTOS</t>
  </si>
  <si>
    <t>AVICULTORES Y TRABAJADORES CALIFICADOS DE LA AVICULTURA</t>
  </si>
  <si>
    <t>TRABAJADORES AGRÍCOLAS DE SUBSISTENCIA</t>
  </si>
  <si>
    <t>TRABAJADORES PECUARIOS DE SUBSISTENCIAS</t>
  </si>
  <si>
    <t>TRABAJADORES AGROPECUARIOS DE SUBSISTENCIA (RECOLECTA FRUTAS Y PLANTAS SILVESTRES)</t>
  </si>
  <si>
    <t>PESCADORES CAZADORES TRAMPEROS Y RECOLECTORES DE SUBSISTENCIA</t>
  </si>
  <si>
    <t>LABRANTES TRAZADORES Y GRABADORES DE PIEDRA</t>
  </si>
  <si>
    <t>CARPINTEROS DE ARMAR Y DE OBRA BLANCA</t>
  </si>
  <si>
    <t>ENCHAPADORES, PARQUETEROS Y COLOCADORES DE SUELOS</t>
  </si>
  <si>
    <t>REVOCADORES</t>
  </si>
  <si>
    <t>INSTALADORES DE MATERIAL AISLANTE E INSONORIZACIÓN</t>
  </si>
  <si>
    <t>FONTANERO DE INSTALADORES DE TUBERÍAS</t>
  </si>
  <si>
    <t>CHAPISTAS Y CALDEREROS</t>
  </si>
  <si>
    <t>APAREJADORES Y ESPALMADORES DE CABLES</t>
  </si>
  <si>
    <t>HERREROS Y FORJADORES</t>
  </si>
  <si>
    <t>HERRAMIENTITAS Y AFINES (FABRICANTES DE HERRAMIENTAS DE MANO, ARTÍCULOS DE FERRETERÍA)</t>
  </si>
  <si>
    <t>AJUSTADORES Y OPERADORES DE MÁQUINAS DE HERRAMIENTAS</t>
  </si>
  <si>
    <t>PULIDORES DE METALES Y AFILADORES DE HERRAMIENTAS</t>
  </si>
  <si>
    <t>MECÁNICOS Y REPARADORES DE VEHÍCULOS AUTOMOTORES</t>
  </si>
  <si>
    <t>MECÁNICOS Y REPARADORES SE SISTEMAS Y MOTORES DE AERONAVES</t>
  </si>
  <si>
    <t>MECÁNICOS Y REPARADORES DE MÁQUINAS AGRÍCOLAS E INDUSTRIALES</t>
  </si>
  <si>
    <t>REPARADORES E BICICLETAS Y AFINES</t>
  </si>
  <si>
    <t>SOPLADORES, MOLDEADORES, LAMINADORES CORTADORES Y PULIDORES DE VIDRIO</t>
  </si>
  <si>
    <t>TALLADOR DE PIEZAS ARTESANALES DE MADERA</t>
  </si>
  <si>
    <t>JOYEROS</t>
  </si>
  <si>
    <t>ORFEBRES Y PLATEROS</t>
  </si>
  <si>
    <t>BISUTERO</t>
  </si>
  <si>
    <t>ARTESANOS DEL HIERRO Y OTROS METALES</t>
  </si>
  <si>
    <t>ARTESANOS DE SEMILLAS Y CORTEZAS VEGETALES</t>
  </si>
  <si>
    <t>ARTESANOS DE OTROS MATERIALES NO CLASIFICADOS EN OTROS GRUPOS PRIMARIOS (TELA, PARAFINA, JABÓN, CUERNO, CERA, ETC.)</t>
  </si>
  <si>
    <t>ELECTRICISTAS DE OBRA Y AFINES</t>
  </si>
  <si>
    <t>AJUSTADORES ELECTRICISTAS INCLUYE REPARACIÓN DE APARATOS DE USO DOMÉSTICO.</t>
  </si>
  <si>
    <t>INSTALADORES Y REPARADORES DE LÍNEAS ELÉCTRICAS</t>
  </si>
  <si>
    <t>AJUSTADORES E INSTALADORES EN ELECTRÓNICA</t>
  </si>
  <si>
    <t>INSTALADORES Y REPARADORES EN TECNOLOGÍAS DE LA INFORMACIÓN Y LAS COMUNICACIONES</t>
  </si>
  <si>
    <t>PREPARADORES Y ELABORADORES DE CIGARRILLOS Y PRODUCTOS DEL TABACO</t>
  </si>
  <si>
    <t>OPERARIOS DEL TRATAMIENTO DE LA MADERA</t>
  </si>
  <si>
    <t>EBANISTAS Y CARPINTEROS</t>
  </si>
  <si>
    <t>AJUSTADORES Y OPERADORES DE MÁQUINAS PARA TRABAJAR MADERA</t>
  </si>
  <si>
    <t>ZAPATERO Y AFINES</t>
  </si>
  <si>
    <t>FABRICANTE DE QUESOS, LÁCTEOS</t>
  </si>
  <si>
    <t>TRABAJADORES CON MÁQUINAS PARA ELABORAR ALIMENTOS Y PRODUCTOS AFINES</t>
  </si>
  <si>
    <t>LAVADOR DE AUTOS, VEHÍCULOS</t>
  </si>
  <si>
    <t>TRABAJADORES DE JARDINERÍA Y HORTICULTURA</t>
  </si>
  <si>
    <t>AYUDANTE DE ELABORACIÓN DE ALIMENTOS Y BEBIDAS</t>
  </si>
  <si>
    <t>TRABAJADORES DE CARGA (BRACERO, COTEROS, ESTIBADORES CARGADORES DE CAMIONES)</t>
  </si>
  <si>
    <t>AYUDANTE DE COCINA</t>
  </si>
  <si>
    <t>ACARREADORES DE AGUA Y RECOLECTORES DE LEÑA</t>
  </si>
  <si>
    <t>INGENIEROS ELECTRICISTAS ELÉCTRICOS, ELECTRÓNICOS, DE TELECOMUNICACIONES Y AFINES</t>
  </si>
  <si>
    <t>INGENIEROS ELECTRÓNICOS</t>
  </si>
  <si>
    <t>INGENIEROS DE TELECOMUNICACIONES</t>
  </si>
  <si>
    <t>MÉDICO CIRUJANO GENERAL, PLÁSTICO, ANESTESIÓLOGO.</t>
  </si>
  <si>
    <t>OPERADORES DE INSTALACIONES DE REFINACIÓN DE PETRÓLEO Y GAS NATURAL</t>
  </si>
  <si>
    <t>CONTROLADORES DE PROCESOS DE PRODUCCIÓN DE METALES</t>
  </si>
  <si>
    <t>MAQUINISTAS EN NAVEGACIÓN</t>
  </si>
  <si>
    <t>TRABAJADORES DE LA NAVEGACIÓN DE BUQUES Y EMBARCACIONES</t>
  </si>
  <si>
    <t>PILOTOS DE AVIACIÓN Y AFINES</t>
  </si>
  <si>
    <t>TÉCNICOS EN SEGURIDAD AERONÁUTICA</t>
  </si>
  <si>
    <t>TRABAJADORES DE SERVICIOS DE TRANSPORTE</t>
  </si>
  <si>
    <t>INSTRUCTORES DE CONDUCCIÓN</t>
  </si>
  <si>
    <t>VENDEDORES DE COMBUSTIBLE INCLUYE MONTALLANTERO, CAMBIADOR DE ACEITE, ENGRASE Y AFINES</t>
  </si>
  <si>
    <t>AGRICULTORES Y TRABAJADORES CALIFICADOS PARA PLANTACIONES DE ÁRBOLES Y ARBUSTOS (PODADOR Y RECOLECTOR)</t>
  </si>
  <si>
    <t>TRABAJADOR FORESTAL CALIFICADOS Y AFINES</t>
  </si>
  <si>
    <t>PESCADORES DE AGUA DULCE Y EN AGUAS COSTERAS</t>
  </si>
  <si>
    <t>PESCADORES DE ALTAMAR</t>
  </si>
  <si>
    <t>CAZADORES Y TRAMPEROS</t>
  </si>
  <si>
    <t>MECÁNICOS MONTADORES DE AIRE ACONDICIONADO Y REFRIGERACIÓN</t>
  </si>
  <si>
    <t>PINTORES Y EMPAPELADORES</t>
  </si>
  <si>
    <t>BARNIZADORES Y AFINES</t>
  </si>
  <si>
    <t>SOLDADORES Y OXICORTADORES</t>
  </si>
  <si>
    <t>APELAMBRADORES, PELLEJEROS Y CURTIDORES EN TRATAMIENTO DE PIELES Y PELOS DE ANIMALES</t>
  </si>
  <si>
    <t>MAQUINISTAS DE LOCOMOTORAS</t>
  </si>
  <si>
    <t>GUARDAFRENOS, GUARDAGUJAS Y AGENTES DE MANIOBRAS</t>
  </si>
  <si>
    <t>CONDUCTORES DE MOTOCICLETAS</t>
  </si>
  <si>
    <t>CONDUCTORES DE CAMIONETAS Y VEHÍCULOS LIVIANOS</t>
  </si>
  <si>
    <t>CONDUCTORES DE TAXIS</t>
  </si>
  <si>
    <t>CONDUCTORES DE BUSES MICROBUSES Y TRANVÍAS</t>
  </si>
  <si>
    <t>CONDUCTORES DE CAMIONES Y VEHÍCULOS PESADOS</t>
  </si>
  <si>
    <t>TRABAJADORES DE MAQUINARIA AGRÍCOLA Y FORESTAL MÓVIL</t>
  </si>
  <si>
    <t>TRABAJADORES DE GRÚAS APARATOS ELEVADORES Y AFINES</t>
  </si>
  <si>
    <t>OPERADORES DE MONTACARGAS</t>
  </si>
  <si>
    <t>CONDUCTORES DE VEHÍCULOS ACCIONADO A PEDAL O A BRAZO</t>
  </si>
  <si>
    <t>MENSAJEROS MANDADEROS MALETEROS Y REPARTIDORES</t>
  </si>
  <si>
    <t>PERSONAS QUE REALIZAN TRABAJOS VARIOS</t>
  </si>
  <si>
    <t>INGENIEROS CIVILES.</t>
  </si>
  <si>
    <t>INGENIEROS MEDIO AMBIENTALES</t>
  </si>
  <si>
    <t>INGENIERO MARINO</t>
  </si>
  <si>
    <t>INGENIERO QUÍMICO</t>
  </si>
  <si>
    <t>INGENIEROS DE MINAS METALÚRGICOS Y AFINES</t>
  </si>
  <si>
    <t>INGENIERO DE TRÁFICO, INGENIERO DE ENERGÍA NUCLEAR, INGENIERO DE SALVAMENTO MARÍTIMO.</t>
  </si>
  <si>
    <t>ARQUITECTOS CONSTRUCTORES</t>
  </si>
  <si>
    <t>MÉDICO ESPECIALISTA EN MEDICINA NUCLEAR, MÉDICO RADIÓLOGO, MÉDICO PATÓLOGO FORENSE.</t>
  </si>
  <si>
    <t>PROFESIONALES EN DERECHO NO CLASIFICADOS EN OTROS GRUPOS PRIMARLOS QUE ATIENDEN VÍCTIMAS</t>
  </si>
  <si>
    <t>PROFESIONALES DEL TRABAJO SOCIAL, CONSEJEROS, PSICÓLOGOS PARA ATENCIÓN A VÍCTIMAS</t>
  </si>
  <si>
    <t>ARTISTAS CREATIVOS INTERPRETATIVOS NO CLASIFICADOS EN OTROS GRUPOS PRIMARLOS INCLUYE (ACRÓBATA, EQUILIBRISTA, TRAPECISTA, TORERO Y OTRAS OCUPACIONES RELACIONADA CON ESPECTÁCULOS PÚBLICOS EN ACTIVIDADES EXTREMAS)</t>
  </si>
  <si>
    <t>DELINEANTE DE ARQUITECTURA, DIBUJANTE TÉCNICO, CON INTERVENCIÓN DIRECTA EN OBRAS</t>
  </si>
  <si>
    <t>CONTROLADORES DE INSTALACIONES DE PROCESAMIENTO DE PRODUCTOS QUÍMICOS, FILTRACIÓN Y SEPARACIÓN DE SUSTANCIA QUÍMICAS, PROCESOS QUÍMICOS.</t>
  </si>
  <si>
    <t>CONTROLADOR DE TRÁFICO AÉREO Y MARÍTIMO</t>
  </si>
  <si>
    <t>RADIÓLOGO ORAL, OPERADOR DE EQUIPO AUDIOMÉTRICO, DE ESCÁNER ÓPTICO</t>
  </si>
  <si>
    <t>DETECTIVE PRIVADO</t>
  </si>
  <si>
    <t>ATLETAS Y DEPORTISTAS (DEPORTE EXTREMO)</t>
  </si>
  <si>
    <t>CONTROLADORES ADMINISTRATIVOS DE TRÁFICO AÉREO</t>
  </si>
  <si>
    <t>BOMBEROS Y RESCATISTAS</t>
  </si>
  <si>
    <t>ESCOLTA, GUARDAESPALDAS</t>
  </si>
  <si>
    <t>CONSTRUCTORES DE CASAS</t>
  </si>
  <si>
    <t>ALBAÑILES</t>
  </si>
  <si>
    <t>OPERARIOS EN CEMENTO ARMADO ENFOSCADORES Y AFINES</t>
  </si>
  <si>
    <t>OFICIALES DE LA CONSTRUCCIÓN DE OBRA GRUESA Y AFINES NO CLASIFICADOS EN GRUPOS PRIMARIOS (DEMOLICIÓN, REPARACIÓN Y MANTENIMIENTO DE FACHADAS, ARMADO DE ANDAMIOS, OPERADOS DE-CONSTRUCCIÓN EDIFICIOS DE GRAN ALTURA)</t>
  </si>
  <si>
    <t>TECHADORES</t>
  </si>
  <si>
    <t>CRISTALEROS</t>
  </si>
  <si>
    <t>LIMPIADORES DE FACHADAS, DESHOLLINADORES.</t>
  </si>
  <si>
    <t>MOLDEADORES Y MACHEROS, FUNDICIÓN DE METALES</t>
  </si>
  <si>
    <t>SOLDADORES Y OXICORTADORES (CORTAN METALES CON GAS O ARCO ELÉCTRICO)</t>
  </si>
  <si>
    <t>CHAPISTAS CALDEREROS HORNEROS-EXPOSICIÓN ALTAS TEMPERATURAS</t>
  </si>
  <si>
    <t>MONTADORES DE ESTRUCTURAS METÁLICAS</t>
  </si>
  <si>
    <t>PERSONAL DE SERVICIOS DE PROTECCIÓN NO CLASIFICADOS EN OTROS GRUPOS PRIMARIOS (SALVAVIDAS, SOCORRISTAS)</t>
  </si>
  <si>
    <t>BUZOS</t>
  </si>
  <si>
    <t>FUMIGADORES Y OTROS CONTROLADORES DE PLAGAS Y MALAS HIERBAS</t>
  </si>
  <si>
    <t>TRABAJADORES E OFICIOS RELACIONADOS NO CLASIFICADOS EN OTROS GRUPOS PRIMARIOS TALES COMO LOS QUE MANIPULAN JUEGOS PIROTÉCNICOS.</t>
  </si>
  <si>
    <t>TRABAJADORES DE MÁQUINAS DE MOVIMIENTOS DE TIERRA CONSTRUCCIONES DE VÍAS Y AFINES</t>
  </si>
  <si>
    <t>LIMPIADORES DE VENTANAS</t>
  </si>
  <si>
    <t>CLASIFICADORES DE DESECHOS</t>
  </si>
  <si>
    <t>TRABAJADORES DE MINAS Y CANTERAS</t>
  </si>
  <si>
    <t>TRABAJADORES DE OBRAS PÚBLICAS Y MANTENIMIENTO</t>
  </si>
  <si>
    <t>TRABAJADORES DE LA CONSTRUCCIÓN</t>
  </si>
  <si>
    <t>BRACERO, COTEROS, ESTIBADORES DE EMBARCACIONES AÉREAS, MARÍTIMAS Y/O FLUVIALES</t>
  </si>
  <si>
    <t>RECOLECTORES DE BASURA Y MATERIAL RECICLABLE</t>
  </si>
  <si>
    <t>BARRENDEROS Y AFINES</t>
  </si>
  <si>
    <t>Con la firma contenida en el numeral V el afiliado manifiesta la veracidad de la información registrada y de las autorizaciones contenidas en el capítulo VII DEL FORMULARIO</t>
  </si>
  <si>
    <t>4. Apellidos y nombres</t>
  </si>
  <si>
    <t>II. DATOS BÁSICOS DE IDENTIFICACIÓN DEL AFILIADO</t>
  </si>
  <si>
    <t>A. Afiliación</t>
  </si>
  <si>
    <t>1. Tipo de Trámie</t>
  </si>
  <si>
    <t>2. Tipo de Afiliación</t>
  </si>
  <si>
    <t>Individual</t>
  </si>
  <si>
    <t>7. SEXO</t>
  </si>
  <si>
    <t>8. Fecha Nacimiento</t>
  </si>
  <si>
    <t>9. Entidad Promotora de Salud - EPS</t>
  </si>
  <si>
    <t>10. Administradora de Pensiones</t>
  </si>
  <si>
    <t>11. Ingreso base de cotización - IBC</t>
  </si>
  <si>
    <t>12. Residencia</t>
  </si>
  <si>
    <t>13. Modalidad</t>
  </si>
  <si>
    <t>12. Corrección de datos básicos de identificación</t>
  </si>
  <si>
    <t>13. Cambio de ocupación u oficio del afiliado</t>
  </si>
  <si>
    <t>14. Traslado de ARL</t>
  </si>
  <si>
    <t>15. Fotocopia del documento de identificación.</t>
  </si>
  <si>
    <t>16. Formato diligenciado de la identificación de peligros.</t>
  </si>
  <si>
    <t>17. Certificado de resultados del examen pre-ocupacional</t>
  </si>
  <si>
    <t>14. Código de la ocupación u oficio</t>
  </si>
  <si>
    <t>B. Reporte de Novedades</t>
  </si>
  <si>
    <t>15. Clase de Riesgo</t>
  </si>
  <si>
    <t>16. Sitio De Trabajo</t>
  </si>
  <si>
    <t>17. Fecha Inicial</t>
  </si>
  <si>
    <t>18. Fecha Final</t>
  </si>
  <si>
    <t>19. Jornada estalecida</t>
  </si>
  <si>
    <t>20. Tipo de Novedad</t>
  </si>
  <si>
    <t>Teléfono Celular</t>
  </si>
  <si>
    <t>V. DATOS DE REPORTE DE LA NOVEDAD</t>
  </si>
  <si>
    <t>IV. DATOS RELACIONADOS CON EL SITIO DE TRABAJO O DEL LUGAR DONDE SE REALIZA LA PRÁCTICA FORMATIVA</t>
  </si>
  <si>
    <t>VI. DECLARACIONES Y AUTORIZACIONES</t>
  </si>
  <si>
    <t>VII. FIRMAS</t>
  </si>
  <si>
    <t>FORMULARIO UNICO DE AFILIACIÓN Y REPORTE DE NOVEDADES DE TRABAJADORES INDEPENDIENTES VOLUNTARIOS</t>
  </si>
  <si>
    <t>INSTRUCTIVO DE DILIGENCIAMIENTO DEL FORMULARIO DE AFILIACIÓN Y NOVEDADES DEL TRABAJADOR INDEPENDIENTE VOLUNTARIO</t>
  </si>
  <si>
    <t>1. Tipo de trámite (Marque el tipo de trámite Afiliación o Repote Novedades)</t>
  </si>
  <si>
    <t>Afiliación:Se debe seleccionar esta opción cunado se registra una afiliación al SGRL, en condición de traajador dependiente, trabajador independiente o estudiante, siempre que se cumplan las condiciones para ello.</t>
  </si>
  <si>
    <t>Reporte de novedades. Esta opción se da cuando se registra un retiro o algún cambio en los datos básico de identificación o complementarios del afiliado o del responsable de la afiliación o se registran cambios en la información según el / los tipos(s) de novedad(es)</t>
  </si>
  <si>
    <t>Independiente</t>
  </si>
  <si>
    <t>2. Tipo de Afiliado: Marque el tipo de Afiliación</t>
  </si>
  <si>
    <t>Independiente: Si el afiliado no esá vinculado a un empleador mediante un contrato de trabajo o una relación laboral legal o reglamentaria y por tanto el pago de los aportes al SGRL se encuentra a su cargo, salvo que el contratante realice una actividad clasificada con riesgo IV O V, tal como lo establece el artículo 13 del Decreto número 723 de 2013 compilado en el Decreto 1072 de 2015 o norma que la modifique o sustituya.
Independiente voluntario a riesgo laborales. Persona natural que realiza una actividad económica o presta sus servicios de manera personal y por cuenta y riesgo y tenga ingresos iguales o superiores 1smmlv tal como lo establece el Decreto 780 de 2016 y el Decreto 1072 de 2015 o nomra que la modifique o sustituya</t>
  </si>
  <si>
    <r>
      <rPr>
        <b/>
        <sz val="11"/>
        <color theme="8" tint="-0.499984740745262"/>
        <rFont val="Calibri"/>
        <family val="2"/>
        <scheme val="minor"/>
      </rPr>
      <t>Código</t>
    </r>
    <r>
      <rPr>
        <sz val="11"/>
        <color theme="8" tint="-0.499984740745262"/>
        <rFont val="Calibri"/>
        <family val="2"/>
        <scheme val="minor"/>
      </rPr>
      <t>: Dato Obligatorio. Conforme a la opción marcada identifique y escriba el código corresondientes de acuerdo son la siguiente opción:</t>
    </r>
  </si>
  <si>
    <r>
      <t xml:space="preserve">4. Apellidos y nombres: </t>
    </r>
    <r>
      <rPr>
        <sz val="11"/>
        <color theme="8" tint="-0.499984740745262"/>
        <rFont val="Calibri"/>
        <family val="2"/>
        <scheme val="minor"/>
      </rPr>
      <t>estos datos deben ser registrados en las casillas correspondientes, en forma idéntica a como aparecen en el documento de identificación.
* Primer apellido
* Segundo Apellido
* Primer nombre
* Segundo nombre (Cuando aplique)</t>
    </r>
  </si>
  <si>
    <r>
      <t xml:space="preserve">2. Tipo de documento de identificación: </t>
    </r>
    <r>
      <rPr>
        <sz val="11"/>
        <color theme="8" tint="-0.499984740745262"/>
        <rFont val="Calibri"/>
        <family val="2"/>
        <scheme val="minor"/>
      </rPr>
      <t>dato obligatorio. Debe colocar en el espacio el código que corresponde al documento con el cual se va a identificar, de acuerdo con las siguientes opciones:</t>
    </r>
  </si>
  <si>
    <t>Datos Personal</t>
  </si>
  <si>
    <t>Estos datos deben registrarse para el afiliado al SGRL, según corresponda.</t>
  </si>
  <si>
    <t>9. Entidad Promotora de Salud - EPS: Escriba el nombre de la Entidad Promotora de Salud (EPS) en la cual se encuentra inscrita</t>
  </si>
  <si>
    <t>10. Administradora de Pensiones. Registr el nombre de la entidad administradora de pensiones donde se encuentra afiliado</t>
  </si>
  <si>
    <t>11. Ingreso base de cotización - (IBC): Registre el valor del salario o del ingreso mensual sobre el cual se va a pagar los aportes al SGRL. El valor señaladodebe ser igual o mayor a 1 SMLMV y menor o igual a 25 SMLMV.</t>
  </si>
  <si>
    <t>12. Ubicación / Sede Principal: Estos datos aplican para quién realiza la afiliación.
- Dirección, teléfono fijo. Teléfono celular, correo electrónico ,  Municipio / Distrito, Zon: Urbana o Rural donde se ubia la residencia, Localidad /comuna si existen en su ciudad, Departamento. en el caso de bogotá, D.C., debe escribir en el campo departamento: Bogotá D.C.</t>
  </si>
  <si>
    <t>Presencial: Trabajo que una persona realiza para una empresa en la sede de la misma.</t>
  </si>
  <si>
    <t>Teletrabajo: Trabajo que una persona realiza para una empresa desde un lugar alejado de la sede de ésta (habitualmente su propio domicilio), por medio de un sistema de telecomunicación.</t>
  </si>
  <si>
    <r>
      <t xml:space="preserve">15. Clase de riesgo: </t>
    </r>
    <r>
      <rPr>
        <sz val="11"/>
        <color theme="8" tint="-0.499984740745262"/>
        <rFont val="Calibri"/>
        <family val="2"/>
        <scheme val="minor"/>
      </rPr>
      <t>dato obligatorio. Identifica y marca con una X la clase de riesgo de quien realiza la afiliación al Sistema General de Riesgos Laborales (SGRL), de acuerdo con las siguientes opciones:</t>
    </r>
  </si>
  <si>
    <t>13. Modalidad del afiliado</t>
  </si>
  <si>
    <r>
      <t xml:space="preserve">14. Código de la ocupación u oficio: </t>
    </r>
    <r>
      <rPr>
        <sz val="11"/>
        <color theme="8" tint="-0.499984740745262"/>
        <rFont val="Calibri"/>
        <family val="2"/>
        <scheme val="minor"/>
      </rPr>
      <t>Registre según corresponda, el código que se encuentra asignado en la tabla de ocupaciones u oficios para el SGRL.</t>
    </r>
  </si>
  <si>
    <t>16. Sitio De Trabajo: Estos datos aplican para el sitio donde desarrollará la actividad.
- Dirección, teléfono fijo. Teléfono celular, correo electrónico ,  Municipio / Distrito, Zon: Urbana o Rural donde se ubia la residencia, Localidad /comuna si existen en su ciudad, Departamento. en el caso de bogotá, D.C., debe escribir en el campo departamento: Bogotá D.C.</t>
  </si>
  <si>
    <t>17. Fecha Inicial: Registra la fecha de inicio del contrato en formato dia, mes, año.</t>
  </si>
  <si>
    <t>18. Fecha Final: Registrar la fecha final del contrato en formato día, mes, año.</t>
  </si>
  <si>
    <t>19. Jornada estalecida para ejeuctar el trabajo o la práctica formativa</t>
  </si>
  <si>
    <t>B</t>
  </si>
  <si>
    <t>C</t>
  </si>
  <si>
    <t>Jornada Única</t>
  </si>
  <si>
    <t>Horario de ejecución de las actividades: Marque con una "x" los días de la semana en que se ejecutará la actividad contatada.</t>
  </si>
  <si>
    <r>
      <t xml:space="preserve">20. Tipo de Novedad: </t>
    </r>
    <r>
      <rPr>
        <sz val="11"/>
        <color theme="8" tint="-0.499984740745262"/>
        <rFont val="Calibri"/>
        <family val="2"/>
        <scheme val="minor"/>
      </rPr>
      <t>marque con una "x" el tipo de novedad a reportar según las siguientes opciones</t>
    </r>
  </si>
  <si>
    <t>Ingreso</t>
  </si>
  <si>
    <t>Retiro por muerte del Afiliado</t>
  </si>
  <si>
    <t>Incapacidad temporal por enfermedad general</t>
  </si>
  <si>
    <t>Incapacidad por accidente de trabajao o enfermedad profesional</t>
  </si>
  <si>
    <t>Vacaciones, licencia remunerada</t>
  </si>
  <si>
    <t>Suspensión del contrato de trabajo o práctica formativa y licencias</t>
  </si>
  <si>
    <t>Licencia de maternidad o paternidad</t>
  </si>
  <si>
    <t>Modificación datos básicos de identificación del afiliado</t>
  </si>
  <si>
    <t>Actualización y corrección datos complementarios del afiliado</t>
  </si>
  <si>
    <t>Modificación ingreso base de cotización</t>
  </si>
  <si>
    <t>Corrección de datos básicos de identificación</t>
  </si>
  <si>
    <t>Cambio de ocupación u oficio del afiliado</t>
  </si>
  <si>
    <t>ANEXOS</t>
  </si>
  <si>
    <t>Marque con una X las autorizaciones los que apliquen</t>
  </si>
  <si>
    <t>23/06/2023-1425-NT-P-39-00039_V2_06/2023-D001 referencia es la nota 23/06/2023-1425-NT-P-39-00039_V3_06/2023</t>
  </si>
  <si>
    <t xml:space="preserve">23/06/2023-1425-NT-P-39-00039_V2_06/2023-D001 referencia es la nota 23/06/2023-1425-NT-P-39-00039_V3_06/2023     </t>
  </si>
  <si>
    <t>Transgénero</t>
  </si>
  <si>
    <t>M/F/T</t>
  </si>
  <si>
    <t>Trabajo en Casa</t>
  </si>
  <si>
    <t>Trabajo Remoto</t>
  </si>
  <si>
    <t>Dependiente Veterano de la fuerza publica</t>
  </si>
  <si>
    <t>3.1</t>
  </si>
  <si>
    <r>
      <rPr>
        <b/>
        <sz val="11"/>
        <color theme="8" tint="-0.499984740745262"/>
        <rFont val="Calibri"/>
        <family val="2"/>
        <scheme val="minor"/>
      </rPr>
      <t>Modalidad</t>
    </r>
    <r>
      <rPr>
        <sz val="11"/>
        <color theme="8" tint="-0.499984740745262"/>
        <rFont val="Calibri"/>
        <family val="2"/>
        <scheme val="minor"/>
      </rPr>
      <t>: Indica si la modalidad de trabajo que se realiza es  Presencial, Teletrabajo, Trabajo en Casa o Trabajo remoto.</t>
    </r>
  </si>
  <si>
    <r>
      <rPr>
        <b/>
        <sz val="11"/>
        <color theme="8" tint="-0.499984740745262"/>
        <rFont val="Calibri"/>
        <family val="2"/>
        <scheme val="minor"/>
      </rPr>
      <t>Código de tipo de trabajador:</t>
    </r>
    <r>
      <rPr>
        <sz val="11"/>
        <color theme="8" tint="-0.499984740745262"/>
        <rFont val="Calibri"/>
        <family val="2"/>
        <scheme val="minor"/>
      </rPr>
      <t xml:space="preserve"> si en la casilla de tipo de trabajador marcaste dependiente o estudiante, indica el código del tipo de trabajador cotizante que corresponda, de acuerdo a la pestaña "código de tipo de trabajador" de este documento. </t>
    </r>
    <r>
      <rPr>
        <sz val="11"/>
        <color rgb="FFFF0000"/>
        <rFont val="Calibri"/>
        <family val="2"/>
        <scheme val="minor"/>
      </rPr>
      <t>De acuerdo a Resolución 978 de 2023, para trabajadores Dependientes y estudiantes</t>
    </r>
  </si>
  <si>
    <t>08</t>
  </si>
  <si>
    <t>Pagador de aportes de los concejales municipales o distritales</t>
  </si>
  <si>
    <t>Pagador Subsistema Nacional de Voluntarios en Primera Respuesta.</t>
  </si>
  <si>
    <t>13</t>
  </si>
  <si>
    <t>C. Trabajo en Casa</t>
  </si>
  <si>
    <t>D. Trabajo Remoto</t>
  </si>
  <si>
    <t>Permiso de Protección Temporal, es un mecanismo de regulación migratoria y documento de identificación, que autoriza a los migrantes venezolanos a permanecer en el territorio nacional en condiciones de regularidad migratoria especiales, y a ejercer durante si vigencia, cualquier actividad u ocupacional legal en el pais, incluidas aquellas que se desarrollen en virtud de una vinculación o de contrato laboral, sin prejuicio del cumplimiento de los requisitos establecidos en el ordenamiento jurídico colombiano para el ejercicio de las actividades reguladas. Decreto 2016 de 2021.</t>
  </si>
  <si>
    <t>Trabajo en casa: Es la habilitación al servidor público o trabajador del sector privado para desempeñar ransitoriamente sus funciones o actividades laborales por fuera del sitio donde habitualmenten las realiza, sin modificar la naturaleza del contrato o relación laboral, o legal y reglamentaria respectiva, ni tampoco desmejorar las condiciones del contrato laboral, cuando se presenten circunstancias ocasionales, excepcionales o especiales que impidan que el trabajador pueda realizar sus funciones en su lugar de trabajo, privilegiando el uso de las tecnologías de la información y las comunicaciones.</t>
  </si>
  <si>
    <t>Trabajo remoto: Forma de ejecución del contrato de trabajo en la cual toda la relación laboral, desde su inicio hasta su terminación, se debe realizar de manera remota mediante la utilización de tecnologías de la información y las telecomunicaciones u otro medio o mecanismo, donde el empleador y trabajador no interactúan físicamente a los largo de la vinculación contractual. En todo caso, esta forma de ejecuión no comparte los elementos constitutivos y regulados para el teletrabajo y/o trabajo en casa y las normas que lo modifiquen.</t>
  </si>
  <si>
    <t>D.</t>
  </si>
  <si>
    <t>T</t>
  </si>
  <si>
    <t>TRABAJO EN CASA</t>
  </si>
  <si>
    <t>TRABAJO REMOTO</t>
  </si>
  <si>
    <t>Colmena Seguros Riesgos Laborales,  informa que la Defensoría del Consumidor Financiero es ejercida por el Dr. Andrés Augusto Garavito Colmenares y Defensor Suplente: César Alejandro Pérez Hamilton Dirección: Av. 19 No. 114-09 Of. 502 Bogotá, Colombia, Teléfonos: (601) 2131370- 2131322 Celular: 321 924 0479 - 323 2322934 - 323 2322911, Web  www.defensoriapgabogadosasociados.com Correo Electrónico defensordelconsumidorfinanciero@colmenaseguros.com</t>
  </si>
  <si>
    <t>CPS-F-216 V7.1 01/2024</t>
  </si>
  <si>
    <t>CPS-F-216 V7.1  01/2024</t>
  </si>
  <si>
    <t>CPS-F-216 V7 .1 01/2024</t>
  </si>
  <si>
    <t>13/01/2024-1425-P-39-00039- V3_01/2024-D00I Referencia a Nota Técnica 13/01/2024-1425-NT-P-39-00039- V3_01/2024</t>
  </si>
  <si>
    <t>MEDELLIN-ANTIOQUIA</t>
  </si>
  <si>
    <t>MEDELLIN</t>
  </si>
  <si>
    <t>ALZATE</t>
  </si>
  <si>
    <t>MARTHA</t>
  </si>
  <si>
    <t>PRINCIPAL</t>
  </si>
  <si>
    <t>VELEZ</t>
  </si>
  <si>
    <t>ANTIOQUIA</t>
  </si>
  <si>
    <t>JUAN</t>
  </si>
  <si>
    <t>CARLOS</t>
  </si>
  <si>
    <t>SURA</t>
  </si>
  <si>
    <t>PROTECCION</t>
  </si>
  <si>
    <t>EL CARMEN DE VIBORAL</t>
  </si>
  <si>
    <t>RAMOS</t>
  </si>
  <si>
    <t>MARY</t>
  </si>
  <si>
    <t>LUZ</t>
  </si>
  <si>
    <t>ACTIVIDADES DEPORTIVAS</t>
  </si>
  <si>
    <t>AGENTES DE TRANSITO Y ACTIVIDADES COMPLEMENTARIAS</t>
  </si>
  <si>
    <t>AGRICULTURA VETERINARIOS</t>
  </si>
  <si>
    <t>GESTON DEL RIESGO ASISTENCIA Y EMERGENCIA</t>
  </si>
  <si>
    <t>INFRAESTRUCTURA CONTRATISTAS</t>
  </si>
  <si>
    <t>OBRAS MANTENIMIENTO Y ADECUACION DE SEDES, ALUMBRADO</t>
  </si>
  <si>
    <t>AGRICULTURA Y MEDIO AMBIENTE</t>
  </si>
  <si>
    <t>ORDEN PÚBLICO Y DE  SEGURIDAD</t>
  </si>
  <si>
    <t>CALLE 31 N 30 06</t>
  </si>
  <si>
    <t>NEGRETE</t>
  </si>
  <si>
    <t>NARVAEZ</t>
  </si>
  <si>
    <t>CASTAÑO</t>
  </si>
  <si>
    <t>ADRIANA</t>
  </si>
  <si>
    <t>MARIA</t>
  </si>
  <si>
    <t>NUEVA EPS</t>
  </si>
  <si>
    <t>COLPENSIONES</t>
  </si>
  <si>
    <t>CENTRO</t>
  </si>
  <si>
    <t>SANITAS</t>
  </si>
  <si>
    <t xml:space="preserve">educacion@elcarmen.gov.co </t>
  </si>
  <si>
    <t>adriana.otalvaro2012@gmail.com</t>
  </si>
  <si>
    <t>OTALVARO</t>
  </si>
  <si>
    <t>ALVAREZ</t>
  </si>
  <si>
    <t>SOTO</t>
  </si>
  <si>
    <t>OSORIO</t>
  </si>
  <si>
    <t>RAMIREZ</t>
  </si>
  <si>
    <t>ALBA</t>
  </si>
  <si>
    <t>NELLY</t>
  </si>
  <si>
    <t>adrianasotoosorio@hotmail.com</t>
  </si>
  <si>
    <t>JEFE DE OFICINA</t>
  </si>
  <si>
    <t xml:space="preserve">profesionalpresupuesto@elcarmen.gov.co </t>
  </si>
  <si>
    <t>CARDONA</t>
  </si>
  <si>
    <t>HERNANDEZ</t>
  </si>
  <si>
    <t>ALBEIRO</t>
  </si>
  <si>
    <t>ANTONIO</t>
  </si>
  <si>
    <t>AUXLIAR ADMINISTRATIVO</t>
  </si>
  <si>
    <t>PROFESIONAL UNIVERSITARIO</t>
  </si>
  <si>
    <t>TECNICO OPERATIVO</t>
  </si>
  <si>
    <t>albeiroverdolaga10@hotmail.com</t>
  </si>
  <si>
    <t>BUILES</t>
  </si>
  <si>
    <t>ALEJANDRA</t>
  </si>
  <si>
    <t>COLFONDOS</t>
  </si>
  <si>
    <t>alebuil@mosena.edu.co</t>
  </si>
  <si>
    <t>GIRALDO</t>
  </si>
  <si>
    <t>QUINTERO</t>
  </si>
  <si>
    <t>RAUL</t>
  </si>
  <si>
    <t>ALEJANDRO</t>
  </si>
  <si>
    <t>SECRETARIO DE DESPACHO</t>
  </si>
  <si>
    <t>alejogi1987@hotmail.com</t>
  </si>
  <si>
    <t>MONTOYA</t>
  </si>
  <si>
    <t>AGENTE DE TRASITO</t>
  </si>
  <si>
    <t>ammagente176@gmail,com</t>
  </si>
  <si>
    <t>OLMOS</t>
  </si>
  <si>
    <t>VILLALBA</t>
  </si>
  <si>
    <t>ALVARO</t>
  </si>
  <si>
    <t>ANDRES</t>
  </si>
  <si>
    <t xml:space="preserve">hacienda@alcaldiaelcarmen.gov.co </t>
  </si>
  <si>
    <t xml:space="preserve">RAMIREZ </t>
  </si>
  <si>
    <t>YEPES</t>
  </si>
  <si>
    <t>alrayenal@hotmail.com</t>
  </si>
  <si>
    <t>ARCILA</t>
  </si>
  <si>
    <t>ARBOLEDA</t>
  </si>
  <si>
    <t xml:space="preserve">ANA </t>
  </si>
  <si>
    <t>CAROLINA</t>
  </si>
  <si>
    <t>carolina.arcila13@gmail.com</t>
  </si>
  <si>
    <t>DAZA</t>
  </si>
  <si>
    <t>HERRERA</t>
  </si>
  <si>
    <t>ISABEL</t>
  </si>
  <si>
    <t>ana.isabeldh@outlook.es</t>
  </si>
  <si>
    <t>COMISARIO</t>
  </si>
  <si>
    <t>CENRO</t>
  </si>
  <si>
    <t>MORA</t>
  </si>
  <si>
    <t>SALAZAR</t>
  </si>
  <si>
    <t>anamar.ms@gmail.com</t>
  </si>
  <si>
    <t>RUA</t>
  </si>
  <si>
    <t>ANDERSON</t>
  </si>
  <si>
    <t>ANDREA</t>
  </si>
  <si>
    <t>andersongiraldo843@gmail.com</t>
  </si>
  <si>
    <t>andreaq0894@gmail.com</t>
  </si>
  <si>
    <t>CARDENAS</t>
  </si>
  <si>
    <t>QUIROZ</t>
  </si>
  <si>
    <t xml:space="preserve">ANDRES </t>
  </si>
  <si>
    <t>FELIPE</t>
  </si>
  <si>
    <t>CALLE 31 N 30-06</t>
  </si>
  <si>
    <t>a_cardenas77@hotmail.com</t>
  </si>
  <si>
    <t>DUQUE</t>
  </si>
  <si>
    <t>feliipedaza211@gmail.com</t>
  </si>
  <si>
    <t>SOSSA</t>
  </si>
  <si>
    <t>GOMEZ</t>
  </si>
  <si>
    <t>JULIAN</t>
  </si>
  <si>
    <t>andres_sossa37132@elpoli.edu.co</t>
  </si>
  <si>
    <t>PORVENIR</t>
  </si>
  <si>
    <t>OCAMPO</t>
  </si>
  <si>
    <t>REINALDO</t>
  </si>
  <si>
    <t>andresocampo1988@gamil.com</t>
  </si>
  <si>
    <t xml:space="preserve">VILLEGAS </t>
  </si>
  <si>
    <t xml:space="preserve">MONCADA </t>
  </si>
  <si>
    <t>INSTRUCTOR</t>
  </si>
  <si>
    <t>villegas7@gmail.com</t>
  </si>
  <si>
    <t>VAREGAS</t>
  </si>
  <si>
    <t>PEREZ</t>
  </si>
  <si>
    <t>ARACELLY</t>
  </si>
  <si>
    <t>aracvargas@misena.edu.co</t>
  </si>
  <si>
    <t>TECNICO ADMINISTRATIVO</t>
  </si>
  <si>
    <t>LOPEZ</t>
  </si>
  <si>
    <t>AURA</t>
  </si>
  <si>
    <t>CRISTINA</t>
  </si>
  <si>
    <t>cristina.hernandez9810@gmail.com</t>
  </si>
  <si>
    <t>GRANDA</t>
  </si>
  <si>
    <t>GONZALEZ</t>
  </si>
  <si>
    <t>BANI</t>
  </si>
  <si>
    <t>nutricion@alcaldiaelcarmen.gov.co</t>
  </si>
  <si>
    <t>ARBELAEZ</t>
  </si>
  <si>
    <t xml:space="preserve">BEATRIZ </t>
  </si>
  <si>
    <t>LILIANA</t>
  </si>
  <si>
    <t>betty_28@hotmail.com</t>
  </si>
  <si>
    <t>BLANCA</t>
  </si>
  <si>
    <t>NELIDA</t>
  </si>
  <si>
    <t>unidaddearchivo@elcarmen.gov.co</t>
  </si>
  <si>
    <t>VALENCIA</t>
  </si>
  <si>
    <t>GARCIA</t>
  </si>
  <si>
    <t>CARLA</t>
  </si>
  <si>
    <t xml:space="preserve">karla01012010@gmail.com </t>
  </si>
  <si>
    <t>ZULUAGA</t>
  </si>
  <si>
    <t xml:space="preserve">CARLOS </t>
  </si>
  <si>
    <t>MARIO</t>
  </si>
  <si>
    <t>mariozuluaga0317@gmail.com</t>
  </si>
  <si>
    <t>BOTERO</t>
  </si>
  <si>
    <t>caritoperez2104@hotmail.com</t>
  </si>
  <si>
    <t>CATALINA</t>
  </si>
  <si>
    <t>carcilag222@hotmail.com</t>
  </si>
  <si>
    <t>BARRERA</t>
  </si>
  <si>
    <t>CESAR</t>
  </si>
  <si>
    <t>SANTIAGO</t>
  </si>
  <si>
    <t>VELASQUEZ</t>
  </si>
  <si>
    <t>URREGO</t>
  </si>
  <si>
    <t>CLAUDIA</t>
  </si>
  <si>
    <t>JANETH</t>
  </si>
  <si>
    <t>psicologaclaudiavelasquez@gmail.com</t>
  </si>
  <si>
    <t>santiago.11barrera@gmail.com</t>
  </si>
  <si>
    <t>GALLEGO</t>
  </si>
  <si>
    <t>HENAO</t>
  </si>
  <si>
    <t>PATRICIA</t>
  </si>
  <si>
    <t>claudiapatriciagallegoh@gmail.com</t>
  </si>
  <si>
    <t>CHRISTIAN</t>
  </si>
  <si>
    <t>DAVID</t>
  </si>
  <si>
    <t>CORREGIDOR</t>
  </si>
  <si>
    <t>ATEHORTUA</t>
  </si>
  <si>
    <t>TABARES</t>
  </si>
  <si>
    <t>CRISTIAN</t>
  </si>
  <si>
    <t>DANIEL</t>
  </si>
  <si>
    <t>chridamogi@gmail.com</t>
  </si>
  <si>
    <t xml:space="preserve">MUÑOZ </t>
  </si>
  <si>
    <t>MARTINEZ</t>
  </si>
  <si>
    <t>cristian.atehortua0289@gmail.com</t>
  </si>
  <si>
    <t>cristian.muozm@gmail.com</t>
  </si>
  <si>
    <t>CALDERON</t>
  </si>
  <si>
    <t>cristinaisabelzuluagacalderon@gmail.com</t>
  </si>
  <si>
    <t>CORZO</t>
  </si>
  <si>
    <t>ESTUPIÑAN</t>
  </si>
  <si>
    <t>CYNTHIA</t>
  </si>
  <si>
    <t>GERALDINE</t>
  </si>
  <si>
    <t>cynthcor940@gmail.com</t>
  </si>
  <si>
    <t>GOEZ</t>
  </si>
  <si>
    <t>PALACIO</t>
  </si>
  <si>
    <t>DAIRON</t>
  </si>
  <si>
    <t>STEVEN</t>
  </si>
  <si>
    <t>OPERARIO</t>
  </si>
  <si>
    <t>goezmil13@gmail.com</t>
  </si>
  <si>
    <t>GARZON</t>
  </si>
  <si>
    <t>CASTELLANOS</t>
  </si>
  <si>
    <t>DANIA</t>
  </si>
  <si>
    <t>AURORA</t>
  </si>
  <si>
    <t>daniagarzon@gmail.com</t>
  </si>
  <si>
    <t>BETANCUR</t>
  </si>
  <si>
    <t xml:space="preserve">DANIEL </t>
  </si>
  <si>
    <t>dfelipe.quintero@udea.edu.co</t>
  </si>
  <si>
    <t>LONDOÑO</t>
  </si>
  <si>
    <t>JIMENEZ</t>
  </si>
  <si>
    <t>FOSYGA</t>
  </si>
  <si>
    <t>davalondonojim@unal.edu.co</t>
  </si>
  <si>
    <t>DEISY</t>
  </si>
  <si>
    <t>MAYELY</t>
  </si>
  <si>
    <t>dmaye1605@gmail.com</t>
  </si>
  <si>
    <t>ARISTIZABAL</t>
  </si>
  <si>
    <t>DIANA</t>
  </si>
  <si>
    <t>catalina103099@gmail.com</t>
  </si>
  <si>
    <t>diana57419@hotmail.com</t>
  </si>
  <si>
    <t>DIDI</t>
  </si>
  <si>
    <t>JOHANA</t>
  </si>
  <si>
    <t>URIBE</t>
  </si>
  <si>
    <t>BRAN</t>
  </si>
  <si>
    <t>DIEGO</t>
  </si>
  <si>
    <t>ALEXANDER</t>
  </si>
  <si>
    <t>CONDUCTOR</t>
  </si>
  <si>
    <t>djsoto50@misena.edu.co</t>
  </si>
  <si>
    <t>duribeb85@gmail.com</t>
  </si>
  <si>
    <t>diegotrilli18@gmail.com</t>
  </si>
  <si>
    <t>LEON</t>
  </si>
  <si>
    <t>dilramirezal@unal.edu.co</t>
  </si>
  <si>
    <t>TORO</t>
  </si>
  <si>
    <t>CASTAÑEDA</t>
  </si>
  <si>
    <t>DIVIANA</t>
  </si>
  <si>
    <t>divianatoroc@gmail.com</t>
  </si>
  <si>
    <t>DOLLY</t>
  </si>
  <si>
    <t>DEL SOCORRO</t>
  </si>
  <si>
    <t>apoyobiblioteca@elcarmen.gov.co</t>
  </si>
  <si>
    <t>HURTADO</t>
  </si>
  <si>
    <t>DORA</t>
  </si>
  <si>
    <t>ELENA</t>
  </si>
  <si>
    <t>auxiliarinspeccion@alcaldiaelcarmen.gov.co</t>
  </si>
  <si>
    <t xml:space="preserve">secretaria1@concejoelcarmen.gov.co </t>
  </si>
  <si>
    <t>DIAZ</t>
  </si>
  <si>
    <t>EDGAR</t>
  </si>
  <si>
    <t>HERNAN</t>
  </si>
  <si>
    <t>edgardiaz350@gmail.com</t>
  </si>
  <si>
    <t>OQUENDO</t>
  </si>
  <si>
    <t>EDWAR</t>
  </si>
  <si>
    <t>FABER</t>
  </si>
  <si>
    <t>faber156@hotmail.com</t>
  </si>
  <si>
    <t>JOVANY</t>
  </si>
  <si>
    <t>EIDER</t>
  </si>
  <si>
    <t xml:space="preserve">comisaria@alcaldiaelcarmen.gov.co </t>
  </si>
  <si>
    <t>ELIANA</t>
  </si>
  <si>
    <t>elianamaria34@gmail.com</t>
  </si>
  <si>
    <t>AUXILIAR DE SERVICIOS GENERALES</t>
  </si>
  <si>
    <t>elianaevelyn06@gmail.com</t>
  </si>
  <si>
    <t>ELIZABETH</t>
  </si>
  <si>
    <t>guajira915@hotmail.com</t>
  </si>
  <si>
    <t>ORJUELA</t>
  </si>
  <si>
    <t>eliza_orjuela@hotmail.com</t>
  </si>
  <si>
    <t>ELSY</t>
  </si>
  <si>
    <t>elsy.zuluaga@outlook.com</t>
  </si>
  <si>
    <t>ARANGO</t>
  </si>
  <si>
    <t>SIERRA</t>
  </si>
  <si>
    <t>ESTEBAN</t>
  </si>
  <si>
    <t>estebanarangosss@gmail.com</t>
  </si>
  <si>
    <t xml:space="preserve">FERNAN </t>
  </si>
  <si>
    <t>fsotozuluaga@gmail.com</t>
  </si>
  <si>
    <t>MUNERA</t>
  </si>
  <si>
    <t>AGUIRRE</t>
  </si>
  <si>
    <t>FRANCISCO</t>
  </si>
  <si>
    <t>JAVIER</t>
  </si>
  <si>
    <t>fjma2008@gmail.com</t>
  </si>
  <si>
    <t>GABRIELA</t>
  </si>
  <si>
    <t>ESTELLA</t>
  </si>
  <si>
    <t>tecnicapredial@elcarmen.gov.co</t>
  </si>
  <si>
    <t>MORENO</t>
  </si>
  <si>
    <t>GLORIA</t>
  </si>
  <si>
    <t>simatelcarmendeviboral@elcarmen.gov.co</t>
  </si>
  <si>
    <t>GUTIERREZ</t>
  </si>
  <si>
    <t xml:space="preserve">gisabelgutierrez@hotmail.com </t>
  </si>
  <si>
    <t>HECTOR</t>
  </si>
  <si>
    <t>ALONSO</t>
  </si>
  <si>
    <t>quinterohector487@gmail.com</t>
  </si>
  <si>
    <t>MENDOZA</t>
  </si>
  <si>
    <t>CORREDOR</t>
  </si>
  <si>
    <t>HEILEN</t>
  </si>
  <si>
    <t>heanmeco@hotmail.com</t>
  </si>
  <si>
    <t>CUERVO</t>
  </si>
  <si>
    <t>HUGO</t>
  </si>
  <si>
    <t>ALFONSO</t>
  </si>
  <si>
    <t>ALCALDE MUNICIPAL</t>
  </si>
  <si>
    <t xml:space="preserve">alcalde@alcaldiaelcarmen.gov.co </t>
  </si>
  <si>
    <t>LEAÑO</t>
  </si>
  <si>
    <t>AMEZQUITA</t>
  </si>
  <si>
    <t>HUMBERTO</t>
  </si>
  <si>
    <t>SIMON</t>
  </si>
  <si>
    <t>humbertosimon89@gmail.com</t>
  </si>
  <si>
    <t>oficinadelamujer@elcarmen.gov.co</t>
  </si>
  <si>
    <t>trabajosocialcomisaria@alcaldiaelcarmen.gov.co</t>
  </si>
  <si>
    <t>IDARRAGA</t>
  </si>
  <si>
    <t>isabel.0219@hotmail.com</t>
  </si>
  <si>
    <t>ASTRID</t>
  </si>
  <si>
    <t xml:space="preserve">janethquinterocardona1219@gmail.com </t>
  </si>
  <si>
    <t>OROZCO</t>
  </si>
  <si>
    <t xml:space="preserve">JENNIFER </t>
  </si>
  <si>
    <t xml:space="preserve">comunicaciones@alcaldiaelcarmen.gov.co </t>
  </si>
  <si>
    <t>CORREA</t>
  </si>
  <si>
    <t>JENNY</t>
  </si>
  <si>
    <t>AUXILIAR ADMINISTRATIVO</t>
  </si>
  <si>
    <t>AUXILIAR CONCEJO</t>
  </si>
  <si>
    <t xml:space="preserve">notificacionesplaneacion@elcarmen.gov.co </t>
  </si>
  <si>
    <t>BEDOYA</t>
  </si>
  <si>
    <t>JOHAN</t>
  </si>
  <si>
    <t>jhoan.bedoya-18@hotmail.com</t>
  </si>
  <si>
    <t>NUPAN</t>
  </si>
  <si>
    <t>BENAVIDES</t>
  </si>
  <si>
    <t>JHON</t>
  </si>
  <si>
    <t>SEBASTIAN</t>
  </si>
  <si>
    <t>jhon07nupan@gmail.com</t>
  </si>
  <si>
    <t>JHONATAN</t>
  </si>
  <si>
    <t>jhonatan.henao1585@gmail.com</t>
  </si>
  <si>
    <t>CANO</t>
  </si>
  <si>
    <t>CHAVARRIA</t>
  </si>
  <si>
    <t>jcano86@misena.edu.co</t>
  </si>
  <si>
    <t>MONSALVE</t>
  </si>
  <si>
    <t xml:space="preserve">JOHN </t>
  </si>
  <si>
    <t>MAURICIO</t>
  </si>
  <si>
    <t xml:space="preserve">mauricioq33@gmail.com </t>
  </si>
  <si>
    <t>MADRID</t>
  </si>
  <si>
    <t>JORGE</t>
  </si>
  <si>
    <t>jamadrid@misena.edu.co</t>
  </si>
  <si>
    <t>LLANO</t>
  </si>
  <si>
    <t>PAVAS</t>
  </si>
  <si>
    <t>ELIECER</t>
  </si>
  <si>
    <t>corregidurialamadera@elcarmendeviboral-antioquia.gov.co</t>
  </si>
  <si>
    <t>MEJIA</t>
  </si>
  <si>
    <t>RODRIGUEZ</t>
  </si>
  <si>
    <t xml:space="preserve">SURA </t>
  </si>
  <si>
    <t>jmejia0808@hotmail.com</t>
  </si>
  <si>
    <t xml:space="preserve">ARENAS </t>
  </si>
  <si>
    <t xml:space="preserve">JUAN </t>
  </si>
  <si>
    <t>jddavid012015@outlook.com</t>
  </si>
  <si>
    <t>juanda.cardonagonzalez@gmail.com</t>
  </si>
  <si>
    <t>juanmorenobetan@gmail.com</t>
  </si>
  <si>
    <t>FERNANDEZ</t>
  </si>
  <si>
    <t>juanesmed@gmail.com</t>
  </si>
  <si>
    <t>ARIAS</t>
  </si>
  <si>
    <t>FERNANDO</t>
  </si>
  <si>
    <t>jufeargo@hotmail.com</t>
  </si>
  <si>
    <t>CORRALES</t>
  </si>
  <si>
    <t>CASTRILLON</t>
  </si>
  <si>
    <t>GABRIEL</t>
  </si>
  <si>
    <t>constructorciviljgl@gmail.com</t>
  </si>
  <si>
    <t>GIL</t>
  </si>
  <si>
    <t>IGNACIO</t>
  </si>
  <si>
    <t>juanings@gmail.com</t>
  </si>
  <si>
    <t>JOSE</t>
  </si>
  <si>
    <t>juanjomoreno29@hotmail.com</t>
  </si>
  <si>
    <t>JUDY</t>
  </si>
  <si>
    <t>MARCELA</t>
  </si>
  <si>
    <t>judy maros@gmail.com</t>
  </si>
  <si>
    <t>GUARIN</t>
  </si>
  <si>
    <t xml:space="preserve">JULIAN </t>
  </si>
  <si>
    <t>DE JESUS</t>
  </si>
  <si>
    <t>julianrg8@gmail.com</t>
  </si>
  <si>
    <t>PINEDA</t>
  </si>
  <si>
    <t>julian_pineda04@outlook.com</t>
  </si>
  <si>
    <t>ESCOBAR</t>
  </si>
  <si>
    <t>LEANDRO</t>
  </si>
  <si>
    <t>julianleandromv@hotmail.com</t>
  </si>
  <si>
    <t>julianmartinez@hotmail.com</t>
  </si>
  <si>
    <t>julianmlondono@hotmail.com</t>
  </si>
  <si>
    <t>HINCAPIE</t>
  </si>
  <si>
    <t>jsantiagooh@yahoo.com</t>
  </si>
  <si>
    <t>RENDON</t>
  </si>
  <si>
    <t>rjulianocampo@hotmail.com</t>
  </si>
  <si>
    <t>KELLY</t>
  </si>
  <si>
    <t>MARYORY</t>
  </si>
  <si>
    <t>kellym0214@gmail.com</t>
  </si>
  <si>
    <t>TOBON</t>
  </si>
  <si>
    <t>LAURA</t>
  </si>
  <si>
    <t>EDILMA</t>
  </si>
  <si>
    <t>dcomunitario@alcaldiaelcarmen.gov.co</t>
  </si>
  <si>
    <t>ACOSTA</t>
  </si>
  <si>
    <t>VANESSA</t>
  </si>
  <si>
    <t xml:space="preserve">personeria@alcaldiaelcarmen.gov.co </t>
  </si>
  <si>
    <t>desarrolloterritorial@elcarmendeviboral-antioquia.gov.co</t>
  </si>
  <si>
    <t>MARLLELY</t>
  </si>
  <si>
    <t>LEIDY</t>
  </si>
  <si>
    <t>LEIVY</t>
  </si>
  <si>
    <t>YURANY</t>
  </si>
  <si>
    <t>agentes@alcaldiaelcarmen.gov.co</t>
  </si>
  <si>
    <t>LEYDI</t>
  </si>
  <si>
    <t>toambiental@alcaldiaelcarmen.gov.co</t>
  </si>
  <si>
    <t>HOYOS</t>
  </si>
  <si>
    <t>LIDA</t>
  </si>
  <si>
    <t>SECRETARIA GENERAL DEL CONCEJO</t>
  </si>
  <si>
    <t xml:space="preserve">concejo@elcarmendeviboral-antioquia.gov.co </t>
  </si>
  <si>
    <t>TORRES</t>
  </si>
  <si>
    <t>LIZETTE</t>
  </si>
  <si>
    <t>VERONICA</t>
  </si>
  <si>
    <t>tecnica.catastro@elcarmen.gov.co</t>
  </si>
  <si>
    <t>SERNA</t>
  </si>
  <si>
    <t>LLARLENY</t>
  </si>
  <si>
    <t>llanegra@hotmail.com</t>
  </si>
  <si>
    <t>luispinedob@hotmail.com</t>
  </si>
  <si>
    <t>ALBERTO</t>
  </si>
  <si>
    <t>LUIS</t>
  </si>
  <si>
    <t>PINEDO</t>
  </si>
  <si>
    <t>ALIRIO</t>
  </si>
  <si>
    <t>valencialuis@hotmail.es</t>
  </si>
  <si>
    <t>luisferna725@gmail.com</t>
  </si>
  <si>
    <t>VARGAS</t>
  </si>
  <si>
    <t>fernadoosoriovargas@gmail.com</t>
  </si>
  <si>
    <t>PATIÑO</t>
  </si>
  <si>
    <t>newluisfer2682@hotmail.com</t>
  </si>
  <si>
    <t>LUISA</t>
  </si>
  <si>
    <t xml:space="preserve">auxiliar.hacienda2@alcaldiaelcarmen.gov.co </t>
  </si>
  <si>
    <t>estella.castano1683@gmail.com</t>
  </si>
  <si>
    <t>LYDA</t>
  </si>
  <si>
    <t>lyda309@hotmail.com</t>
  </si>
  <si>
    <t>MAIDA</t>
  </si>
  <si>
    <t>LISANA</t>
  </si>
  <si>
    <t>maidaalvarezcardona@gmail.com</t>
  </si>
  <si>
    <t>VILLA</t>
  </si>
  <si>
    <t>ARREDONDO</t>
  </si>
  <si>
    <t>MANUELA</t>
  </si>
  <si>
    <t>manuekla vill222@gmail.com</t>
  </si>
  <si>
    <t>CUARTAS</t>
  </si>
  <si>
    <t>MAZO</t>
  </si>
  <si>
    <t>INSPECTOR DE POLICIA</t>
  </si>
  <si>
    <t>cuatasm78@gmail.com</t>
  </si>
  <si>
    <t>BURITICA</t>
  </si>
  <si>
    <t>marcerlazb7@hotmail.com</t>
  </si>
  <si>
    <t>maleja-1992@hotmail.com</t>
  </si>
  <si>
    <t>CAMILA</t>
  </si>
  <si>
    <t>betancurcamila14@gmail.com</t>
  </si>
  <si>
    <t>sisben@elcarmen.gov.co</t>
  </si>
  <si>
    <t>apoyorentas@elcarmen.gov.co</t>
  </si>
  <si>
    <t>BAENA</t>
  </si>
  <si>
    <t>GERTRUDIS</t>
  </si>
  <si>
    <t>TESORERO GENERAL</t>
  </si>
  <si>
    <t>getrudisbaena@gmail.com</t>
  </si>
  <si>
    <t>GRACIELA</t>
  </si>
  <si>
    <t>orozcomaria7953@gmail.com</t>
  </si>
  <si>
    <t>ACEVEDO</t>
  </si>
  <si>
    <t>mariaisabelace8@gmail.com</t>
  </si>
  <si>
    <t>FRANCO</t>
  </si>
  <si>
    <t>MAGNOLIA</t>
  </si>
  <si>
    <t>magfranco14@hotmaail.com</t>
  </si>
  <si>
    <t>MARIBEL</t>
  </si>
  <si>
    <t>sistemas.informacion@elcarmen.gov.co</t>
  </si>
  <si>
    <t>marlenyserna@gmail.com</t>
  </si>
  <si>
    <t>MARLENY</t>
  </si>
  <si>
    <t>OSPINA</t>
  </si>
  <si>
    <t>OLIVA</t>
  </si>
  <si>
    <t>familiasenaccion@elcarmen.gov.co</t>
  </si>
  <si>
    <t>marynegrete@misena.edu.co</t>
  </si>
  <si>
    <t>NANCY</t>
  </si>
  <si>
    <t>nhernandez461@misena.edu.co</t>
  </si>
  <si>
    <t>pu.infraestructura@elcarmendeviboral-antioquia.gov.co</t>
  </si>
  <si>
    <t>NATALIA</t>
  </si>
  <si>
    <t>nafranlo@hotmail.com</t>
  </si>
  <si>
    <t>MUÑOZ</t>
  </si>
  <si>
    <t>NORA</t>
  </si>
  <si>
    <t xml:space="preserve">auxiliarobras@alcaldiaelcarmen.gov.co </t>
  </si>
  <si>
    <t>NORMA</t>
  </si>
  <si>
    <t>ROCIO</t>
  </si>
  <si>
    <t>norca2056@yahoo.es</t>
  </si>
  <si>
    <t xml:space="preserve">OMAR </t>
  </si>
  <si>
    <t>control.interno@elcarmen.gov.co</t>
  </si>
  <si>
    <t>SANCHEZ</t>
  </si>
  <si>
    <t>DARIO</t>
  </si>
  <si>
    <t>PERSONERO MUNICIPAL</t>
  </si>
  <si>
    <t>BELLO</t>
  </si>
  <si>
    <t>OSCAR</t>
  </si>
  <si>
    <t>omar-daga@hotmail.com</t>
  </si>
  <si>
    <t>oscarsanchezbello1974@gmail.com</t>
  </si>
  <si>
    <t>OVIDIO</t>
  </si>
  <si>
    <t>parqueeducativo@elcarmen.gov.co</t>
  </si>
  <si>
    <t>PASCUAL</t>
  </si>
  <si>
    <t>EUQUERIO</t>
  </si>
  <si>
    <t>pascualeuquerio@hotmail.com</t>
  </si>
  <si>
    <t>PAULA</t>
  </si>
  <si>
    <t>pmartinezalz@gmail.com</t>
  </si>
  <si>
    <t>cristinavargas0824@gmail.com</t>
  </si>
  <si>
    <t>PEDRO</t>
  </si>
  <si>
    <t>JULIO</t>
  </si>
  <si>
    <t>peterjulio824@hotmail.com</t>
  </si>
  <si>
    <t>ROBINSON</t>
  </si>
  <si>
    <t>ESTIVEN</t>
  </si>
  <si>
    <t>robinson_bedoya84152@elpoli.edu.co</t>
  </si>
  <si>
    <t>GUZMAN</t>
  </si>
  <si>
    <t>OLARTE</t>
  </si>
  <si>
    <t>RUBEN</t>
  </si>
  <si>
    <t>INSPECTOR DE TRANSITO</t>
  </si>
  <si>
    <t>inspectortransito@elcarmen.gov.co</t>
  </si>
  <si>
    <t>rubbyfra@gmail.com</t>
  </si>
  <si>
    <t>RUBY</t>
  </si>
  <si>
    <t>ESTRADA</t>
  </si>
  <si>
    <t>GIRLADO</t>
  </si>
  <si>
    <t>SAHIRA</t>
  </si>
  <si>
    <t>giraldosahira@gmail.com</t>
  </si>
  <si>
    <t>SANDRA</t>
  </si>
  <si>
    <t>CECILIA</t>
  </si>
  <si>
    <t>manuelacano72@yahoo.es</t>
  </si>
  <si>
    <t>mag-poc@hotmail.com</t>
  </si>
  <si>
    <t>MILENA</t>
  </si>
  <si>
    <t>sandraramirez1031@hotmail.com</t>
  </si>
  <si>
    <t>zandrapcg20@hotmail.com</t>
  </si>
  <si>
    <t>m.a.sandra@hotmail.com</t>
  </si>
  <si>
    <t>apoyohacienda@elcarmendeviboral-antioquia.gov.co</t>
  </si>
  <si>
    <t>EUGENIA</t>
  </si>
  <si>
    <t>SILVIA</t>
  </si>
  <si>
    <t>TRINIDAD</t>
  </si>
  <si>
    <t xml:space="preserve">presupuesto@elcarmendeviboral-antioquia.gov.co </t>
  </si>
  <si>
    <t>VALENTINA</t>
  </si>
  <si>
    <t>valosoriogom@unal.edu.co</t>
  </si>
  <si>
    <t>alvarezocampovaleria9004@gmail.com</t>
  </si>
  <si>
    <t>VALERIA</t>
  </si>
  <si>
    <t>SUAREZ</t>
  </si>
  <si>
    <t>VANESA</t>
  </si>
  <si>
    <t>4428204@gmail.com</t>
  </si>
  <si>
    <t>alexito_arango@hotm,ail.com</t>
  </si>
  <si>
    <t>VICTOR</t>
  </si>
  <si>
    <t>RUBIO</t>
  </si>
  <si>
    <t>VEGA</t>
  </si>
  <si>
    <t>BETANCOURT</t>
  </si>
  <si>
    <t>VLADIMIR</t>
  </si>
  <si>
    <t>SALUD TOTAL</t>
  </si>
  <si>
    <t>vladovega@gmail.com</t>
  </si>
  <si>
    <t>inwaldoorozco@gmail.com</t>
  </si>
  <si>
    <t>SEBSECRETARIO DE CATASTRO</t>
  </si>
  <si>
    <t>WALDO</t>
  </si>
  <si>
    <t>WILMAR</t>
  </si>
  <si>
    <t xml:space="preserve">coordinacionsistemas@elcarmendeviboral-antioquia.gov.co </t>
  </si>
  <si>
    <t>CIRO</t>
  </si>
  <si>
    <t>WILSON</t>
  </si>
  <si>
    <t>AUGUSTO</t>
  </si>
  <si>
    <t>waciro@rionegro.gov.co</t>
  </si>
  <si>
    <t>DURAN</t>
  </si>
  <si>
    <t>YADER</t>
  </si>
  <si>
    <t>BAHIAN</t>
  </si>
  <si>
    <t xml:space="preserve">gestionriesgoselcarmen@elcarmendeviboral-antioquia.gov.co </t>
  </si>
  <si>
    <t>YAMILE</t>
  </si>
  <si>
    <t>yamigarsoto@gmail.com</t>
  </si>
  <si>
    <t>yanet941217@hotmail.com</t>
  </si>
  <si>
    <t>cordobayarley0@gamil.com</t>
  </si>
  <si>
    <t>yedcelylopez@gmail.com</t>
  </si>
  <si>
    <t>santirueda06.sr@gmail.com</t>
  </si>
  <si>
    <t>jenifercardona1001@gmail.com</t>
  </si>
  <si>
    <t>ypgarcia15@gmail.com</t>
  </si>
  <si>
    <t>marcela2312.mr@gmail.com</t>
  </si>
  <si>
    <t>desarrollosocialeinclusion@elcarmen.gov.co</t>
  </si>
  <si>
    <t>yinetrestrepog@gmail.com</t>
  </si>
  <si>
    <t>yurani.castromarulanda@gmaul.com</t>
  </si>
  <si>
    <t>yurimua5153@hotmail.com</t>
  </si>
  <si>
    <t>VIVIANA</t>
  </si>
  <si>
    <t>YANETH</t>
  </si>
  <si>
    <t>CORDOBA</t>
  </si>
  <si>
    <t>PALACIOS</t>
  </si>
  <si>
    <t>YARLEY</t>
  </si>
  <si>
    <t>YEDCELY</t>
  </si>
  <si>
    <t>YAJAIRA</t>
  </si>
  <si>
    <t>RUEDA</t>
  </si>
  <si>
    <t>YEISON</t>
  </si>
  <si>
    <t>RIVERA</t>
  </si>
  <si>
    <t>YENIFER</t>
  </si>
  <si>
    <t>PAOLA</t>
  </si>
  <si>
    <t>BUITRAGO</t>
  </si>
  <si>
    <t>YENSI</t>
  </si>
  <si>
    <t>YENY</t>
  </si>
  <si>
    <t>YESICA</t>
  </si>
  <si>
    <t>RESTREPO</t>
  </si>
  <si>
    <t>YINET</t>
  </si>
  <si>
    <t>CASTRO</t>
  </si>
  <si>
    <t>MARULANDA</t>
  </si>
  <si>
    <t>YURANI</t>
  </si>
  <si>
    <t>YURIANA</t>
  </si>
  <si>
    <t>ARROYAVE</t>
  </si>
  <si>
    <t>ALVEIRO</t>
  </si>
  <si>
    <t>TRABAJADOR OFICIAL</t>
  </si>
  <si>
    <t>CONRADO</t>
  </si>
  <si>
    <t xml:space="preserve">EDWIN </t>
  </si>
  <si>
    <t>ARLEY</t>
  </si>
  <si>
    <t>POSADA</t>
  </si>
  <si>
    <t>ELKIN</t>
  </si>
  <si>
    <t>FERNADO</t>
  </si>
  <si>
    <t>NICOLAS</t>
  </si>
  <si>
    <t xml:space="preserve">FRANCISCO </t>
  </si>
  <si>
    <t>ELADIO</t>
  </si>
  <si>
    <t>GERARDO</t>
  </si>
  <si>
    <t>GUILLERMO</t>
  </si>
  <si>
    <t>GUSTAVO</t>
  </si>
  <si>
    <t>OCTAVIO</t>
  </si>
  <si>
    <t>JESUS</t>
  </si>
  <si>
    <t>JOHNNY</t>
  </si>
  <si>
    <t>JOHN</t>
  </si>
  <si>
    <t>JAIRO</t>
  </si>
  <si>
    <t>URIEL</t>
  </si>
  <si>
    <t>IVAN</t>
  </si>
  <si>
    <t>LIBARDO</t>
  </si>
  <si>
    <t>MARGARITA</t>
  </si>
  <si>
    <t>MERCEDES</t>
  </si>
  <si>
    <t>SERVICIOS GENERALES</t>
  </si>
  <si>
    <t>TRUIJILLO</t>
  </si>
  <si>
    <t>ODILA</t>
  </si>
  <si>
    <t>YOLANDA</t>
  </si>
  <si>
    <t>ORLANDO</t>
  </si>
  <si>
    <t>RICARDO</t>
  </si>
  <si>
    <t>CADAVID</t>
  </si>
  <si>
    <t xml:space="preserve">SAULO </t>
  </si>
  <si>
    <t>WILLIAM</t>
  </si>
  <si>
    <t xml:space="preserve">MARTÍNEZ </t>
  </si>
  <si>
    <t>URBANO</t>
  </si>
  <si>
    <t>PROTECCIÓN</t>
  </si>
  <si>
    <t xml:space="preserve">VALENCIA </t>
  </si>
  <si>
    <t>GARCÍA</t>
  </si>
  <si>
    <t>VALERIO</t>
  </si>
  <si>
    <t>CL 40 B # 27 - 78</t>
  </si>
  <si>
    <t>Fuz09861@gmail.com</t>
  </si>
  <si>
    <t xml:space="preserve">PALACIO </t>
  </si>
  <si>
    <t>ARISTIZÁBAL</t>
  </si>
  <si>
    <t xml:space="preserve">LUISA </t>
  </si>
  <si>
    <t xml:space="preserve">FERNANDA </t>
  </si>
  <si>
    <t>CL 26 A # 31 - 48</t>
  </si>
  <si>
    <t>lpalacioaristizabal@gmail.com</t>
  </si>
  <si>
    <t xml:space="preserve">OSORIO </t>
  </si>
  <si>
    <t xml:space="preserve">CRISTIÁN </t>
  </si>
  <si>
    <t>CAMILO</t>
  </si>
  <si>
    <t>zurdo.cristian@hotmail.com</t>
  </si>
  <si>
    <t xml:space="preserve">GARZÓN </t>
  </si>
  <si>
    <t>CORONADO</t>
  </si>
  <si>
    <t>CL 29 # 30 - 33</t>
  </si>
  <si>
    <t>garzon.Luisam@gmail.com</t>
  </si>
  <si>
    <t>SAVIA SALUD</t>
  </si>
  <si>
    <t xml:space="preserve">CINDY </t>
  </si>
  <si>
    <t xml:space="preserve">JOHANA </t>
  </si>
  <si>
    <t xml:space="preserve">ZAPATA </t>
  </si>
  <si>
    <t xml:space="preserve">DIEGO </t>
  </si>
  <si>
    <t>CR 26 E # 40 - 03 PISO 2</t>
  </si>
  <si>
    <t>diegoalejandro.zp@hotmaill.com</t>
  </si>
  <si>
    <t>RAMÍREZ</t>
  </si>
  <si>
    <t xml:space="preserve"> SERNA</t>
  </si>
  <si>
    <t xml:space="preserve">DE JESÚS </t>
  </si>
  <si>
    <t>ramirezwill@gmail.com</t>
  </si>
  <si>
    <t xml:space="preserve">HURTADO </t>
  </si>
  <si>
    <t>LÓPEZ</t>
  </si>
  <si>
    <t xml:space="preserve">STEVEN </t>
  </si>
  <si>
    <t>CL 27 # 33 - 34</t>
  </si>
  <si>
    <t>stevenhur09@gmail.com</t>
  </si>
  <si>
    <t xml:space="preserve"> MORALES</t>
  </si>
  <si>
    <t>CR 34 D # 20 06</t>
  </si>
  <si>
    <t>carolina12anna@gmail.com</t>
  </si>
  <si>
    <t xml:space="preserve">VASSEUR </t>
  </si>
  <si>
    <t>JULIÁN</t>
  </si>
  <si>
    <t xml:space="preserve"> ALBERTO</t>
  </si>
  <si>
    <t>CL 21 # 32 - 56 APTO 501</t>
  </si>
  <si>
    <t>julianvasseur1978@gmail.com</t>
  </si>
  <si>
    <t xml:space="preserve">TORRES </t>
  </si>
  <si>
    <t>SUÁREZ</t>
  </si>
  <si>
    <t>CL 41 # 50 BB - 33 TORR 2 APTO 1003 RIOGRANDE HAB</t>
  </si>
  <si>
    <t>alejotorres079@gmail.con</t>
  </si>
  <si>
    <t>POLICÍA NACIONAL</t>
  </si>
  <si>
    <t xml:space="preserve">ALZATE </t>
  </si>
  <si>
    <t>GÓMEZ</t>
  </si>
  <si>
    <t>CL 29 A # 33 - 25</t>
  </si>
  <si>
    <t>carlosalzate9213@gmail.com</t>
  </si>
  <si>
    <t xml:space="preserve">OROZCO </t>
  </si>
  <si>
    <t>MARINELSI</t>
  </si>
  <si>
    <t>maily8_3@yahoo.es</t>
  </si>
  <si>
    <t xml:space="preserve"> MONTOYA</t>
  </si>
  <si>
    <t>RODRIGO</t>
  </si>
  <si>
    <t>CR 72 # 30 - 81</t>
  </si>
  <si>
    <t>rodrigorozco48@gmail.com</t>
  </si>
  <si>
    <t>PENSIÓN</t>
  </si>
  <si>
    <t xml:space="preserve">MORENO </t>
  </si>
  <si>
    <t>MELISA</t>
  </si>
  <si>
    <t>CR 31 # 26 - 67 APTO 302</t>
  </si>
  <si>
    <t>morenogiraldomelisa@gmail.com</t>
  </si>
  <si>
    <t xml:space="preserve">CARDONA </t>
  </si>
  <si>
    <t xml:space="preserve">ADOLFO </t>
  </si>
  <si>
    <t xml:space="preserve"> LEÓN</t>
  </si>
  <si>
    <t>CR 30 # 26 - 50 APTO 401</t>
  </si>
  <si>
    <t>adolfocardona1704@gmail.com</t>
  </si>
  <si>
    <t xml:space="preserve"> ZULUAGA</t>
  </si>
  <si>
    <t xml:space="preserve">SEBASTIÁN </t>
  </si>
  <si>
    <t>CR 28 # 33 A - 04</t>
  </si>
  <si>
    <t>abogado.calidad@gmail.com</t>
  </si>
  <si>
    <t>ANA</t>
  </si>
  <si>
    <t xml:space="preserve"> MARÍA</t>
  </si>
  <si>
    <t>DG 30 #35 SUR-43 APTO 504</t>
  </si>
  <si>
    <t>anamoreno0712@gmail.com</t>
  </si>
  <si>
    <t xml:space="preserve">SERNA </t>
  </si>
  <si>
    <t xml:space="preserve">CRUZ </t>
  </si>
  <si>
    <t>CL 31 # 30 - 06</t>
  </si>
  <si>
    <t>cruz.elena.serna.z@gmail.com</t>
  </si>
  <si>
    <t>MARÍA</t>
  </si>
  <si>
    <t xml:space="preserve">SERGIO </t>
  </si>
  <si>
    <t>alejis-321@hotmail.com</t>
  </si>
  <si>
    <t xml:space="preserve">MEZA </t>
  </si>
  <si>
    <t>FLOREZ</t>
  </si>
  <si>
    <t>CR 46 # 40 B - 50</t>
  </si>
  <si>
    <t>meza.alberto45@gmail.com</t>
  </si>
  <si>
    <t>SUBSISTEMAS DE SALUD POLICÍA NACIONAL</t>
  </si>
  <si>
    <t>CAJA DE SUELDOS DE RETIRO DE LA POLICÍA NACIONAL</t>
  </si>
  <si>
    <t xml:space="preserve"> POTES</t>
  </si>
  <si>
    <t xml:space="preserve">JOSE </t>
  </si>
  <si>
    <t>HAEN</t>
  </si>
  <si>
    <t>CR 31 # 44 - 35 BR LA MARIA</t>
  </si>
  <si>
    <t>jose.hurtado4536@gmail.com</t>
  </si>
  <si>
    <t>NINGUNO</t>
  </si>
  <si>
    <t xml:space="preserve"> MESA</t>
  </si>
  <si>
    <t xml:space="preserve">JORGE </t>
  </si>
  <si>
    <t>ARTURO</t>
  </si>
  <si>
    <t>jcastrom21@hotmail.com</t>
  </si>
  <si>
    <t xml:space="preserve">CASTAÑO </t>
  </si>
  <si>
    <t xml:space="preserve">MANUEL </t>
  </si>
  <si>
    <t>CR 31 # 22 - 63</t>
  </si>
  <si>
    <t xml:space="preserve">juanzulu2010@gmail.com </t>
  </si>
  <si>
    <t xml:space="preserve">LONDOÑO </t>
  </si>
  <si>
    <t>CL 30 # 31 - 40</t>
  </si>
  <si>
    <t>londonogomezcarolina@gmail.com</t>
  </si>
  <si>
    <t xml:space="preserve">QUINTERO </t>
  </si>
  <si>
    <t xml:space="preserve">EDGAR </t>
  </si>
  <si>
    <t xml:space="preserve">ANTONIO </t>
  </si>
  <si>
    <t>CR 33 # 33 A - 25</t>
  </si>
  <si>
    <t xml:space="preserve">quinteroedgar1985@gmail.com </t>
  </si>
  <si>
    <t>SANTA</t>
  </si>
  <si>
    <t>milenacardonas@gmail.com</t>
  </si>
  <si>
    <t>RÍOS</t>
  </si>
  <si>
    <t xml:space="preserve"> MARTÍNEZ</t>
  </si>
  <si>
    <t xml:space="preserve">CARLOS  </t>
  </si>
  <si>
    <t>CR 30 # 28 - 38</t>
  </si>
  <si>
    <t>carlosmarioriosmartinez@gmail.com</t>
  </si>
  <si>
    <t xml:space="preserve">ORTEGA </t>
  </si>
  <si>
    <t>CR 20 # 19 - 26</t>
  </si>
  <si>
    <t>* anaortegac28@gmail.com
* abutso_28@hotmail.com</t>
  </si>
  <si>
    <t xml:space="preserve">OSSA </t>
  </si>
  <si>
    <t xml:space="preserve">CECILIA </t>
  </si>
  <si>
    <t>anita_ossa@hotmail.com</t>
  </si>
  <si>
    <t xml:space="preserve"> VELÁSQUEZ</t>
  </si>
  <si>
    <t xml:space="preserve">ANDRÉS </t>
  </si>
  <si>
    <t>andresgiv98@gmial.com</t>
  </si>
  <si>
    <t xml:space="preserve">VARGAS </t>
  </si>
  <si>
    <t xml:space="preserve">DIANA </t>
  </si>
  <si>
    <t>CL 34 # 33 - 76</t>
  </si>
  <si>
    <t>dvaragsgomez1@gmai.com</t>
  </si>
  <si>
    <t xml:space="preserve"> MARCELA</t>
  </si>
  <si>
    <t>CR 31 # 26 - 73 APTO 401</t>
  </si>
  <si>
    <t>dianamarcelagm@hotmail.com</t>
  </si>
  <si>
    <t xml:space="preserve">GAVIRIA </t>
  </si>
  <si>
    <t>ZULETA</t>
  </si>
  <si>
    <t xml:space="preserve">YURLEY </t>
  </si>
  <si>
    <t>JHOANA</t>
  </si>
  <si>
    <t>CL 9 SUR # 54 C - 69 INTE 146</t>
  </si>
  <si>
    <t>jhoanagaviriazuleta@gmail.com</t>
  </si>
  <si>
    <t>CR 27 A # 33 - 17</t>
  </si>
  <si>
    <t>josedavidq253@gmail.com</t>
  </si>
  <si>
    <t xml:space="preserve">GARCÍA </t>
  </si>
  <si>
    <t xml:space="preserve">ANDREA </t>
  </si>
  <si>
    <t>ESTEFANÍA</t>
  </si>
  <si>
    <t>CR 30 # 35 - 86 PISO 3 ER</t>
  </si>
  <si>
    <t>andrest.g.a@hotmail.com</t>
  </si>
  <si>
    <t xml:space="preserve">ZULUAGA </t>
  </si>
  <si>
    <t xml:space="preserve">DAVID </t>
  </si>
  <si>
    <t>CL 27 # 30 - 10</t>
  </si>
  <si>
    <t>davidzp2213@gmail.com</t>
  </si>
  <si>
    <t xml:space="preserve">IDARRAGA </t>
  </si>
  <si>
    <t xml:space="preserve">FERNANDO </t>
  </si>
  <si>
    <t>CR 33 # 24 - 03</t>
  </si>
  <si>
    <t>juanfer1719@hotmail.com</t>
  </si>
  <si>
    <t xml:space="preserve">GONZÁLEZ </t>
  </si>
  <si>
    <t>DANILO</t>
  </si>
  <si>
    <t>CR 31 # 42 A - 33</t>
  </si>
  <si>
    <t>danilogg09@gmail.com</t>
  </si>
  <si>
    <t xml:space="preserve">GUARÍN </t>
  </si>
  <si>
    <t>CL 21 A # 31 - 33 INTE 403</t>
  </si>
  <si>
    <t>jorgedirecoe@gmail.com</t>
  </si>
  <si>
    <t xml:space="preserve">GOMEZ </t>
  </si>
  <si>
    <t xml:space="preserve">WILDER </t>
  </si>
  <si>
    <t xml:space="preserve">ANDREY </t>
  </si>
  <si>
    <t>CL 26 D # 40 - 22</t>
  </si>
  <si>
    <t>wildergomezcardona1983@gmail.com</t>
  </si>
  <si>
    <t xml:space="preserve">PELÁEZ </t>
  </si>
  <si>
    <t xml:space="preserve">MARIBEL </t>
  </si>
  <si>
    <t>CR 34 B # 20 A - 40 QUINTAS DE LA FLORIDA</t>
  </si>
  <si>
    <t>maribelpelaezo@gmail.com</t>
  </si>
  <si>
    <t xml:space="preserve"> GÓMEZ</t>
  </si>
  <si>
    <t xml:space="preserve">CÉSAR  </t>
  </si>
  <si>
    <t>cesarduqueg13@gmail.com</t>
  </si>
  <si>
    <t xml:space="preserve"> ACOSTA</t>
  </si>
  <si>
    <t xml:space="preserve">LUIS </t>
  </si>
  <si>
    <t>EDUARDO</t>
  </si>
  <si>
    <t>CR 30 # 41 - 15</t>
  </si>
  <si>
    <t>actividadfisicaelcarmen@yahoo.com</t>
  </si>
  <si>
    <t>CL 47 B # 93 A - 25</t>
  </si>
  <si>
    <t>andres-41240@hotmail.com</t>
  </si>
  <si>
    <t xml:space="preserve">COLPENSIONES </t>
  </si>
  <si>
    <t xml:space="preserve">DUQUE </t>
  </si>
  <si>
    <t>NARVÁEZ</t>
  </si>
  <si>
    <t>CL 30 # 29 - 32 APTO 301</t>
  </si>
  <si>
    <t>josefercho14@hotmail.com</t>
  </si>
  <si>
    <t xml:space="preserve"> PATRICIA</t>
  </si>
  <si>
    <t>claudiaalzatevargas@gmail.com</t>
  </si>
  <si>
    <t xml:space="preserve">GIRALDO </t>
  </si>
  <si>
    <t xml:space="preserve">CRISTINA </t>
  </si>
  <si>
    <t>cristinagiraldo03@gmail.com</t>
  </si>
  <si>
    <t>CR 5 # 58 - 36</t>
  </si>
  <si>
    <t>danielsteven0326@gmail.com</t>
  </si>
  <si>
    <t xml:space="preserve">RESTREPO </t>
  </si>
  <si>
    <t>davidnba46@gmail.com</t>
  </si>
  <si>
    <t xml:space="preserve">LÓPEZ </t>
  </si>
  <si>
    <t xml:space="preserve">LAURA </t>
  </si>
  <si>
    <t>CL 19 # 30 - 09</t>
  </si>
  <si>
    <t>llopez559@misena.edu.co</t>
  </si>
  <si>
    <t xml:space="preserve">TORO </t>
  </si>
  <si>
    <t xml:space="preserve">JESÚS </t>
  </si>
  <si>
    <t xml:space="preserve">HERNANDO </t>
  </si>
  <si>
    <t>TV 35 SUR # 27 F - 51</t>
  </si>
  <si>
    <t>htoro3568@@hotmail.com</t>
  </si>
  <si>
    <t xml:space="preserve">JHON </t>
  </si>
  <si>
    <t>CR 30 # 42 - 23</t>
  </si>
  <si>
    <t>jgiraldo19@hotmail.com</t>
  </si>
  <si>
    <t xml:space="preserve">BOTERO </t>
  </si>
  <si>
    <t xml:space="preserve"> FELIPE</t>
  </si>
  <si>
    <t>CL 40 # 80 - 18</t>
  </si>
  <si>
    <t>andresfboterovalencia@gmail.com</t>
  </si>
  <si>
    <t>KAREN</t>
  </si>
  <si>
    <t>CL 30 # 30 - 13</t>
  </si>
  <si>
    <t>karenhenaob316@gmail.com</t>
  </si>
  <si>
    <t xml:space="preserve">ARBOLEDA </t>
  </si>
  <si>
    <t xml:space="preserve">DIANA  </t>
  </si>
  <si>
    <t>dianayamilearboleda@gmail.com</t>
  </si>
  <si>
    <t xml:space="preserve">SOTO </t>
  </si>
  <si>
    <t xml:space="preserve">NATALIA  </t>
  </si>
  <si>
    <t>CL 43 A # 27 - 12 APTO 201</t>
  </si>
  <si>
    <t>nataliasoto938@gmail.com</t>
  </si>
  <si>
    <t xml:space="preserve">CENDOYA </t>
  </si>
  <si>
    <t xml:space="preserve">MELISSA </t>
  </si>
  <si>
    <t>CL 41 # 50 BB - 33</t>
  </si>
  <si>
    <t xml:space="preserve">melicendoya@gmail.com </t>
  </si>
  <si>
    <t xml:space="preserve"> FREDY</t>
  </si>
  <si>
    <t>CL 27 # 31 - 68</t>
  </si>
  <si>
    <t>jhonfrey310320@gmail.com</t>
  </si>
  <si>
    <t xml:space="preserve">GÓMEZ </t>
  </si>
  <si>
    <t>ANDRÉS</t>
  </si>
  <si>
    <t>CL 30 33-02</t>
  </si>
  <si>
    <t>sergiogt1989@mail.com</t>
  </si>
  <si>
    <t xml:space="preserve">PAULA </t>
  </si>
  <si>
    <t>pgomezmazo@gmail.com</t>
  </si>
  <si>
    <t xml:space="preserve">FRANCO </t>
  </si>
  <si>
    <t>GONZÁLEZ</t>
  </si>
  <si>
    <t xml:space="preserve">NANCY </t>
  </si>
  <si>
    <t xml:space="preserve">ADIELA </t>
  </si>
  <si>
    <t>CL 12 B # 31 - 69</t>
  </si>
  <si>
    <t>nafragoz@hotmail.com</t>
  </si>
  <si>
    <t xml:space="preserve">JARAMILLO </t>
  </si>
  <si>
    <t xml:space="preserve">JULIÁN </t>
  </si>
  <si>
    <t xml:space="preserve">CAMILO </t>
  </si>
  <si>
    <t>CR 31 # 46 - 200 VE CRISTO REY BRR LA MARIA</t>
  </si>
  <si>
    <t>juliancamilojaramillo033@gmail.com</t>
  </si>
  <si>
    <t>MARÍN</t>
  </si>
  <si>
    <t xml:space="preserve">ANGELA </t>
  </si>
  <si>
    <t>PIEDAD</t>
  </si>
  <si>
    <t>angela.soto@yahoo.es</t>
  </si>
  <si>
    <t xml:space="preserve">ARISTIZÁBAL </t>
  </si>
  <si>
    <t>CR 48 # 50 - 28</t>
  </si>
  <si>
    <t>sergioaristizabal0016@uco.net.co</t>
  </si>
  <si>
    <t xml:space="preserve">LOPERA </t>
  </si>
  <si>
    <t>LOPERA</t>
  </si>
  <si>
    <t xml:space="preserve">DANIELA </t>
  </si>
  <si>
    <t>CL 43 D # 26 C - 33</t>
  </si>
  <si>
    <t>cntdmartinez@gmail.com</t>
  </si>
  <si>
    <t>CR 33 # 31 - 53</t>
  </si>
  <si>
    <t>jorgeivan000@hotmail.com</t>
  </si>
  <si>
    <t xml:space="preserve">RICAURTE </t>
  </si>
  <si>
    <t xml:space="preserve">ARMANDO </t>
  </si>
  <si>
    <t>CL 34 # 26 - 04</t>
  </si>
  <si>
    <t>ricautediego69@gmail.com</t>
  </si>
  <si>
    <t xml:space="preserve">MARIA </t>
  </si>
  <si>
    <t>CL 22 # 32 - 25</t>
  </si>
  <si>
    <t>alejalg08@yahoo.es</t>
  </si>
  <si>
    <t xml:space="preserve">SANTIAGO </t>
  </si>
  <si>
    <t>CR 40 A # 45 A - 46 CUATRO ESQUINAS RIONEGRO</t>
  </si>
  <si>
    <t>tiagoarenasvalencia@gmail.com</t>
  </si>
  <si>
    <t>JIMÉNEZ</t>
  </si>
  <si>
    <t>CR 55 AC # 14 B - 23</t>
  </si>
  <si>
    <t>Mariafrancoj4@gmail.com</t>
  </si>
  <si>
    <t xml:space="preserve">ATEHORTÚA </t>
  </si>
  <si>
    <t xml:space="preserve">CATALINA </t>
  </si>
  <si>
    <t>CR 52 # 52 - 15 APTO 301</t>
  </si>
  <si>
    <t>catainclusion2020@gmail.com</t>
  </si>
  <si>
    <t xml:space="preserve">MANUELA </t>
  </si>
  <si>
    <t>CL 33 # 37 - 06 APTO 102 MZAN H 1</t>
  </si>
  <si>
    <t>symtur@hotmail.com</t>
  </si>
  <si>
    <t>AGUDELO</t>
  </si>
  <si>
    <t xml:space="preserve">VALENTINA </t>
  </si>
  <si>
    <t xml:space="preserve">JIMÉNEZ </t>
  </si>
  <si>
    <t xml:space="preserve">MIRIAN </t>
  </si>
  <si>
    <t>VE EL CERRO</t>
  </si>
  <si>
    <t>lilajime1056@hotmail.com</t>
  </si>
  <si>
    <t xml:space="preserve"> CASTRILLÓN</t>
  </si>
  <si>
    <t xml:space="preserve">VERÓNICA </t>
  </si>
  <si>
    <t>CL 27 # 31 - 08</t>
  </si>
  <si>
    <t>veronica.betancur20@gmail.com</t>
  </si>
  <si>
    <t>JOSÉ</t>
  </si>
  <si>
    <t>CR 34 # 21 A - 05</t>
  </si>
  <si>
    <t>juanjo6145@gmail.com</t>
  </si>
  <si>
    <t xml:space="preserve">MARIANA </t>
  </si>
  <si>
    <t>CR 33 B # 43 C - 37</t>
  </si>
  <si>
    <t>mariana.fonointegral@gmail.com</t>
  </si>
  <si>
    <t xml:space="preserve">ARIAS </t>
  </si>
  <si>
    <t xml:space="preserve"> MARIA</t>
  </si>
  <si>
    <t>CALLE 21A #33-22 BARRIO LA LOMITA</t>
  </si>
  <si>
    <t>eliariasb2@gmail.com</t>
  </si>
  <si>
    <t xml:space="preserve">MILENA </t>
  </si>
  <si>
    <t>dianamilenalopezarboleda@gmail.com</t>
  </si>
  <si>
    <t xml:space="preserve">CASTRO </t>
  </si>
  <si>
    <t>HERNÁNDEZ</t>
  </si>
  <si>
    <t xml:space="preserve">LEIDY </t>
  </si>
  <si>
    <t>johana165castro@gmail.com</t>
  </si>
  <si>
    <t xml:space="preserve">NATALIA </t>
  </si>
  <si>
    <t xml:space="preserve">IBARRA </t>
  </si>
  <si>
    <t xml:space="preserve">CAROLINA </t>
  </si>
  <si>
    <t>JULIETH</t>
  </si>
  <si>
    <t>CL 39 A # 25 C - 38</t>
  </si>
  <si>
    <t>caroibarra83@gmail.com</t>
  </si>
  <si>
    <t>CEBALLOS</t>
  </si>
  <si>
    <t xml:space="preserve">ALBERTO </t>
  </si>
  <si>
    <t>jesusgomezceballos@hotmail.com</t>
  </si>
  <si>
    <t xml:space="preserve"> GIRALDO</t>
  </si>
  <si>
    <t>EDWIN</t>
  </si>
  <si>
    <t xml:space="preserve"> ALEXIS</t>
  </si>
  <si>
    <t>CL 30 # 44 - 120 BR LAS ACACIAS PISO 1</t>
  </si>
  <si>
    <t>edwinalzateabogado@gmail.com</t>
  </si>
  <si>
    <t xml:space="preserve">JONY </t>
  </si>
  <si>
    <t>3126143386 - 3117406656</t>
  </si>
  <si>
    <t>ucomunicador@gmail.com</t>
  </si>
  <si>
    <t xml:space="preserve">MORA </t>
  </si>
  <si>
    <t xml:space="preserve"> RAFAEL</t>
  </si>
  <si>
    <t>CR 57 # 50 A - 28 TORR 13 402 LA BRIZUELA</t>
  </si>
  <si>
    <t>pedromg176@hotmail.com</t>
  </si>
  <si>
    <t>CL 12 B # 31 - 71</t>
  </si>
  <si>
    <t>leidy_betancur@hotmail.com</t>
  </si>
  <si>
    <t xml:space="preserve">RAMÍREZ </t>
  </si>
  <si>
    <t xml:space="preserve">JENIFFER </t>
  </si>
  <si>
    <t>CR 27 # 30 - 68 PISO 2</t>
  </si>
  <si>
    <t>jenifferramirezbetancur@gmail.com</t>
  </si>
  <si>
    <t xml:space="preserve">RICO </t>
  </si>
  <si>
    <t xml:space="preserve">JULIANA </t>
  </si>
  <si>
    <t xml:space="preserve">MARÍA </t>
  </si>
  <si>
    <t>CR 29 # 38 - 13</t>
  </si>
  <si>
    <t>nanarico0709@gmail.com</t>
  </si>
  <si>
    <t>ALARCON</t>
  </si>
  <si>
    <t xml:space="preserve">CRISTIAN </t>
  </si>
  <si>
    <t>CR 42 A # 30 - 10</t>
  </si>
  <si>
    <t>cquinteroalarcon@gmail.com</t>
  </si>
  <si>
    <t xml:space="preserve">TAMAYO </t>
  </si>
  <si>
    <t xml:space="preserve">BERNARDO </t>
  </si>
  <si>
    <t>CR 31 # 14 - 19</t>
  </si>
  <si>
    <t>Wayraecotours@gmail.com</t>
  </si>
  <si>
    <t xml:space="preserve">HERNÁNDEZ </t>
  </si>
  <si>
    <t>paula.a.hdez@gmail.com</t>
  </si>
  <si>
    <t xml:space="preserve"> MILENA</t>
  </si>
  <si>
    <t>Lauris-jp@hotmail.com</t>
  </si>
  <si>
    <t xml:space="preserve">ÁLVAREZ </t>
  </si>
  <si>
    <t>MONA</t>
  </si>
  <si>
    <t>NORELA</t>
  </si>
  <si>
    <t>leidyalvarez977@gmail.com</t>
  </si>
  <si>
    <t>TRUJILLO</t>
  </si>
  <si>
    <t>CR 30 A # 13 A - 40</t>
  </si>
  <si>
    <t>kandre5432@gmail.com</t>
  </si>
  <si>
    <t xml:space="preserve">RODRÍGUEZ </t>
  </si>
  <si>
    <t>SANTIBAÑEZ</t>
  </si>
  <si>
    <t xml:space="preserve">ISABEL </t>
  </si>
  <si>
    <t>CL 22 A # 33 D - 06</t>
  </si>
  <si>
    <t>isabel.crodriguez22@gmail.com</t>
  </si>
  <si>
    <t xml:space="preserve"> URREA</t>
  </si>
  <si>
    <t xml:space="preserve"> ALEJANDRO </t>
  </si>
  <si>
    <t>CL 12 A # 35 - 46</t>
  </si>
  <si>
    <t>davidalejandrogonzalezu@gmailcom</t>
  </si>
  <si>
    <t>SEPULVEDA</t>
  </si>
  <si>
    <t xml:space="preserve"> ORTIZ</t>
  </si>
  <si>
    <t>MIGUEL</t>
  </si>
  <si>
    <t>CR 315 # 197 - 00</t>
  </si>
  <si>
    <t>josesepulveda2coutook.com</t>
  </si>
  <si>
    <t>LAYOS</t>
  </si>
  <si>
    <t>CL 40 A # 28 - 02</t>
  </si>
  <si>
    <t>orozcolawyer@gmail.com</t>
  </si>
  <si>
    <t xml:space="preserve"> RAMÍREZ</t>
  </si>
  <si>
    <t>CR 34 # 22 - 44</t>
  </si>
  <si>
    <t>andregr285@gmail.com</t>
  </si>
  <si>
    <t xml:space="preserve"> ARTURO</t>
  </si>
  <si>
    <t>CR 30 # 35 - 130 APTO 202</t>
  </si>
  <si>
    <t>carloscomunal2014@gmail.com</t>
  </si>
  <si>
    <t xml:space="preserve">SALDARRIAGA </t>
  </si>
  <si>
    <t>CASTANO</t>
  </si>
  <si>
    <t xml:space="preserve">DELIA </t>
  </si>
  <si>
    <t>CL 23 # 33 - 77</t>
  </si>
  <si>
    <t>janeth.1984sc@gmail.com</t>
  </si>
  <si>
    <t xml:space="preserve">LIZETH </t>
  </si>
  <si>
    <t xml:space="preserve">DAHIANA </t>
  </si>
  <si>
    <t>lizethcastro6610@hotmail.com</t>
  </si>
  <si>
    <t>MARTÍNEZ</t>
  </si>
  <si>
    <t xml:space="preserve"> MORENO</t>
  </si>
  <si>
    <t xml:space="preserve">ERICA </t>
  </si>
  <si>
    <t xml:space="preserve">YANED </t>
  </si>
  <si>
    <t>ericayaned.martinezm@gmail.com</t>
  </si>
  <si>
    <t>BAEZ</t>
  </si>
  <si>
    <t>CR 30 # 41 A - 33</t>
  </si>
  <si>
    <t>lalis_0726@hotmail.com</t>
  </si>
  <si>
    <t>DANIELA</t>
  </si>
  <si>
    <t>CL 26 # 28 - 49</t>
  </si>
  <si>
    <t>danielaqn22@hotmail.com</t>
  </si>
  <si>
    <t>GALLO</t>
  </si>
  <si>
    <t xml:space="preserve"> LÓPEZ</t>
  </si>
  <si>
    <t xml:space="preserve">SILVIA </t>
  </si>
  <si>
    <t xml:space="preserve">MARYORI </t>
  </si>
  <si>
    <t>CR 52 # 42 B - 45 APTO 1203</t>
  </si>
  <si>
    <t>silgalo.81@gmail.com</t>
  </si>
  <si>
    <t>PÉREZ</t>
  </si>
  <si>
    <t>CL 37 # 33 A - 66</t>
  </si>
  <si>
    <t>natix1610@gmail.com</t>
  </si>
  <si>
    <t xml:space="preserve">KATTY </t>
  </si>
  <si>
    <t>MARICELA</t>
  </si>
  <si>
    <t>CL 33 # 29 - 24</t>
  </si>
  <si>
    <t>kattyaz1715@gmail.com</t>
  </si>
  <si>
    <t xml:space="preserve"> JOSÉ</t>
  </si>
  <si>
    <t>juanlo031@gmail.com</t>
  </si>
  <si>
    <t xml:space="preserve"> JIMÉNEZ</t>
  </si>
  <si>
    <t xml:space="preserve">EDUIN </t>
  </si>
  <si>
    <t>CL 18 29-30</t>
  </si>
  <si>
    <t>camilaariasquinteri20@gmail.com</t>
  </si>
  <si>
    <t xml:space="preserve">HECTOR </t>
  </si>
  <si>
    <t xml:space="preserve">RODRIGO </t>
  </si>
  <si>
    <t>CR 32 # 29 - 43 BR DIVI # NIÑO P 1 BRDIVI # 43 P 1</t>
  </si>
  <si>
    <t>rg2345298@gmail.com</t>
  </si>
  <si>
    <t xml:space="preserve">JHONATAN </t>
  </si>
  <si>
    <t>YESID</t>
  </si>
  <si>
    <t>CL 43 # 30 - 33</t>
  </si>
  <si>
    <t>yvargas27@hotmail.com</t>
  </si>
  <si>
    <t xml:space="preserve">ANCIZAR </t>
  </si>
  <si>
    <t>DE JESÚS</t>
  </si>
  <si>
    <t>CR 31 # 22 - 21</t>
  </si>
  <si>
    <t>clau.l@gmail.com</t>
  </si>
  <si>
    <t xml:space="preserve">JAIRO </t>
  </si>
  <si>
    <t>CR 33 # 23 - 34</t>
  </si>
  <si>
    <t>jairoorozcozuluaga@gmail.com</t>
  </si>
  <si>
    <t>CR 31 A # 19 - 29</t>
  </si>
  <si>
    <t>juanfer_6825@hotmail.com</t>
  </si>
  <si>
    <t xml:space="preserve">RUBÉN </t>
  </si>
  <si>
    <t>CR 26 # 40 - 00 # CARRERA 26 F 40 B 50 ALAMEDA</t>
  </si>
  <si>
    <t>rudajiso@gmail.com</t>
  </si>
  <si>
    <t xml:space="preserve">PERILLA </t>
  </si>
  <si>
    <t>CL 30 # 30 - 59 PAR PPAL</t>
  </si>
  <si>
    <t>aperilla79@gmail.com</t>
  </si>
  <si>
    <t xml:space="preserve">VARELA </t>
  </si>
  <si>
    <t>VELÁSQUEZ</t>
  </si>
  <si>
    <t>CINDY ALEJANDRA</t>
  </si>
  <si>
    <t>cindyvarelav@gmail.com</t>
  </si>
  <si>
    <t xml:space="preserve"> TANGARIFE</t>
  </si>
  <si>
    <t>lizzeth@gmail.com</t>
  </si>
  <si>
    <t xml:space="preserve">VALLEJO </t>
  </si>
  <si>
    <t xml:space="preserve">DRIDEN </t>
  </si>
  <si>
    <t xml:space="preserve">FERNEY </t>
  </si>
  <si>
    <t>CRA 27 #27-11 edificio terracota</t>
  </si>
  <si>
    <t>dridencomunicaciones@gmail.com</t>
  </si>
  <si>
    <t xml:space="preserve">SINDY </t>
  </si>
  <si>
    <t>CALLE 42#25 C -13 VILLA MARIA</t>
  </si>
  <si>
    <t>sin962023@gmail.com</t>
  </si>
  <si>
    <t>VEREDA SONADORA</t>
  </si>
  <si>
    <t>nataliaosorio696@gmail.com</t>
  </si>
  <si>
    <t xml:space="preserve">MOSQUERA </t>
  </si>
  <si>
    <t>CL 49 17 C-80</t>
  </si>
  <si>
    <t>conradojh@hotmail.com</t>
  </si>
  <si>
    <t xml:space="preserve">ZULETA </t>
  </si>
  <si>
    <t>GARZÓN</t>
  </si>
  <si>
    <t>CR 29 # 35 - 84 APTO 201</t>
  </si>
  <si>
    <t>nataliazuleta31@gmail.com</t>
  </si>
  <si>
    <t xml:space="preserve">LEÓN </t>
  </si>
  <si>
    <t>CALLE 30F #33-12</t>
  </si>
  <si>
    <t>Armandodlcon4323@gmail.com</t>
  </si>
  <si>
    <t>JARAMILLO</t>
  </si>
  <si>
    <t>JUANK9129@HOTMAIL.COM</t>
  </si>
  <si>
    <t>CHAVERRA</t>
  </si>
  <si>
    <t>MARIN</t>
  </si>
  <si>
    <t>CALLE 31 #30-06</t>
  </si>
  <si>
    <t>chaverra62@hotmail.com</t>
  </si>
  <si>
    <t>CARVAJAL</t>
  </si>
  <si>
    <t>alejarma@hotmail.com</t>
  </si>
  <si>
    <t>VASQUEZ</t>
  </si>
  <si>
    <t>JOHANAVD4@GMAIL.COM</t>
  </si>
  <si>
    <t xml:space="preserve">ARBELAEZ </t>
  </si>
  <si>
    <t xml:space="preserve"> FERNANDO </t>
  </si>
  <si>
    <t>hugoarbelaez723@gmail.com</t>
  </si>
  <si>
    <t xml:space="preserve">ARCILA </t>
  </si>
  <si>
    <t xml:space="preserve">ALEJANDRO </t>
  </si>
  <si>
    <t>alejandroarcilajimenez@gmail.com</t>
  </si>
  <si>
    <t>ARMANDO</t>
  </si>
  <si>
    <t>jgiraldos1989@gmail.com</t>
  </si>
  <si>
    <t>alberto.hoyos324@gmail.com</t>
  </si>
  <si>
    <t xml:space="preserve"> QUINTERO</t>
  </si>
  <si>
    <t xml:space="preserve"> CAMILO</t>
  </si>
  <si>
    <t>camilomq@hotmail.com</t>
  </si>
  <si>
    <t xml:space="preserve">MONTOYA </t>
  </si>
  <si>
    <t xml:space="preserve"> EIDER </t>
  </si>
  <si>
    <t>jhon2607@gmail.com</t>
  </si>
  <si>
    <t>san072804@gmail.com</t>
  </si>
  <si>
    <t xml:space="preserve">OCAMPO </t>
  </si>
  <si>
    <t>ÁLVAREZ</t>
  </si>
  <si>
    <t xml:space="preserve">NELSON </t>
  </si>
  <si>
    <t>ocampond@hotmail.com</t>
  </si>
  <si>
    <t>jorgealbeiro2016@gmail.com</t>
  </si>
  <si>
    <t xml:space="preserve">RAVE </t>
  </si>
  <si>
    <t xml:space="preserve">DIDIER </t>
  </si>
  <si>
    <t>didierravezuluaga@gmail.com</t>
  </si>
  <si>
    <t>RESTREPO ÁLVAREZ</t>
  </si>
  <si>
    <t xml:space="preserve">HERNAN </t>
  </si>
  <si>
    <t>hernanrestrepoalvarez@gmail.com</t>
  </si>
  <si>
    <t xml:space="preserve">SALAZAR </t>
  </si>
  <si>
    <t>jorge.salazar4332@gmail.com</t>
  </si>
  <si>
    <t xml:space="preserve">JOHAN </t>
  </si>
  <si>
    <t>ALEXIS</t>
  </si>
  <si>
    <t>toroagudelojohanalexis@gmail.com</t>
  </si>
  <si>
    <t xml:space="preserve">CAPERA </t>
  </si>
  <si>
    <t>LOAIZA</t>
  </si>
  <si>
    <t>MARIA DEL PILAR</t>
  </si>
  <si>
    <t xml:space="preserve">WILMAR </t>
  </si>
  <si>
    <t>EL CARMEN</t>
  </si>
  <si>
    <t>CALLE 31#30-06 NUMERO 27-17 APTO 702 TORRE 3</t>
  </si>
  <si>
    <r>
      <t xml:space="preserve">TIPO DE APORTANTE  
</t>
    </r>
    <r>
      <rPr>
        <sz val="8"/>
        <color indexed="10"/>
        <rFont val="Gill Sans MT"/>
        <family val="2"/>
      </rPr>
      <t>(OBLIGATORIO CUANDO LA EMPRESA NO ESTÉ AFILIADA)</t>
    </r>
  </si>
  <si>
    <t>MATEUS</t>
  </si>
  <si>
    <t>ERIKA</t>
  </si>
  <si>
    <t>YOHANA</t>
  </si>
  <si>
    <t>MUNICIPIO CARMEN DE VIBORAL</t>
  </si>
  <si>
    <t>CARMEN DE VIBORAL</t>
  </si>
  <si>
    <t>CALLE 31  30 06</t>
  </si>
  <si>
    <t>14-11 Compañía Suramericana Administradora De Riesgos Profesionales y Seguros Vida</t>
  </si>
  <si>
    <t>ANA ISABLE RUIZ OSPINA</t>
  </si>
  <si>
    <t>MUNICIPIO EL CARMEN DE VIBORAL</t>
  </si>
  <si>
    <t>CALLE 31 30 06</t>
  </si>
  <si>
    <t>Adriana Otalvaro &lt;auxiliarrh@elcarmen.gov.co&gt;</t>
  </si>
  <si>
    <r>
      <t xml:space="preserve">Nº CONTRATO INDEPENDIENTE
</t>
    </r>
    <r>
      <rPr>
        <b/>
        <sz val="8"/>
        <color indexed="10"/>
        <rFont val="Gill Sans MT"/>
        <family val="2"/>
      </rPr>
      <t>Uso exclusivo de COLNMENA SEGUROS</t>
    </r>
  </si>
  <si>
    <r>
      <t xml:space="preserve">TIPO TRAMITE </t>
    </r>
    <r>
      <rPr>
        <b/>
        <sz val="8"/>
        <color indexed="10"/>
        <rFont val="Gill Sans MT"/>
        <family val="2"/>
      </rPr>
      <t>(OBLIGATORIO)</t>
    </r>
  </si>
  <si>
    <r>
      <t xml:space="preserve">TIPO NOVEDAD
</t>
    </r>
    <r>
      <rPr>
        <b/>
        <sz val="8"/>
        <color indexed="10"/>
        <rFont val="Gill Sans MT"/>
        <family val="2"/>
      </rPr>
      <t>(Diligenciar solo si el tipo de trámite es NOVEDAD)</t>
    </r>
  </si>
  <si>
    <r>
      <t xml:space="preserve">FECHA INICIO COBERTURA (DD/MM/AAAA)      </t>
    </r>
    <r>
      <rPr>
        <b/>
        <sz val="8"/>
        <color indexed="10"/>
        <rFont val="Gill Sans MT"/>
        <family val="2"/>
      </rPr>
      <t>Uso exclusivo de COLMENA SEGUROS</t>
    </r>
  </si>
  <si>
    <r>
      <t>FECHA  DE NOVEDAD (DD/MM/AAAA)</t>
    </r>
    <r>
      <rPr>
        <b/>
        <sz val="8"/>
        <color indexed="10"/>
        <rFont val="Gill Sans MT"/>
        <family val="2"/>
      </rPr>
      <t xml:space="preserve"> (OBLIGATORIO)      </t>
    </r>
  </si>
  <si>
    <r>
      <t xml:space="preserve">NUMERO DOCUMENTO 
</t>
    </r>
    <r>
      <rPr>
        <b/>
        <sz val="8"/>
        <color indexed="10"/>
        <rFont val="Gill Sans MT"/>
        <family val="2"/>
      </rPr>
      <t>(OBLIGATORIO)</t>
    </r>
  </si>
  <si>
    <r>
      <t xml:space="preserve">1er APELLIDO
</t>
    </r>
    <r>
      <rPr>
        <b/>
        <sz val="8"/>
        <color indexed="10"/>
        <rFont val="Gill Sans MT"/>
        <family val="2"/>
      </rPr>
      <t>(OBLIGATORIO)</t>
    </r>
  </si>
  <si>
    <r>
      <t xml:space="preserve">2do APELLIDO </t>
    </r>
    <r>
      <rPr>
        <b/>
        <sz val="8"/>
        <color indexed="10"/>
        <rFont val="Gill Sans MT"/>
        <family val="2"/>
      </rPr>
      <t>(OBLIGATORIO)</t>
    </r>
  </si>
  <si>
    <r>
      <t xml:space="preserve">1er NOMBRE </t>
    </r>
    <r>
      <rPr>
        <b/>
        <sz val="8"/>
        <color indexed="10"/>
        <rFont val="Gill Sans MT"/>
        <family val="2"/>
      </rPr>
      <t>(OBLIGATORIO)</t>
    </r>
  </si>
  <si>
    <r>
      <t xml:space="preserve">FECHA NACIMIENTO (DD/MM/AAAA)
</t>
    </r>
    <r>
      <rPr>
        <b/>
        <sz val="8"/>
        <color indexed="10"/>
        <rFont val="Gill Sans MT"/>
        <family val="2"/>
      </rPr>
      <t>(OBLIGATORIO)</t>
    </r>
  </si>
  <si>
    <r>
      <t xml:space="preserve">GENERO </t>
    </r>
    <r>
      <rPr>
        <b/>
        <sz val="8"/>
        <color indexed="10"/>
        <rFont val="Gill Sans MT"/>
        <family val="2"/>
      </rPr>
      <t>(OBLIGATORIO)</t>
    </r>
  </si>
  <si>
    <r>
      <t xml:space="preserve">DIRECCIÓN 
</t>
    </r>
    <r>
      <rPr>
        <b/>
        <sz val="8"/>
        <color indexed="10"/>
        <rFont val="Gill Sans MT"/>
        <family val="2"/>
      </rPr>
      <t xml:space="preserve"> (OBLIGATORIO)</t>
    </r>
  </si>
  <si>
    <r>
      <t xml:space="preserve">DEPARTAMENTO 
</t>
    </r>
    <r>
      <rPr>
        <b/>
        <sz val="8"/>
        <color indexed="10"/>
        <rFont val="Gill Sans MT"/>
        <family val="2"/>
      </rPr>
      <t xml:space="preserve"> (OBLIGATORIO)</t>
    </r>
  </si>
  <si>
    <r>
      <t xml:space="preserve">MUNICIPIO 
</t>
    </r>
    <r>
      <rPr>
        <b/>
        <sz val="8"/>
        <color indexed="10"/>
        <rFont val="Gill Sans MT"/>
        <family val="2"/>
      </rPr>
      <t xml:space="preserve"> (OBLIGATORIO)</t>
    </r>
  </si>
  <si>
    <r>
      <t xml:space="preserve">ZONA (RURAL/URBANA)
</t>
    </r>
    <r>
      <rPr>
        <b/>
        <sz val="8"/>
        <color indexed="10"/>
        <rFont val="Gill Sans MT"/>
        <family val="2"/>
      </rPr>
      <t xml:space="preserve"> (OBLIGATORIO)</t>
    </r>
  </si>
  <si>
    <r>
      <t xml:space="preserve">TELÉFONO FIJO
</t>
    </r>
    <r>
      <rPr>
        <b/>
        <sz val="8"/>
        <color indexed="10"/>
        <rFont val="Gill Sans MT"/>
        <family val="2"/>
      </rPr>
      <t xml:space="preserve"> (OBLIGATORIO)</t>
    </r>
  </si>
  <si>
    <r>
      <t xml:space="preserve">TELÉFONO CELULAR
</t>
    </r>
    <r>
      <rPr>
        <b/>
        <sz val="8"/>
        <color indexed="10"/>
        <rFont val="Gill Sans MT"/>
        <family val="2"/>
      </rPr>
      <t xml:space="preserve"> (OBLIGATORIO)</t>
    </r>
  </si>
  <si>
    <r>
      <t xml:space="preserve">E.P.S. ACTUAL
</t>
    </r>
    <r>
      <rPr>
        <b/>
        <sz val="8"/>
        <color indexed="10"/>
        <rFont val="Gill Sans MT"/>
        <family val="2"/>
      </rPr>
      <t>(OBLIGATORIO)</t>
    </r>
  </si>
  <si>
    <r>
      <t xml:space="preserve">CÓDIGO E.P.S. ACTUAL
</t>
    </r>
    <r>
      <rPr>
        <b/>
        <sz val="8"/>
        <color indexed="10"/>
        <rFont val="Gill Sans MT"/>
        <family val="2"/>
      </rPr>
      <t>Uso exclusivo de COLMENA SEGUROS</t>
    </r>
  </si>
  <si>
    <r>
      <t xml:space="preserve">A.F.P ACTUAL
</t>
    </r>
    <r>
      <rPr>
        <b/>
        <sz val="8"/>
        <color indexed="10"/>
        <rFont val="Gill Sans MT"/>
        <family val="2"/>
      </rPr>
      <t>(OBLIGATORIO)</t>
    </r>
  </si>
  <si>
    <r>
      <t xml:space="preserve">CÓDIGO A.F.P. ACTUAL
</t>
    </r>
    <r>
      <rPr>
        <b/>
        <sz val="8"/>
        <color indexed="10"/>
        <rFont val="Gill Sans MT"/>
        <family val="2"/>
      </rPr>
      <t>Uso exclusivo de COLMENA SEGUROS</t>
    </r>
  </si>
  <si>
    <r>
      <t xml:space="preserve">ARL ANTERIOR </t>
    </r>
    <r>
      <rPr>
        <b/>
        <sz val="8"/>
        <color indexed="10"/>
        <rFont val="Gill Sans MT"/>
        <family val="2"/>
      </rPr>
      <t>(OBLIGATORIO)</t>
    </r>
  </si>
  <si>
    <r>
      <t xml:space="preserve">CÓDIGO A.R.L. ANTERIOR
</t>
    </r>
    <r>
      <rPr>
        <b/>
        <sz val="8"/>
        <color indexed="10"/>
        <rFont val="Gill Sans MT"/>
        <family val="2"/>
      </rPr>
      <t>Uso exclusivo de COLMENA SEGUROS</t>
    </r>
  </si>
  <si>
    <r>
      <t xml:space="preserve">MODALIDAD
</t>
    </r>
    <r>
      <rPr>
        <b/>
        <sz val="8"/>
        <color indexed="10"/>
        <rFont val="Gill Sans MT"/>
        <family val="2"/>
      </rPr>
      <t>(OBLIGATORIO)</t>
    </r>
  </si>
  <si>
    <r>
      <t xml:space="preserve">ACTIVIDAD ESPECIAL 
</t>
    </r>
    <r>
      <rPr>
        <b/>
        <sz val="8"/>
        <color indexed="10"/>
        <rFont val="Gill Sans MT"/>
        <family val="2"/>
      </rPr>
      <t>(TRABAJO EN ALTURAS)</t>
    </r>
  </si>
  <si>
    <r>
      <t xml:space="preserve">TIPO DE CONTRATO </t>
    </r>
    <r>
      <rPr>
        <b/>
        <sz val="8"/>
        <color indexed="10"/>
        <rFont val="Gill Sans MT"/>
        <family val="2"/>
      </rPr>
      <t>(OBLIGATORIO)</t>
    </r>
  </si>
  <si>
    <r>
      <t xml:space="preserve">SUMINISTRO DE TRANSPORTE POR PARTE DEL  CONTRATANTE </t>
    </r>
    <r>
      <rPr>
        <b/>
        <sz val="8"/>
        <color indexed="10"/>
        <rFont val="Gill Sans MT"/>
        <family val="2"/>
      </rPr>
      <t>(OBLIGATORIO)</t>
    </r>
  </si>
  <si>
    <r>
      <t xml:space="preserve">FECHA INICIO DEL CONTRATO (DD/MM/AAAA) </t>
    </r>
    <r>
      <rPr>
        <b/>
        <sz val="8"/>
        <color indexed="10"/>
        <rFont val="Gill Sans MT"/>
        <family val="2"/>
      </rPr>
      <t>(OBLIGATORIO)</t>
    </r>
  </si>
  <si>
    <r>
      <t xml:space="preserve">FECHA TERMINACIÓN DEL CONTRATO (DD/MM/AAAA) </t>
    </r>
    <r>
      <rPr>
        <b/>
        <sz val="8"/>
        <color indexed="10"/>
        <rFont val="Gill Sans MT"/>
        <family val="2"/>
      </rPr>
      <t>(OBLIGATORIO)</t>
    </r>
  </si>
  <si>
    <r>
      <t xml:space="preserve">VALOR TOTAL DEL CONTRATO </t>
    </r>
    <r>
      <rPr>
        <b/>
        <sz val="8"/>
        <color indexed="10"/>
        <rFont val="Gill Sans MT"/>
        <family val="2"/>
      </rPr>
      <t>(OBLIGATORIO)</t>
    </r>
  </si>
  <si>
    <r>
      <t xml:space="preserve">VALOR MENSUAL DEL  CONTRATO </t>
    </r>
    <r>
      <rPr>
        <b/>
        <sz val="8"/>
        <color indexed="10"/>
        <rFont val="Gill Sans MT"/>
        <family val="2"/>
      </rPr>
      <t>(OBLIGATORIO)</t>
    </r>
  </si>
  <si>
    <r>
      <t>INGRESO BASE DE COTIZACION</t>
    </r>
    <r>
      <rPr>
        <b/>
        <sz val="8"/>
        <color indexed="10"/>
        <rFont val="Gill Sans MT"/>
        <family val="2"/>
      </rPr>
      <t xml:space="preserve"> (OBLIGATORIO)</t>
    </r>
  </si>
  <si>
    <r>
      <t xml:space="preserve">CÓDIGO ACTIVIDAD ECONÓMICA A EJECUTAR 
</t>
    </r>
    <r>
      <rPr>
        <b/>
        <sz val="8"/>
        <color indexed="10"/>
        <rFont val="Gill Sans MT"/>
        <family val="2"/>
      </rPr>
      <t>(OBLIGATORIO)</t>
    </r>
  </si>
  <si>
    <r>
      <t xml:space="preserve">NOMBRE ACTIVIDAD ECONÓMICA A EJECUTAR 
</t>
    </r>
    <r>
      <rPr>
        <b/>
        <sz val="8"/>
        <color indexed="10"/>
        <rFont val="Gill Sans MT"/>
        <family val="2"/>
      </rPr>
      <t>(OBLIGATORIO)</t>
    </r>
  </si>
  <si>
    <r>
      <t xml:space="preserve">CLASE DE RIESGO DE LA ACTIVIDAD ECONÓMICA DEL INDEPENDIENTE
</t>
    </r>
    <r>
      <rPr>
        <b/>
        <sz val="8"/>
        <color indexed="10"/>
        <rFont val="Gill Sans MT"/>
        <family val="2"/>
      </rPr>
      <t>Uso exclusivo de COLMENA SEGUROS</t>
    </r>
  </si>
  <si>
    <r>
      <t xml:space="preserve">TASA DE RIESGO DE LA ACTIVIDAD ECONÓMICA DEL INDEPENDIENTE
</t>
    </r>
    <r>
      <rPr>
        <b/>
        <sz val="8"/>
        <color indexed="10"/>
        <rFont val="Gill Sans MT"/>
        <family val="2"/>
      </rPr>
      <t>Uso exclusivo de COLMENA SEGUROS</t>
    </r>
  </si>
  <si>
    <r>
      <t xml:space="preserve">DIAS EN QUE SE EJCUTA LA ACTIVIDAD </t>
    </r>
    <r>
      <rPr>
        <b/>
        <sz val="8"/>
        <color indexed="10"/>
        <rFont val="Gill Sans MT"/>
        <family val="2"/>
      </rPr>
      <t>(Indicar con X)</t>
    </r>
  </si>
  <si>
    <r>
      <t xml:space="preserve">HORARIO  EN QUE SE EJECUTARA LA ACTIVIDAD
 </t>
    </r>
    <r>
      <rPr>
        <b/>
        <sz val="8"/>
        <color indexed="10"/>
        <rFont val="Gill Sans MT"/>
        <family val="2"/>
      </rPr>
      <t>(marcar con X)</t>
    </r>
  </si>
  <si>
    <r>
      <t xml:space="preserve">CÓDIGO  CENTRO DE TRABAJO 
</t>
    </r>
    <r>
      <rPr>
        <b/>
        <sz val="8"/>
        <color indexed="10"/>
        <rFont val="Gill Sans MT"/>
        <family val="2"/>
      </rPr>
      <t>(OBLIGATORIO)</t>
    </r>
  </si>
  <si>
    <r>
      <t xml:space="preserve">NOMBRE CENTRO DE TRABAJO 
</t>
    </r>
    <r>
      <rPr>
        <b/>
        <sz val="8"/>
        <color indexed="10"/>
        <rFont val="Gill Sans MT"/>
        <family val="2"/>
      </rPr>
      <t>(OBLIGATORIO)</t>
    </r>
  </si>
  <si>
    <r>
      <t xml:space="preserve">CÓDIGO ACTIVIDAD ECONÓMICA CENTRO DE TRABAJO 
</t>
    </r>
    <r>
      <rPr>
        <b/>
        <sz val="8"/>
        <color indexed="10"/>
        <rFont val="Gill Sans MT"/>
        <family val="2"/>
      </rPr>
      <t>(OBLIGATORIO)</t>
    </r>
  </si>
  <si>
    <r>
      <t xml:space="preserve">CLASE DE RIESGO DE LA ACTIVIDAD ECONÓMICA DEL CENTRO DE TRABAJO
</t>
    </r>
    <r>
      <rPr>
        <b/>
        <sz val="8"/>
        <color indexed="10"/>
        <rFont val="Gill Sans MT"/>
        <family val="2"/>
      </rPr>
      <t>Uso exclusivo de COLMENA SEGUROS</t>
    </r>
  </si>
  <si>
    <r>
      <t xml:space="preserve">TASA DE RIESGO DE LA ACTIVIDAD ECONÓMICA DEL CENTRO DE TRABAJO
</t>
    </r>
    <r>
      <rPr>
        <b/>
        <sz val="8"/>
        <color indexed="10"/>
        <rFont val="Gill Sans MT"/>
        <family val="2"/>
      </rPr>
      <t>Uso exclusivo de COLMENA SEGUROS</t>
    </r>
  </si>
  <si>
    <r>
      <t xml:space="preserve">DIRECCION DEL CENTRO DE TRABAJO
</t>
    </r>
    <r>
      <rPr>
        <b/>
        <sz val="8"/>
        <color indexed="10"/>
        <rFont val="Gill Sans MT"/>
        <family val="2"/>
      </rPr>
      <t>(OBLIGATORIO CUANDO LA EMPRESA NO ESTÉ AFILIADA)</t>
    </r>
  </si>
  <si>
    <r>
      <t xml:space="preserve">DEPARTAMENTO CENTRO TRABAJO
</t>
    </r>
    <r>
      <rPr>
        <b/>
        <sz val="8"/>
        <color indexed="10"/>
        <rFont val="Gill Sans MT"/>
        <family val="2"/>
      </rPr>
      <t>(OBLIGATORIO CUANDO LA EMPRESA NO ESTÉ AFILIADA)</t>
    </r>
  </si>
  <si>
    <r>
      <t xml:space="preserve">CIUDAD DEL  CENTRO TRABAJO
</t>
    </r>
    <r>
      <rPr>
        <b/>
        <sz val="8"/>
        <color indexed="10"/>
        <rFont val="Gill Sans MT"/>
        <family val="2"/>
      </rPr>
      <t>(OBLIGATORIO CUANDO LA EMPRESA NO ESTÉ AFILIADA)</t>
    </r>
  </si>
  <si>
    <r>
      <t xml:space="preserve">ZONA (RURAL / URBANA)
</t>
    </r>
    <r>
      <rPr>
        <b/>
        <sz val="8"/>
        <color indexed="10"/>
        <rFont val="Gill Sans MT"/>
        <family val="2"/>
      </rPr>
      <t>(OBLIGATORIO CUANDO LA EMPRESA NO ESTÉ AFILIADA)</t>
    </r>
  </si>
  <si>
    <r>
      <t xml:space="preserve">TEL  CENTRO TRABAJO
</t>
    </r>
    <r>
      <rPr>
        <b/>
        <sz val="8"/>
        <color indexed="10"/>
        <rFont val="Gill Sans MT"/>
        <family val="2"/>
      </rPr>
      <t>(OBLIGATORIO CUANDO LA EMPRESA NO ESTÉ AFILIADA)</t>
    </r>
  </si>
  <si>
    <r>
      <t xml:space="preserve">CELULAR  CENTRO TRABAJO
</t>
    </r>
    <r>
      <rPr>
        <b/>
        <sz val="8"/>
        <color indexed="10"/>
        <rFont val="Gill Sans MT"/>
        <family val="2"/>
      </rPr>
      <t>(OBLIGATORIO CUANDO LA EMPRESA NO ESTÉ AFILIADA)</t>
    </r>
  </si>
  <si>
    <r>
      <t xml:space="preserve">CORREO ELECTRÓNICO  CENTRO TRABAJO
</t>
    </r>
    <r>
      <rPr>
        <b/>
        <sz val="8"/>
        <color indexed="10"/>
        <rFont val="Gill Sans MT"/>
        <family val="2"/>
      </rPr>
      <t>(OBLIGATORIO CUANDO LA EMPRESA NO ESTÉ AFILIADA)</t>
    </r>
  </si>
  <si>
    <t>CALLE 30 #27-17 APTO 702 TORRE 3</t>
  </si>
  <si>
    <t>CRA 39 #39B-98</t>
  </si>
  <si>
    <t>XX</t>
  </si>
  <si>
    <t>14</t>
  </si>
  <si>
    <t>15</t>
  </si>
  <si>
    <t>16</t>
  </si>
  <si>
    <t>17</t>
  </si>
  <si>
    <t>18</t>
  </si>
  <si>
    <t>19</t>
  </si>
  <si>
    <t>20</t>
  </si>
  <si>
    <t>21</t>
  </si>
  <si>
    <t>22</t>
  </si>
  <si>
    <t>23</t>
  </si>
  <si>
    <t>PRINCIPAL ADMINISTRACION MUNICIPIO EL CARMEN DE VIBORAL Y ESTUDIANTE ADMINISTRATIVO</t>
  </si>
  <si>
    <t>ALCALDIAELCARMENDEVIBORAL@GMAIL.COM</t>
  </si>
  <si>
    <t>AUXILIARRH@ELCARMEN.GOV.CO</t>
  </si>
  <si>
    <t>CALLE 31 N 30 07</t>
  </si>
  <si>
    <t>CALLE 31 N 30 08</t>
  </si>
  <si>
    <t>CALLE 31 N 30 10</t>
  </si>
  <si>
    <t>CALLE 31 N 30 11</t>
  </si>
  <si>
    <t>CALLE 31 N 30 12</t>
  </si>
  <si>
    <t>CALLE 31 N 30 13</t>
  </si>
  <si>
    <t>CALLE 31 N 30 14</t>
  </si>
  <si>
    <t>CALLE 31 N 30 15</t>
  </si>
  <si>
    <t>CALLE 31 N 30 16</t>
  </si>
  <si>
    <t>CALLE 31 N 30 17</t>
  </si>
  <si>
    <t>CALLE 31 N 30 18</t>
  </si>
  <si>
    <t>CALLE 31 N 30 19</t>
  </si>
  <si>
    <t>CALLE 31 N 30 20</t>
  </si>
  <si>
    <t>CALLE 31 N 30 21</t>
  </si>
  <si>
    <t>CALLE 31 N 30 22</t>
  </si>
  <si>
    <t>CALLE 31 N 30 23</t>
  </si>
  <si>
    <t>CALLE 31 N 30 25</t>
  </si>
  <si>
    <t>CALLE 31 N 30 26</t>
  </si>
  <si>
    <t>CALLE 31 N 30 27</t>
  </si>
  <si>
    <t>CALLE 31 N 30 28</t>
  </si>
  <si>
    <t>CALLE 31 N 30 29</t>
  </si>
  <si>
    <t>CALLE 31 N 30 30</t>
  </si>
  <si>
    <t>CALLE 31 N 30 31</t>
  </si>
  <si>
    <t>CALLE 31 N 30 32</t>
  </si>
  <si>
    <t>CALLE 31 N 30 33</t>
  </si>
  <si>
    <t>CALLE 31 N 30 34</t>
  </si>
  <si>
    <t>CALLE 31 N 30 35</t>
  </si>
  <si>
    <t>CALLE 31 N 30 36</t>
  </si>
  <si>
    <t>CALLE 31 N 30 37</t>
  </si>
  <si>
    <t>CALLE 31 N 30 38</t>
  </si>
  <si>
    <t>CALLE 31 N 30 39</t>
  </si>
  <si>
    <t>CALLE 31 N 30 40</t>
  </si>
  <si>
    <t>CALLE 31 N 30 41</t>
  </si>
  <si>
    <t>CALLE 31 N 30 42</t>
  </si>
  <si>
    <t>CALLE 31 N 30 43</t>
  </si>
  <si>
    <t>CALLE 31 N 30 44</t>
  </si>
  <si>
    <t>CALLE 31 N 30 45</t>
  </si>
  <si>
    <t>CALLE 31 N 30 46</t>
  </si>
  <si>
    <t>CALLE 31 N 30 47</t>
  </si>
  <si>
    <t>CALLE 31 N 30 48</t>
  </si>
  <si>
    <t>CALLE 31 N 30 49</t>
  </si>
  <si>
    <t>CALLE 31 N 30 50</t>
  </si>
  <si>
    <t>CALLE 31 N 30 51</t>
  </si>
  <si>
    <t>CALLE 31 N 30 52</t>
  </si>
  <si>
    <t>CALLE 31 N 30 53</t>
  </si>
  <si>
    <t>CALLE 31 N 30 54</t>
  </si>
  <si>
    <t>CALLE 31 N 30 55</t>
  </si>
  <si>
    <t>CALLE 31 N 30 56</t>
  </si>
  <si>
    <t>CALLE 31 N 30 57</t>
  </si>
  <si>
    <t>CALLE 31 N 30 58</t>
  </si>
  <si>
    <t>CALLE 31 N 30 59</t>
  </si>
  <si>
    <t>CALLE 31 N 30 60</t>
  </si>
  <si>
    <t>CALLE 31 N 30 61</t>
  </si>
  <si>
    <t>CALLE 31 N 30 62</t>
  </si>
  <si>
    <t>CALLE 31 N 30 63</t>
  </si>
  <si>
    <t>CALLE 31 N 30 64</t>
  </si>
  <si>
    <t>CALLE 31 N 30 65</t>
  </si>
  <si>
    <t>CALLE 31 N 30 66</t>
  </si>
  <si>
    <t>CALLE 31 N 30 67</t>
  </si>
  <si>
    <t>CALLE 31 N 30 68</t>
  </si>
  <si>
    <t>CALLE 31 N 30 69</t>
  </si>
  <si>
    <t>CALLE 31 N 30 70</t>
  </si>
  <si>
    <t>CALLE 31 N 30 71</t>
  </si>
  <si>
    <t>CALLE 31 N 30 72</t>
  </si>
  <si>
    <t>CALLE 31 N 30 73</t>
  </si>
  <si>
    <t>CALLE 31 N 30 74</t>
  </si>
  <si>
    <t>CALLE 31 N 30 76</t>
  </si>
  <si>
    <t>CALLE 31 N 30 77</t>
  </si>
  <si>
    <t>CALLE 31 N 30 78</t>
  </si>
  <si>
    <t>CALLE 31 N 30 79</t>
  </si>
  <si>
    <t>CALLE 31 N 30 80</t>
  </si>
  <si>
    <t>CALLE 31 N 30 83</t>
  </si>
  <si>
    <t>CALLE 31 N 30 84</t>
  </si>
  <si>
    <t>CALLE 31 N 30 85</t>
  </si>
  <si>
    <t>CALLE 31 N 30 86</t>
  </si>
  <si>
    <t>CALLE 31 N 30 87</t>
  </si>
  <si>
    <t>CALLE 31 N 30 88</t>
  </si>
  <si>
    <t>CALLE 31 N 30 89</t>
  </si>
  <si>
    <t>CALLE 31 N 30 91</t>
  </si>
  <si>
    <t>CALLE 31 N 30 92</t>
  </si>
  <si>
    <t>CALLE 31 N 30 93</t>
  </si>
  <si>
    <t>CALLE 31 N 30 94</t>
  </si>
  <si>
    <t>CALLE 31 N 30 95</t>
  </si>
  <si>
    <t>CALLE 31 N 30 96</t>
  </si>
  <si>
    <t>CALLE 31 N 30 97</t>
  </si>
  <si>
    <t>CALLE 31 N 30 98</t>
  </si>
  <si>
    <t>CALLE 31 N 30 99</t>
  </si>
  <si>
    <t>CALLE 31 N 30 100</t>
  </si>
  <si>
    <t>CALLE 31 N 30 101</t>
  </si>
  <si>
    <t>CALLE 31 N 30 102</t>
  </si>
  <si>
    <t>CALLE 31 N 30 103</t>
  </si>
  <si>
    <t>CALLE 31 N 30 104</t>
  </si>
  <si>
    <t>CALLE 31 N 30 105</t>
  </si>
  <si>
    <t>CALLE 31 N 30 106</t>
  </si>
  <si>
    <t>CALLE 31 N 30 107</t>
  </si>
  <si>
    <t>CALLE 31 N 30 108</t>
  </si>
  <si>
    <t>CALLE 31 N 30 109</t>
  </si>
  <si>
    <t>CALLE 31 N 30 110</t>
  </si>
  <si>
    <t>CALLE 31 N 30 111</t>
  </si>
  <si>
    <t>CALLE 31 N 30 112</t>
  </si>
  <si>
    <t>CALLE 31 N 30 113</t>
  </si>
  <si>
    <t>CALLE 31 N 30 114</t>
  </si>
  <si>
    <t>CALLE 31 N 30 115</t>
  </si>
  <si>
    <t>CALLE 31 N 30 116</t>
  </si>
  <si>
    <t>CALLE 31 N 30 117</t>
  </si>
  <si>
    <t>CALLE 31 N 30 118</t>
  </si>
  <si>
    <t>CALLE 31 N 30 119</t>
  </si>
  <si>
    <t>CALLE 31 N 30 120</t>
  </si>
  <si>
    <t>CALLE 31 N 30 121</t>
  </si>
  <si>
    <t>CALLE 31 N 30 122</t>
  </si>
  <si>
    <t>CALLE 31 N 30 123</t>
  </si>
  <si>
    <t>CALLE 31 N 30 124</t>
  </si>
  <si>
    <t>CALLE 31 N 30 125</t>
  </si>
  <si>
    <t>CALLE 31 N 30 126</t>
  </si>
  <si>
    <t>CALLE 31 N 30 127</t>
  </si>
  <si>
    <t>CALLE 31 N 30 128</t>
  </si>
  <si>
    <t>CALLE 31 N 30 129</t>
  </si>
  <si>
    <t>CALLE 31 N 30 130</t>
  </si>
  <si>
    <t>CALLE 31 N 30 131</t>
  </si>
  <si>
    <t>CALLE 31 N 30 132</t>
  </si>
  <si>
    <t>CALLE 31 N 30 133</t>
  </si>
  <si>
    <t>CALLE 31 N 30 134</t>
  </si>
  <si>
    <t>CALLE 31 N 30 135</t>
  </si>
  <si>
    <t>CALLE 31 N 30 136</t>
  </si>
  <si>
    <t>CALLE 31 N 30 137</t>
  </si>
  <si>
    <t>CALLE 31 N 30 138</t>
  </si>
  <si>
    <t>CALLE 31 N 30 139</t>
  </si>
  <si>
    <t>CALLE 31 N 30 140</t>
  </si>
  <si>
    <t>CALLE 31 N 30 141</t>
  </si>
  <si>
    <t>CALLE 31 N 30 142</t>
  </si>
  <si>
    <t>CALLE 31 N 30 143</t>
  </si>
  <si>
    <t>CALLE 31 N 30 144</t>
  </si>
  <si>
    <t>CALLE 31 N 30 145</t>
  </si>
  <si>
    <t>CALLE 31 N 30 146</t>
  </si>
  <si>
    <t>CALLE 31 N 30 147</t>
  </si>
  <si>
    <t>CALLE 31 N 30 148</t>
  </si>
  <si>
    <t>CALLE 31 N 30 149</t>
  </si>
  <si>
    <t>CALLE 31 N 30 150</t>
  </si>
  <si>
    <t>CALLE 31 N 30 151</t>
  </si>
  <si>
    <t>CALLE 31 N 30 152</t>
  </si>
  <si>
    <t>TOLOZA</t>
  </si>
  <si>
    <t xml:space="preserve">KEREN </t>
  </si>
  <si>
    <t xml:space="preserve">ESTHER </t>
  </si>
  <si>
    <t>CR 26 F # 40 - 09</t>
  </si>
  <si>
    <t>kerenmartineztoloza@gmail.com</t>
  </si>
  <si>
    <t xml:space="preserve"> MEDINA</t>
  </si>
  <si>
    <t>YEFERSON</t>
  </si>
  <si>
    <t xml:space="preserve">OTALVARO </t>
  </si>
  <si>
    <t>VILLAS DE ALEJANDRÍA</t>
  </si>
  <si>
    <t>KM 2 VIA LAS BRISAS</t>
  </si>
  <si>
    <t>CR 38 # 45 - 32</t>
  </si>
  <si>
    <t>CALLE 30 #28-00</t>
  </si>
  <si>
    <t>CL 33 A # 33 A - 31</t>
  </si>
  <si>
    <t>tinisjllomedina1725@gmail.com</t>
  </si>
  <si>
    <t>capera@uniminuto.edu.co</t>
  </si>
  <si>
    <t>wilmar1978@gmail.com</t>
  </si>
  <si>
    <t>erikagomez7150234@gmail.com</t>
  </si>
  <si>
    <t>yefersonleandro94@gmail.com</t>
  </si>
  <si>
    <t>diana.carolinap1121@gmail.com</t>
  </si>
  <si>
    <t>Santiagolopezgo96@gmail.com</t>
  </si>
  <si>
    <t>maria.munoz-s@uniminuto.edu.co</t>
  </si>
  <si>
    <t>NINGUNA</t>
  </si>
  <si>
    <t>ORQUIDEA DEL SOCORRO</t>
  </si>
  <si>
    <t xml:space="preserve">JUANITA </t>
  </si>
  <si>
    <t>IVANIA</t>
  </si>
  <si>
    <t xml:space="preserve"> ISABEL </t>
  </si>
  <si>
    <t xml:space="preserve">HÉCTOR </t>
  </si>
  <si>
    <t>JAMIL</t>
  </si>
  <si>
    <t xml:space="preserve">HUGO </t>
  </si>
  <si>
    <t xml:space="preserve">ARBEY </t>
  </si>
  <si>
    <t xml:space="preserve">DUVAN </t>
  </si>
  <si>
    <t>FABIÁN</t>
  </si>
  <si>
    <t xml:space="preserve"> EMILIO</t>
  </si>
  <si>
    <t xml:space="preserve">YEISON </t>
  </si>
  <si>
    <t xml:space="preserve">RAMÓN </t>
  </si>
  <si>
    <t>EMILIO</t>
  </si>
  <si>
    <t xml:space="preserve"> JOHANA</t>
  </si>
  <si>
    <t xml:space="preserve">MONSALVE </t>
  </si>
  <si>
    <t xml:space="preserve">BEDOYA </t>
  </si>
  <si>
    <t>SÁNCHEZ</t>
  </si>
  <si>
    <t xml:space="preserve">PÉREZ </t>
  </si>
  <si>
    <t xml:space="preserve">ACOSTA </t>
  </si>
  <si>
    <t xml:space="preserve">CIFUENTES </t>
  </si>
  <si>
    <t>GALVIS</t>
  </si>
  <si>
    <t xml:space="preserve"> BLANDÓN</t>
  </si>
  <si>
    <t xml:space="preserve">RENDÓN </t>
  </si>
  <si>
    <t>TABORDA</t>
  </si>
  <si>
    <t xml:space="preserve">ESTRADA </t>
  </si>
  <si>
    <t xml:space="preserve">ORTIZ </t>
  </si>
  <si>
    <t xml:space="preserve">BAENA </t>
  </si>
  <si>
    <t>ATEHORTÚA</t>
  </si>
  <si>
    <t>Monsalve4361@gmail.com</t>
  </si>
  <si>
    <t>orquiquiji1976@gmail.com</t>
  </si>
  <si>
    <t>andre-0617@hotmail.com</t>
  </si>
  <si>
    <t>juliandbmx@hotmail.com</t>
  </si>
  <si>
    <t>hector198010@hotmail.com</t>
  </si>
  <si>
    <t>juanicifu15@gmail.com</t>
  </si>
  <si>
    <t>jhonjamil98@gmail.com</t>
  </si>
  <si>
    <t>hugovoleybol@gmail.com</t>
  </si>
  <si>
    <t>juandiego4321@gmail.com</t>
  </si>
  <si>
    <t>santibote93@gmail.com</t>
  </si>
  <si>
    <t>duvanfelipe-97@hotmail.com</t>
  </si>
  <si>
    <t>fabiánrestrepo.garcía@gmail.com</t>
  </si>
  <si>
    <t>vale.150913@gmail.com</t>
  </si>
  <si>
    <t>psicologoyedaorva@gmail.com</t>
  </si>
  <si>
    <t>emiliobaena@gmail.com</t>
  </si>
  <si>
    <t>leidyalzate4468@gmail.com</t>
  </si>
  <si>
    <t>17/11/0224</t>
  </si>
  <si>
    <t>AGENTE DE TRANSITO</t>
  </si>
  <si>
    <t xml:space="preserve">OTÁLVARO </t>
  </si>
  <si>
    <t>CALLE 46#52-42  RIONEGRO</t>
  </si>
  <si>
    <t>RIONEGRO</t>
  </si>
  <si>
    <t>sgsst@elcarmen.gov.co</t>
  </si>
  <si>
    <t>NIDIA</t>
  </si>
  <si>
    <t>CALLE 10BB#31-32 APTO 404 TORRE1</t>
  </si>
  <si>
    <t>nidiaurregoescobar2@gmail.com</t>
  </si>
  <si>
    <t>RICHARD</t>
  </si>
  <si>
    <t>CRA 29 CL 12C-04</t>
  </si>
  <si>
    <t>jaramillorichard19@gmail.com</t>
  </si>
  <si>
    <t>RIVAS</t>
  </si>
  <si>
    <t>RENDÓN</t>
  </si>
  <si>
    <t>CRA 52D#41-14 TORRES DE ALCALÁ BLOQUE 2</t>
  </si>
  <si>
    <t>Johanarivas709@gmail.com</t>
  </si>
  <si>
    <t>CRA 34#27-94</t>
  </si>
  <si>
    <t>emaure19@gmail.com</t>
  </si>
  <si>
    <t>JAIME</t>
  </si>
  <si>
    <t>CRA 30#28-51 INTERIOR 301</t>
  </si>
  <si>
    <t>aalejox312@gmail.com</t>
  </si>
  <si>
    <t>Orden público y actividades de seguridad</t>
  </si>
  <si>
    <r>
      <t xml:space="preserve">CRA 31 </t>
    </r>
    <r>
      <rPr>
        <i/>
        <sz val="11"/>
        <color theme="1"/>
        <rFont val="Calibri"/>
        <family val="2"/>
        <scheme val="minor"/>
      </rPr>
      <t>#14-27</t>
    </r>
  </si>
  <si>
    <t>carlosandresmontoyaidarraga@gmail.com</t>
  </si>
  <si>
    <t>MILTON</t>
  </si>
  <si>
    <t>CALLE 30 #32-44</t>
  </si>
  <si>
    <t>milhouse394@gmail.com</t>
  </si>
  <si>
    <t>CARRERA 32 N°25-35</t>
  </si>
  <si>
    <t>cindyvc01@gmail.com</t>
  </si>
  <si>
    <t xml:space="preserve">ARNOLD </t>
  </si>
  <si>
    <t>CARRERA 48A 107C 41 INTERIOR 102</t>
  </si>
  <si>
    <t>arnoldemz85@gmail.com</t>
  </si>
  <si>
    <t xml:space="preserve">ESNEIDER </t>
  </si>
  <si>
    <t>CALLE 56B N°20C 1 CASA ENCISO</t>
  </si>
  <si>
    <t>lopezmao,0990@gmail.com</t>
  </si>
  <si>
    <t>CINDY</t>
  </si>
  <si>
    <t>claudiaduque991@gmail.com</t>
  </si>
  <si>
    <t>Finca villa Beatriz n°86</t>
  </si>
  <si>
    <t>CARMONA</t>
  </si>
  <si>
    <t xml:space="preserve">CALLE 23 N 17 10 </t>
  </si>
  <si>
    <t>EL RETIRO</t>
  </si>
  <si>
    <t>paulacarmona26@gmail.com</t>
  </si>
  <si>
    <t>DE LOS ANGELES</t>
  </si>
  <si>
    <t>CALLE 14 N 55 A B 45</t>
  </si>
  <si>
    <t>angeles.castano23@gmail.com</t>
  </si>
  <si>
    <t xml:space="preserve">OLGUIN </t>
  </si>
  <si>
    <t>ORTIZ</t>
  </si>
  <si>
    <t>HAROLD</t>
  </si>
  <si>
    <t>VEREDA BETANIA</t>
  </si>
  <si>
    <t>haroldholguin@gmail.cm</t>
  </si>
  <si>
    <t>ACTIVIDADES DE VETERINARIA</t>
  </si>
  <si>
    <t xml:space="preserve">CARRERA 52 N 44 55 </t>
  </si>
  <si>
    <t>sebas13200@hotmail.com</t>
  </si>
  <si>
    <t>ACTIVIDADES DEPORTIVAS Y RECREATIVAS</t>
  </si>
  <si>
    <t xml:space="preserve">GARCIA </t>
  </si>
  <si>
    <t xml:space="preserve">CASTAÑEDA </t>
  </si>
  <si>
    <t xml:space="preserve">ALBEIRO </t>
  </si>
  <si>
    <t xml:space="preserve">CARRERA 48 A N 4347 </t>
  </si>
  <si>
    <t>albeirogarcia3010@gmail.com</t>
  </si>
  <si>
    <t>CARRERA29 N 33 29</t>
  </si>
  <si>
    <t>danielazuluagasoto3@gmail.com</t>
  </si>
  <si>
    <t xml:space="preserve">JOHANNA </t>
  </si>
  <si>
    <t xml:space="preserve">GUTIERREZ </t>
  </si>
  <si>
    <t>OLAYA</t>
  </si>
  <si>
    <t>CALLE 23A #33-29</t>
  </si>
  <si>
    <t>leidycris84@gamil.com</t>
  </si>
  <si>
    <t xml:space="preserve">Actividades veterinarias </t>
  </si>
  <si>
    <t>CARTAGENA</t>
  </si>
  <si>
    <t>ANALIDA</t>
  </si>
  <si>
    <t>CALLE 29 # 33A-11</t>
  </si>
  <si>
    <t>analidacartagena22@gmail.com</t>
  </si>
  <si>
    <t>BEMJUMEA</t>
  </si>
  <si>
    <t>RAVE</t>
  </si>
  <si>
    <t>STIDEN</t>
  </si>
  <si>
    <t>VEREDA CAMPO ALEGRE</t>
  </si>
  <si>
    <t>jaimebenjumear@gmail.com</t>
  </si>
  <si>
    <t>ZAPATA</t>
  </si>
  <si>
    <t>CRA 34 # 31-24</t>
  </si>
  <si>
    <t>DANYZAPATAM1@HOTMAIL.COM</t>
  </si>
  <si>
    <t>CALLE 40B-69 VILLAS DE ALEJANDRIA</t>
  </si>
  <si>
    <t>joseagm280@hotmail.com</t>
  </si>
  <si>
    <t>DIAGONAL 48A #43a-30</t>
  </si>
  <si>
    <t>ospinaalzatejuancarlos@gmail.com</t>
  </si>
  <si>
    <t>LINA</t>
  </si>
  <si>
    <t>CALLE 12 #27-67</t>
  </si>
  <si>
    <t>LINAPEREZ941@HOTMAIL.COM</t>
  </si>
  <si>
    <t>CALLE 40B#62-84 PORVENIR</t>
  </si>
  <si>
    <t>joha93olaya@hotmail.com</t>
  </si>
  <si>
    <t>CALLE 27#2923</t>
  </si>
  <si>
    <t>WILM753@GMAIL.COM</t>
  </si>
  <si>
    <t>ORREGO</t>
  </si>
  <si>
    <t>VILLEGAS</t>
  </si>
  <si>
    <t>VER COMENTARIO Cindy Villegas:
Se envio novedad de retiro a apartir del dia de hoy 08 de mayo.
Radicado en la pagina y enviadoo al correo a novedades con el soporte del retiro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</si>
</sst>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43" formatCode="_-* #,##0.00_-;\-* #,##0.00_-;_-* &quot;-&quot;??_-;_-@_-"/>
    <numFmt numFmtId="164" formatCode="_(&quot;$&quot;\ * #,##0.00_);_(&quot;$&quot;\ * \(#,##0.00\);_(&quot;$&quot;\ * &quot;-&quot;??_);_(@_)"/>
    <numFmt numFmtId="165" formatCode="_(* #,##0.00_);_(* \(#,##0.00\);_(* &quot;-&quot;??_);_(@_)"/>
    <numFmt numFmtId="166" formatCode="_ * #,##0.00_ ;_ * \-#,##0.00_ ;_ * &quot;-&quot;??_ ;_ @_ "/>
    <numFmt numFmtId="167" formatCode="_ &quot;$&quot;\ * #,##0.00_ ;_ &quot;$&quot;\ * \-#,##0.00_ ;_ &quot;$&quot;\ * &quot;-&quot;??_ ;_ @_ "/>
    <numFmt numFmtId="168" formatCode="_(* #,##0_);_(* \(#,##0\);_(* &quot;-&quot;??_);_(@_)"/>
    <numFmt numFmtId="169" formatCode="_(&quot;$&quot;\ * #,##0_);_(&quot;$&quot;\ * \(#,##0\);_(&quot;$&quot;\ * &quot;-&quot;??_);_(@_)"/>
    <numFmt numFmtId="170" formatCode="0;[Red]0"/>
    <numFmt numFmtId="171" formatCode="_(* #,##0_);_(* \(#,##0\);_(* \-_);_(@_)"/>
    <numFmt numFmtId="172" formatCode="_-* #,##0_-;\-* #,##0_-;_-* \-_-;_-@_-"/>
    <numFmt numFmtId="173" formatCode="_(* #,##0.00_);_(* \(#,##0.00\);_(* \-??_);_(@_)"/>
    <numFmt numFmtId="174" formatCode="_(&quot;$ &quot;* #,##0_);_(&quot;$ &quot;* \(#,##0\);_(&quot;$ &quot;* \-_);_(@_)"/>
    <numFmt numFmtId="175" formatCode="d/m/yyyy"/>
    <numFmt numFmtId="176" formatCode="_-* #,##0_-;\-* #,##0_-;_-* &quot;-&quot;??_-;_-@"/>
    <numFmt numFmtId="177" formatCode="_-* #,##0_-;\-* #,##0_-;_-* &quot;-&quot;??_-;_-@_-"/>
    <numFmt numFmtId="178" formatCode="0.000"/>
  </numFmts>
  <fonts count="80">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Verdana   "/>
    </font>
    <font>
      <b/>
      <sz val="11"/>
      <color theme="8" tint="-0.499984740745262"/>
      <name val="Calibri"/>
      <family val="2"/>
      <scheme val="minor"/>
    </font>
    <font>
      <sz val="11"/>
      <color theme="8" tint="-0.499984740745262"/>
      <name val="Calibri"/>
      <family val="2"/>
      <scheme val="minor"/>
    </font>
    <font>
      <i/>
      <sz val="11"/>
      <color theme="8" tint="-0.499984740745262"/>
      <name val="Calibri"/>
      <family val="2"/>
      <scheme val="minor"/>
    </font>
    <font>
      <sz val="10"/>
      <color theme="0"/>
      <name val="Calibri"/>
      <family val="2"/>
      <scheme val="minor"/>
    </font>
    <font>
      <b/>
      <sz val="10"/>
      <color theme="8" tint="-0.499984740745262"/>
      <name val="Calibri"/>
      <family val="2"/>
      <scheme val="minor"/>
    </font>
    <font>
      <sz val="10"/>
      <color theme="8" tint="-0.499984740745262"/>
      <name val="Calibri"/>
      <family val="2"/>
      <scheme val="minor"/>
    </font>
    <font>
      <b/>
      <sz val="12"/>
      <color theme="8" tint="-0.499984740745262"/>
      <name val="Calibri"/>
      <family val="2"/>
      <scheme val="minor"/>
    </font>
    <font>
      <b/>
      <sz val="14"/>
      <color theme="8" tint="-0.499984740745262"/>
      <name val="Calibri"/>
      <family val="2"/>
      <scheme val="minor"/>
    </font>
    <font>
      <sz val="12"/>
      <color theme="8" tint="-0.499984740745262"/>
      <name val="Calibri"/>
      <family val="2"/>
      <scheme val="minor"/>
    </font>
    <font>
      <b/>
      <sz val="11"/>
      <color rgb="FFFF0000"/>
      <name val="Calibri"/>
      <family val="2"/>
      <scheme val="minor"/>
    </font>
    <font>
      <sz val="11"/>
      <color theme="0"/>
      <name val="Calibri"/>
      <family val="2"/>
      <scheme val="minor"/>
    </font>
    <font>
      <b/>
      <sz val="16"/>
      <color theme="8" tint="-0.499984740745262"/>
      <name val="Calibri"/>
      <family val="2"/>
      <scheme val="minor"/>
    </font>
    <font>
      <b/>
      <sz val="11"/>
      <color theme="0"/>
      <name val="Calibri"/>
      <family val="2"/>
      <scheme val="minor"/>
    </font>
    <font>
      <sz val="16"/>
      <color theme="8" tint="-0.499984740745262"/>
      <name val="Calibri"/>
      <family val="2"/>
      <scheme val="minor"/>
    </font>
    <font>
      <b/>
      <sz val="14"/>
      <color rgb="FFFF0000"/>
      <name val="Calibri"/>
      <family val="2"/>
      <scheme val="minor"/>
    </font>
    <font>
      <b/>
      <i/>
      <sz val="11"/>
      <color theme="8" tint="-0.499984740745262"/>
      <name val="Calibri"/>
      <family val="2"/>
      <scheme val="minor"/>
    </font>
    <font>
      <b/>
      <sz val="10"/>
      <color rgb="FFFF0000"/>
      <name val="Calibri"/>
      <family val="2"/>
      <scheme val="minor"/>
    </font>
    <font>
      <sz val="11"/>
      <color indexed="8"/>
      <name val="Gill Sans MT"/>
      <family val="2"/>
    </font>
    <font>
      <sz val="11"/>
      <name val="Gill Sans MT"/>
      <family val="2"/>
    </font>
    <font>
      <sz val="11"/>
      <color theme="2" tint="-0.89999084444715716"/>
      <name val="Gill Sans MT"/>
      <family val="2"/>
    </font>
    <font>
      <b/>
      <sz val="14"/>
      <color indexed="8"/>
      <name val="Gill Sans MT"/>
      <family val="2"/>
    </font>
    <font>
      <sz val="11"/>
      <color indexed="9"/>
      <name val="Gill Sans MT"/>
      <family val="2"/>
    </font>
    <font>
      <sz val="11"/>
      <color theme="0"/>
      <name val="Gill Sans MT"/>
      <family val="2"/>
    </font>
    <font>
      <sz val="10"/>
      <color indexed="8"/>
      <name val="Arial"/>
      <family val="2"/>
    </font>
    <font>
      <sz val="10"/>
      <color theme="0"/>
      <name val="Gill Sans MT"/>
      <family val="2"/>
    </font>
    <font>
      <b/>
      <sz val="11"/>
      <color indexed="8"/>
      <name val="Gill Sans MT"/>
      <family val="2"/>
    </font>
    <font>
      <b/>
      <i/>
      <sz val="11"/>
      <color indexed="8"/>
      <name val="Gill Sans MT"/>
      <family val="2"/>
    </font>
    <font>
      <i/>
      <sz val="11"/>
      <color indexed="8"/>
      <name val="Gill Sans MT"/>
      <family val="2"/>
    </font>
    <font>
      <b/>
      <sz val="11"/>
      <name val="Gill Sans MT"/>
      <family val="2"/>
    </font>
    <font>
      <b/>
      <sz val="11"/>
      <color indexed="10"/>
      <name val="Gill Sans MT"/>
      <family val="2"/>
    </font>
    <font>
      <b/>
      <sz val="8"/>
      <name val="Gill Sans MT"/>
      <family val="2"/>
    </font>
    <font>
      <b/>
      <sz val="8"/>
      <color indexed="10"/>
      <name val="Gill Sans MT"/>
      <family val="2"/>
    </font>
    <font>
      <b/>
      <sz val="11"/>
      <color theme="0"/>
      <name val="Gill Sans MT"/>
      <family val="2"/>
    </font>
    <font>
      <u/>
      <sz val="11"/>
      <color indexed="12"/>
      <name val="Calibri"/>
      <family val="2"/>
    </font>
    <font>
      <u/>
      <sz val="11"/>
      <color indexed="12"/>
      <name val="Gill Sans MT"/>
      <family val="2"/>
    </font>
    <font>
      <b/>
      <sz val="8"/>
      <color indexed="8"/>
      <name val="Tahoma"/>
      <family val="2"/>
    </font>
    <font>
      <sz val="8"/>
      <color indexed="8"/>
      <name val="Tahoma"/>
      <family val="2"/>
    </font>
    <font>
      <sz val="9"/>
      <color indexed="81"/>
      <name val="Tahoma"/>
      <family val="2"/>
    </font>
    <font>
      <u/>
      <sz val="11"/>
      <color indexed="30"/>
      <name val="Calibri"/>
      <family val="2"/>
    </font>
    <font>
      <sz val="10"/>
      <color theme="8" tint="-0.249977111117893"/>
      <name val="Calibri"/>
      <family val="2"/>
      <scheme val="minor"/>
    </font>
    <font>
      <b/>
      <sz val="10"/>
      <color theme="0"/>
      <name val="Calibri"/>
      <family val="2"/>
      <scheme val="minor"/>
    </font>
    <font>
      <sz val="11"/>
      <name val="Calibri"/>
      <family val="2"/>
      <scheme val="minor"/>
    </font>
    <font>
      <sz val="10"/>
      <name val="Calibri"/>
      <family val="2"/>
      <scheme val="minor"/>
    </font>
    <font>
      <sz val="10"/>
      <color theme="1"/>
      <name val="Arial"/>
      <family val="2"/>
    </font>
    <font>
      <sz val="8"/>
      <name val="Calibri"/>
      <family val="2"/>
      <scheme val="minor"/>
    </font>
    <font>
      <sz val="9"/>
      <color theme="1"/>
      <name val="Gill Sans MT"/>
      <family val="2"/>
    </font>
    <font>
      <b/>
      <sz val="10"/>
      <color theme="8" tint="0.39997558519241921"/>
      <name val="Calibri"/>
      <family val="2"/>
      <scheme val="minor"/>
    </font>
    <font>
      <b/>
      <sz val="10"/>
      <color theme="8" tint="-0.249977111117893"/>
      <name val="Gill Sans MT"/>
      <family val="2"/>
    </font>
    <font>
      <sz val="10"/>
      <color theme="8" tint="-0.249977111117893"/>
      <name val="Gill Sans MT"/>
      <family val="2"/>
    </font>
    <font>
      <sz val="11"/>
      <color rgb="FFFF0000"/>
      <name val="Calibri"/>
      <family val="2"/>
      <scheme val="minor"/>
    </font>
    <font>
      <b/>
      <u/>
      <sz val="11"/>
      <color rgb="FFC00000"/>
      <name val="Gill Sans MT"/>
      <family val="2"/>
    </font>
    <font>
      <sz val="10"/>
      <color theme="1"/>
      <name val="Calibri"/>
      <family val="2"/>
      <scheme val="minor"/>
    </font>
    <font>
      <sz val="11"/>
      <color theme="3"/>
      <name val="Calibri"/>
      <family val="2"/>
      <scheme val="minor"/>
    </font>
    <font>
      <b/>
      <sz val="10"/>
      <color theme="3"/>
      <name val="Calibri"/>
      <family val="2"/>
      <scheme val="minor"/>
    </font>
    <font>
      <u/>
      <sz val="11"/>
      <color rgb="FFC00000"/>
      <name val="Calibri"/>
      <family val="2"/>
      <scheme val="minor"/>
    </font>
    <font>
      <b/>
      <sz val="11"/>
      <color rgb="FFC00000"/>
      <name val="Gill Sans MT"/>
      <family val="2"/>
    </font>
    <font>
      <sz val="11"/>
      <color indexed="12"/>
      <name val="Calibri"/>
      <family val="2"/>
    </font>
    <font>
      <sz val="11"/>
      <color theme="1"/>
      <name val="Calibri"/>
    </font>
    <font>
      <sz val="11"/>
      <color rgb="FF000000"/>
      <name val="Gill Sans"/>
    </font>
    <font>
      <u/>
      <sz val="11"/>
      <color rgb="FF0000FF"/>
      <name val="Calibri"/>
    </font>
    <font>
      <sz val="11"/>
      <color theme="1"/>
      <name val="Calibri"/>
      <family val="2"/>
    </font>
    <font>
      <sz val="11"/>
      <color theme="1"/>
      <name val="Calibri"/>
      <scheme val="minor"/>
    </font>
    <font>
      <b/>
      <sz val="11"/>
      <color rgb="FF000000"/>
      <name val="Gill Sans"/>
    </font>
    <font>
      <u/>
      <sz val="11"/>
      <color theme="10"/>
      <name val="Calibri"/>
      <scheme val="minor"/>
    </font>
    <font>
      <sz val="8"/>
      <name val="Gill Sans MT"/>
      <family val="2"/>
    </font>
    <font>
      <sz val="8"/>
      <color indexed="10"/>
      <name val="Gill Sans MT"/>
      <family val="2"/>
    </font>
    <font>
      <sz val="11"/>
      <color rgb="FF000000"/>
      <name val="Calibri"/>
      <family val="2"/>
      <scheme val="minor"/>
    </font>
    <font>
      <b/>
      <sz val="11"/>
      <color rgb="FF000000"/>
      <name val="Calibri"/>
      <family val="2"/>
      <scheme val="minor"/>
    </font>
    <font>
      <sz val="11"/>
      <color rgb="FF333333"/>
      <name val="Calibri"/>
      <family val="2"/>
      <scheme val="minor"/>
    </font>
    <font>
      <sz val="11"/>
      <color rgb="FFFF0000"/>
      <name val="Gill Sans MT"/>
      <family val="2"/>
    </font>
    <font>
      <i/>
      <sz val="11"/>
      <color theme="1"/>
      <name val="Calibri"/>
      <family val="2"/>
      <scheme val="minor"/>
    </font>
    <font>
      <sz val="10"/>
      <color rgb="FFFF0000"/>
      <name val="Calibri"/>
      <family val="2"/>
      <scheme val="minor"/>
    </font>
    <font>
      <sz val="11"/>
      <name val="Calibri"/>
      <family val="2"/>
    </font>
    <font>
      <sz val="9"/>
      <color indexed="81"/>
      <name val="Tahoma"/>
      <charset val="1"/>
    </font>
    <font>
      <b/>
      <sz val="9"/>
      <color indexed="81"/>
      <name val="Tahoma"/>
      <charset val="1"/>
    </font>
  </fonts>
  <fills count="34">
    <fill>
      <patternFill patternType="none"/>
    </fill>
    <fill>
      <patternFill patternType="gray125"/>
    </fill>
    <fill>
      <patternFill patternType="solid">
        <fgColor theme="8" tint="0.79998168889431442"/>
        <bgColor indexed="64"/>
      </patternFill>
    </fill>
    <fill>
      <patternFill patternType="solid">
        <fgColor theme="8" tint="0.79998168889431442"/>
        <bgColor theme="4" tint="0.79998168889431442"/>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8" tint="-0.249977111117893"/>
        <bgColor indexed="26"/>
      </patternFill>
    </fill>
    <fill>
      <patternFill patternType="solid">
        <fgColor rgb="FFFFCC00"/>
        <bgColor indexed="64"/>
      </patternFill>
    </fill>
    <fill>
      <patternFill patternType="solid">
        <fgColor rgb="FFFFAC05"/>
        <bgColor indexed="64"/>
      </patternFill>
    </fill>
    <fill>
      <patternFill patternType="solid">
        <fgColor rgb="FFFFE67D"/>
        <bgColor indexed="64"/>
      </patternFill>
    </fill>
    <fill>
      <patternFill patternType="solid">
        <fgColor rgb="FFFFD72F"/>
        <bgColor indexed="64"/>
      </patternFill>
    </fill>
    <fill>
      <patternFill patternType="solid">
        <fgColor rgb="FFF2BE00"/>
        <bgColor indexed="64"/>
      </patternFill>
    </fill>
    <fill>
      <patternFill patternType="solid">
        <fgColor theme="8" tint="0.39997558519241921"/>
        <bgColor theme="4" tint="0.79998168889431442"/>
      </patternFill>
    </fill>
    <fill>
      <patternFill patternType="solid">
        <fgColor indexed="51"/>
        <bgColor indexed="13"/>
      </patternFill>
    </fill>
    <fill>
      <patternFill patternType="solid">
        <fgColor indexed="42"/>
        <bgColor indexed="27"/>
      </patternFill>
    </fill>
    <fill>
      <patternFill patternType="solid">
        <fgColor indexed="9"/>
        <bgColor indexed="27"/>
      </patternFill>
    </fill>
    <fill>
      <patternFill patternType="solid">
        <fgColor indexed="43"/>
        <bgColor indexed="26"/>
      </patternFill>
    </fill>
    <fill>
      <patternFill patternType="solid">
        <fgColor indexed="44"/>
        <bgColor indexed="24"/>
      </patternFill>
    </fill>
    <fill>
      <patternFill patternType="solid">
        <fgColor rgb="FFFFFF00"/>
        <bgColor indexed="64"/>
      </patternFill>
    </fill>
    <fill>
      <patternFill patternType="solid">
        <fgColor theme="0"/>
        <bgColor theme="0"/>
      </patternFill>
    </fill>
    <fill>
      <patternFill patternType="solid">
        <fgColor rgb="FFCCECFF"/>
        <bgColor indexed="64"/>
      </patternFill>
    </fill>
    <fill>
      <patternFill patternType="solid">
        <fgColor indexed="41"/>
        <bgColor indexed="27"/>
      </patternFill>
    </fill>
    <fill>
      <patternFill patternType="solid">
        <fgColor indexed="27"/>
        <bgColor indexed="41"/>
      </patternFill>
    </fill>
    <fill>
      <patternFill patternType="solid">
        <fgColor indexed="41"/>
        <bgColor indexed="31"/>
      </patternFill>
    </fill>
    <fill>
      <patternFill patternType="solid">
        <fgColor indexed="26"/>
        <bgColor indexed="43"/>
      </patternFill>
    </fill>
    <fill>
      <patternFill patternType="solid">
        <fgColor indexed="24"/>
        <bgColor indexed="44"/>
      </patternFill>
    </fill>
    <fill>
      <patternFill patternType="solid">
        <fgColor theme="0"/>
        <bgColor indexed="64"/>
      </patternFill>
    </fill>
    <fill>
      <patternFill patternType="solid">
        <fgColor theme="5" tint="0.79998168889431442"/>
        <bgColor indexed="64"/>
      </patternFill>
    </fill>
    <fill>
      <patternFill patternType="solid">
        <fgColor theme="5" tint="0.79998168889431442"/>
        <bgColor theme="0"/>
      </patternFill>
    </fill>
    <fill>
      <patternFill patternType="solid">
        <fgColor rgb="FFFF0000"/>
        <bgColor indexed="64"/>
      </patternFill>
    </fill>
    <fill>
      <patternFill patternType="solid">
        <fgColor rgb="FFFF0000"/>
        <bgColor theme="0"/>
      </patternFill>
    </fill>
    <fill>
      <patternFill patternType="solid">
        <fgColor rgb="FFFFCC66"/>
        <bgColor indexed="64"/>
      </patternFill>
    </fill>
    <fill>
      <patternFill patternType="solid">
        <fgColor rgb="FFFFCC66"/>
        <bgColor theme="0"/>
      </patternFill>
    </fill>
  </fills>
  <borders count="316">
    <border>
      <left/>
      <right/>
      <top/>
      <bottom/>
      <diagonal/>
    </border>
    <border>
      <left style="thin">
        <color theme="8" tint="-0.499984740745262"/>
      </left>
      <right/>
      <top style="thin">
        <color theme="8" tint="-0.499984740745262"/>
      </top>
      <bottom/>
      <diagonal/>
    </border>
    <border>
      <left/>
      <right/>
      <top style="thin">
        <color theme="8" tint="-0.499984740745262"/>
      </top>
      <bottom/>
      <diagonal/>
    </border>
    <border>
      <left/>
      <right style="thin">
        <color theme="8" tint="-0.499984740745262"/>
      </right>
      <top style="thin">
        <color theme="8" tint="-0.499984740745262"/>
      </top>
      <bottom/>
      <diagonal/>
    </border>
    <border>
      <left/>
      <right/>
      <top/>
      <bottom style="thin">
        <color theme="8" tint="-0.499984740745262"/>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theme="8" tint="-0.499984740745262"/>
      </left>
      <right/>
      <top/>
      <bottom style="thin">
        <color theme="8" tint="-0.499984740745262"/>
      </bottom>
      <diagonal/>
    </border>
    <border>
      <left/>
      <right style="thin">
        <color theme="8" tint="-0.499984740745262"/>
      </right>
      <top/>
      <bottom style="thin">
        <color theme="8" tint="-0.499984740745262"/>
      </bottom>
      <diagonal/>
    </border>
    <border>
      <left style="medium">
        <color theme="8" tint="-0.249977111117893"/>
      </left>
      <right style="thin">
        <color theme="8" tint="-0.249977111117893"/>
      </right>
      <top style="medium">
        <color theme="8" tint="-0.249977111117893"/>
      </top>
      <bottom style="medium">
        <color theme="8" tint="-0.249977111117893"/>
      </bottom>
      <diagonal/>
    </border>
    <border>
      <left style="thin">
        <color theme="8" tint="-0.249977111117893"/>
      </left>
      <right style="thin">
        <color theme="8" tint="-0.249977111117893"/>
      </right>
      <top style="medium">
        <color theme="8" tint="-0.249977111117893"/>
      </top>
      <bottom style="medium">
        <color theme="8" tint="-0.249977111117893"/>
      </bottom>
      <diagonal/>
    </border>
    <border>
      <left/>
      <right/>
      <top/>
      <bottom style="thin">
        <color theme="4"/>
      </bottom>
      <diagonal/>
    </border>
    <border>
      <left style="thin">
        <color theme="4"/>
      </left>
      <right/>
      <top style="thin">
        <color theme="4"/>
      </top>
      <bottom style="thin">
        <color theme="4"/>
      </bottom>
      <diagonal/>
    </border>
    <border>
      <left style="thin">
        <color theme="4"/>
      </left>
      <right/>
      <top/>
      <bottom/>
      <diagonal/>
    </border>
    <border>
      <left style="thin">
        <color theme="4"/>
      </left>
      <right style="thin">
        <color theme="4"/>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theme="8" tint="-0.499984740745262"/>
      </left>
      <right/>
      <top style="thin">
        <color theme="8" tint="-0.499984740745262"/>
      </top>
      <bottom style="thin">
        <color theme="8" tint="-0.499984740745262"/>
      </bottom>
      <diagonal/>
    </border>
    <border>
      <left/>
      <right/>
      <top style="thin">
        <color theme="8" tint="-0.499984740745262"/>
      </top>
      <bottom style="thin">
        <color theme="8" tint="-0.499984740745262"/>
      </bottom>
      <diagonal/>
    </border>
    <border>
      <left/>
      <right style="thin">
        <color theme="8" tint="-0.499984740745262"/>
      </right>
      <top style="thin">
        <color theme="8" tint="-0.499984740745262"/>
      </top>
      <bottom style="thin">
        <color theme="8" tint="-0.499984740745262"/>
      </bottom>
      <diagonal/>
    </border>
    <border>
      <left/>
      <right style="thin">
        <color theme="4"/>
      </right>
      <top/>
      <bottom/>
      <diagonal/>
    </border>
    <border>
      <left style="thin">
        <color theme="4"/>
      </left>
      <right/>
      <top/>
      <bottom style="thin">
        <color theme="4"/>
      </bottom>
      <diagonal/>
    </border>
    <border>
      <left/>
      <right style="thin">
        <color theme="4"/>
      </right>
      <top/>
      <bottom style="thin">
        <color theme="4"/>
      </bottom>
      <diagonal/>
    </border>
    <border>
      <left style="thin">
        <color theme="4"/>
      </left>
      <right/>
      <top style="thin">
        <color theme="4"/>
      </top>
      <bottom/>
      <diagonal/>
    </border>
    <border>
      <left/>
      <right/>
      <top style="thin">
        <color theme="4"/>
      </top>
      <bottom/>
      <diagonal/>
    </border>
    <border>
      <left style="thin">
        <color theme="4"/>
      </left>
      <right style="thin">
        <color theme="4"/>
      </right>
      <top/>
      <bottom style="thin">
        <color theme="4"/>
      </bottom>
      <diagonal/>
    </border>
    <border>
      <left style="thin">
        <color theme="4"/>
      </left>
      <right style="thin">
        <color theme="4"/>
      </right>
      <top style="thin">
        <color theme="4"/>
      </top>
      <bottom/>
      <diagonal/>
    </border>
    <border>
      <left/>
      <right style="thin">
        <color theme="4"/>
      </right>
      <top style="thin">
        <color theme="4"/>
      </top>
      <bottom/>
      <diagonal/>
    </border>
    <border>
      <left style="thin">
        <color theme="8" tint="-0.249977111117893"/>
      </left>
      <right style="medium">
        <color theme="8" tint="-0.249977111117893"/>
      </right>
      <top style="medium">
        <color theme="8" tint="-0.249977111117893"/>
      </top>
      <bottom style="medium">
        <color theme="8" tint="-0.249977111117893"/>
      </bottom>
      <diagonal/>
    </border>
    <border>
      <left style="thin">
        <color theme="8" tint="-0.249977111117893"/>
      </left>
      <right/>
      <top style="thin">
        <color theme="8" tint="-0.249977111117893"/>
      </top>
      <bottom style="thin">
        <color theme="8" tint="-0.249977111117893"/>
      </bottom>
      <diagonal/>
    </border>
    <border>
      <left/>
      <right/>
      <top style="thin">
        <color theme="8" tint="-0.249977111117893"/>
      </top>
      <bottom style="thin">
        <color theme="8" tint="-0.249977111117893"/>
      </bottom>
      <diagonal/>
    </border>
    <border>
      <left/>
      <right style="thin">
        <color theme="8" tint="-0.249977111117893"/>
      </right>
      <top style="thin">
        <color theme="8" tint="-0.249977111117893"/>
      </top>
      <bottom style="thin">
        <color theme="8" tint="-0.249977111117893"/>
      </bottom>
      <diagonal/>
    </border>
    <border>
      <left/>
      <right style="thin">
        <color theme="8" tint="-0.249977111117893"/>
      </right>
      <top/>
      <bottom style="thin">
        <color theme="8" tint="-0.249977111117893"/>
      </bottom>
      <diagonal/>
    </border>
    <border>
      <left style="thin">
        <color theme="8" tint="-0.249977111117893"/>
      </left>
      <right style="thin">
        <color theme="8" tint="-0.249977111117893"/>
      </right>
      <top/>
      <bottom style="thin">
        <color theme="8" tint="-0.249977111117893"/>
      </bottom>
      <diagonal/>
    </border>
    <border>
      <left style="thin">
        <color theme="8" tint="-0.249977111117893"/>
      </left>
      <right style="medium">
        <color theme="8" tint="-0.249977111117893"/>
      </right>
      <top/>
      <bottom style="thin">
        <color theme="8" tint="-0.249977111117893"/>
      </bottom>
      <diagonal/>
    </border>
    <border>
      <left style="thin">
        <color theme="8" tint="-0.249977111117893"/>
      </left>
      <right style="thin">
        <color theme="8" tint="-0.249977111117893"/>
      </right>
      <top style="thin">
        <color theme="8" tint="-0.249977111117893"/>
      </top>
      <bottom style="thin">
        <color theme="8" tint="-0.249977111117893"/>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style="medium">
        <color theme="8" tint="-0.249977111117893"/>
      </bottom>
      <diagonal/>
    </border>
    <border>
      <left style="thin">
        <color theme="8" tint="-0.249977111117893"/>
      </left>
      <right style="thin">
        <color theme="8" tint="-0.249977111117893"/>
      </right>
      <top style="thin">
        <color theme="8" tint="-0.249977111117893"/>
      </top>
      <bottom style="medium">
        <color theme="8" tint="-0.249977111117893"/>
      </bottom>
      <diagonal/>
    </border>
    <border>
      <left style="thin">
        <color theme="8" tint="-0.249977111117893"/>
      </left>
      <right style="thin">
        <color theme="8" tint="-0.249977111117893"/>
      </right>
      <top/>
      <bottom style="medium">
        <color theme="8" tint="-0.249977111117893"/>
      </bottom>
      <diagonal/>
    </border>
    <border>
      <left style="thin">
        <color theme="8" tint="-0.249977111117893"/>
      </left>
      <right style="medium">
        <color theme="8" tint="-0.249977111117893"/>
      </right>
      <top/>
      <bottom style="medium">
        <color theme="8" tint="-0.249977111117893"/>
      </bottom>
      <diagonal/>
    </border>
    <border>
      <left style="thin">
        <color theme="8" tint="-0.249977111117893"/>
      </left>
      <right/>
      <top style="thin">
        <color theme="8" tint="-0.249977111117893"/>
      </top>
      <bottom/>
      <diagonal/>
    </border>
    <border>
      <left/>
      <right style="thin">
        <color theme="8" tint="-0.249977111117893"/>
      </right>
      <top style="thin">
        <color theme="8" tint="-0.249977111117893"/>
      </top>
      <bottom/>
      <diagonal/>
    </border>
    <border>
      <left/>
      <right/>
      <top style="thin">
        <color theme="8" tint="-0.249977111117893"/>
      </top>
      <bottom/>
      <diagonal/>
    </border>
    <border>
      <left style="thin">
        <color theme="8" tint="-0.249977111117893"/>
      </left>
      <right/>
      <top/>
      <bottom style="thin">
        <color theme="8" tint="-0.249977111117893"/>
      </bottom>
      <diagonal/>
    </border>
    <border>
      <left/>
      <right/>
      <top/>
      <bottom style="thin">
        <color theme="8" tint="-0.249977111117893"/>
      </bottom>
      <diagonal/>
    </border>
    <border>
      <left style="thin">
        <color theme="8" tint="-0.249977111117893"/>
      </left>
      <right/>
      <top/>
      <bottom/>
      <diagonal/>
    </border>
    <border>
      <left/>
      <right style="thin">
        <color theme="8" tint="-0.249977111117893"/>
      </right>
      <top/>
      <bottom/>
      <diagonal/>
    </border>
    <border>
      <left style="thin">
        <color theme="8" tint="-0.249977111117893"/>
      </left>
      <right/>
      <top style="medium">
        <color theme="8" tint="-0.249977111117893"/>
      </top>
      <bottom style="thin">
        <color theme="8" tint="-0.249977111117893"/>
      </bottom>
      <diagonal/>
    </border>
    <border>
      <left style="medium">
        <color theme="4"/>
      </left>
      <right style="medium">
        <color theme="4"/>
      </right>
      <top style="medium">
        <color theme="4"/>
      </top>
      <bottom style="medium">
        <color theme="4"/>
      </bottom>
      <diagonal/>
    </border>
    <border>
      <left style="medium">
        <color theme="4"/>
      </left>
      <right/>
      <top style="medium">
        <color theme="4"/>
      </top>
      <bottom style="medium">
        <color theme="4"/>
      </bottom>
      <diagonal/>
    </border>
    <border>
      <left/>
      <right style="medium">
        <color theme="4"/>
      </right>
      <top style="medium">
        <color theme="4"/>
      </top>
      <bottom style="medium">
        <color theme="4"/>
      </bottom>
      <diagonal/>
    </border>
    <border>
      <left style="medium">
        <color theme="4"/>
      </left>
      <right style="thin">
        <color theme="4"/>
      </right>
      <top style="medium">
        <color theme="4"/>
      </top>
      <bottom style="medium">
        <color theme="4"/>
      </bottom>
      <diagonal/>
    </border>
    <border>
      <left style="thin">
        <color theme="4"/>
      </left>
      <right style="thin">
        <color theme="4"/>
      </right>
      <top style="medium">
        <color theme="4"/>
      </top>
      <bottom style="medium">
        <color theme="4"/>
      </bottom>
      <diagonal/>
    </border>
    <border>
      <left style="thin">
        <color theme="4"/>
      </left>
      <right style="medium">
        <color theme="4"/>
      </right>
      <top style="medium">
        <color theme="4"/>
      </top>
      <bottom style="medium">
        <color theme="4"/>
      </bottom>
      <diagonal/>
    </border>
    <border>
      <left/>
      <right/>
      <top style="medium">
        <color theme="4"/>
      </top>
      <bottom style="medium">
        <color theme="4"/>
      </bottom>
      <diagonal/>
    </border>
    <border>
      <left style="medium">
        <color theme="4"/>
      </left>
      <right/>
      <top/>
      <bottom style="medium">
        <color theme="4"/>
      </bottom>
      <diagonal/>
    </border>
    <border>
      <left/>
      <right/>
      <top/>
      <bottom style="medium">
        <color theme="4"/>
      </bottom>
      <diagonal/>
    </border>
    <border>
      <left style="thin">
        <color theme="4"/>
      </left>
      <right style="thin">
        <color theme="4"/>
      </right>
      <top/>
      <bottom/>
      <diagonal/>
    </border>
    <border>
      <left/>
      <right style="medium">
        <color theme="4"/>
      </right>
      <top/>
      <bottom style="medium">
        <color theme="4"/>
      </bottom>
      <diagonal/>
    </border>
    <border>
      <left style="medium">
        <color theme="4"/>
      </left>
      <right/>
      <top style="medium">
        <color theme="4"/>
      </top>
      <bottom/>
      <diagonal/>
    </border>
    <border>
      <left/>
      <right/>
      <top style="medium">
        <color theme="4"/>
      </top>
      <bottom/>
      <diagonal/>
    </border>
    <border>
      <left/>
      <right style="medium">
        <color theme="4"/>
      </right>
      <top style="medium">
        <color theme="4"/>
      </top>
      <bottom/>
      <diagonal/>
    </border>
    <border>
      <left style="thin">
        <color theme="8" tint="-0.249977111117893"/>
      </left>
      <right style="thin">
        <color theme="8" tint="-0.249977111117893"/>
      </right>
      <top style="thin">
        <color theme="8" tint="-0.249977111117893"/>
      </top>
      <bottom style="thin">
        <color theme="4"/>
      </bottom>
      <diagonal/>
    </border>
    <border>
      <left/>
      <right/>
      <top/>
      <bottom style="thick">
        <color theme="4"/>
      </bottom>
      <diagonal/>
    </border>
    <border>
      <left style="medium">
        <color theme="4"/>
      </left>
      <right/>
      <top/>
      <bottom/>
      <diagonal/>
    </border>
    <border>
      <left/>
      <right style="medium">
        <color theme="4"/>
      </right>
      <top/>
      <bottom/>
      <diagonal/>
    </border>
    <border>
      <left/>
      <right style="thick">
        <color theme="4"/>
      </right>
      <top/>
      <bottom/>
      <diagonal/>
    </border>
    <border>
      <left style="thick">
        <color theme="4"/>
      </left>
      <right/>
      <top style="thick">
        <color theme="4"/>
      </top>
      <bottom/>
      <diagonal/>
    </border>
    <border>
      <left/>
      <right/>
      <top style="thick">
        <color theme="4"/>
      </top>
      <bottom/>
      <diagonal/>
    </border>
    <border>
      <left/>
      <right style="thick">
        <color theme="4"/>
      </right>
      <top style="thick">
        <color theme="4"/>
      </top>
      <bottom/>
      <diagonal/>
    </border>
    <border>
      <left style="thick">
        <color theme="4"/>
      </left>
      <right/>
      <top/>
      <bottom/>
      <diagonal/>
    </border>
    <border>
      <left style="thick">
        <color theme="4"/>
      </left>
      <right/>
      <top/>
      <bottom style="thick">
        <color theme="4"/>
      </bottom>
      <diagonal/>
    </border>
    <border>
      <left/>
      <right style="thick">
        <color theme="4"/>
      </right>
      <top/>
      <bottom style="thick">
        <color theme="4"/>
      </bottom>
      <diagonal/>
    </border>
    <border>
      <left style="thin">
        <color theme="2"/>
      </left>
      <right style="thin">
        <color theme="2"/>
      </right>
      <top style="thin">
        <color theme="2"/>
      </top>
      <bottom style="thin">
        <color theme="2"/>
      </bottom>
      <diagonal/>
    </border>
    <border>
      <left style="thin">
        <color theme="2"/>
      </left>
      <right style="thin">
        <color theme="2"/>
      </right>
      <top/>
      <bottom style="thin">
        <color theme="2"/>
      </bottom>
      <diagonal/>
    </border>
    <border>
      <left style="medium">
        <color theme="8" tint="-0.249977111117893"/>
      </left>
      <right style="thin">
        <color theme="4"/>
      </right>
      <top style="medium">
        <color theme="8" tint="-0.249977111117893"/>
      </top>
      <bottom style="thin">
        <color theme="4"/>
      </bottom>
      <diagonal/>
    </border>
    <border>
      <left style="medium">
        <color theme="8" tint="-0.249977111117893"/>
      </left>
      <right style="thin">
        <color theme="4"/>
      </right>
      <top style="thin">
        <color theme="4"/>
      </top>
      <bottom style="medium">
        <color theme="8" tint="-0.249977111117893"/>
      </bottom>
      <diagonal/>
    </border>
    <border>
      <left style="medium">
        <color theme="8" tint="-0.249977111117893"/>
      </left>
      <right/>
      <top/>
      <bottom/>
      <diagonal/>
    </border>
    <border>
      <left style="medium">
        <color theme="8" tint="-0.249977111117893"/>
      </left>
      <right/>
      <top style="medium">
        <color theme="8" tint="-0.249977111117893"/>
      </top>
      <bottom/>
      <diagonal/>
    </border>
    <border>
      <left/>
      <right/>
      <top style="medium">
        <color theme="8" tint="-0.249977111117893"/>
      </top>
      <bottom/>
      <diagonal/>
    </border>
    <border>
      <left/>
      <right style="medium">
        <color theme="8" tint="-0.249977111117893"/>
      </right>
      <top style="medium">
        <color theme="8" tint="-0.249977111117893"/>
      </top>
      <bottom/>
      <diagonal/>
    </border>
    <border>
      <left style="medium">
        <color theme="8" tint="-0.249977111117893"/>
      </left>
      <right/>
      <top/>
      <bottom style="medium">
        <color theme="8" tint="-0.249977111117893"/>
      </bottom>
      <diagonal/>
    </border>
    <border>
      <left/>
      <right/>
      <top/>
      <bottom style="medium">
        <color theme="8" tint="-0.249977111117893"/>
      </bottom>
      <diagonal/>
    </border>
    <border>
      <left/>
      <right style="medium">
        <color theme="8" tint="-0.249977111117893"/>
      </right>
      <top/>
      <bottom style="medium">
        <color theme="8" tint="-0.249977111117893"/>
      </bottom>
      <diagonal/>
    </border>
    <border>
      <left style="medium">
        <color theme="8" tint="-0.249977111117893"/>
      </left>
      <right/>
      <top style="medium">
        <color theme="8" tint="-0.249977111117893"/>
      </top>
      <bottom style="medium">
        <color theme="8" tint="-0.249977111117893"/>
      </bottom>
      <diagonal/>
    </border>
    <border>
      <left/>
      <right/>
      <top style="medium">
        <color theme="8" tint="-0.249977111117893"/>
      </top>
      <bottom style="medium">
        <color theme="8" tint="-0.249977111117893"/>
      </bottom>
      <diagonal/>
    </border>
    <border>
      <left/>
      <right style="medium">
        <color theme="8" tint="-0.249977111117893"/>
      </right>
      <top style="medium">
        <color theme="8" tint="-0.249977111117893"/>
      </top>
      <bottom style="medium">
        <color theme="8" tint="-0.249977111117893"/>
      </bottom>
      <diagonal/>
    </border>
    <border>
      <left style="medium">
        <color theme="8" tint="-0.249977111117893"/>
      </left>
      <right style="thin">
        <color theme="8" tint="-0.249977111117893"/>
      </right>
      <top style="thin">
        <color theme="8" tint="-0.249977111117893"/>
      </top>
      <bottom style="medium">
        <color theme="8" tint="-0.249977111117893"/>
      </bottom>
      <diagonal/>
    </border>
    <border>
      <left/>
      <right style="medium">
        <color theme="8" tint="-0.249977111117893"/>
      </right>
      <top/>
      <bottom/>
      <diagonal/>
    </border>
    <border>
      <left style="medium">
        <color theme="8" tint="-0.249977111117893"/>
      </left>
      <right style="thin">
        <color theme="8" tint="-0.249977111117893"/>
      </right>
      <top style="medium">
        <color theme="8" tint="-0.249977111117893"/>
      </top>
      <bottom/>
      <diagonal/>
    </border>
    <border>
      <left style="medium">
        <color theme="8" tint="-0.249977111117893"/>
      </left>
      <right style="thin">
        <color theme="8" tint="-0.249977111117893"/>
      </right>
      <top/>
      <bottom style="medium">
        <color theme="8" tint="-0.249977111117893"/>
      </bottom>
      <diagonal/>
    </border>
    <border>
      <left style="thin">
        <color theme="4"/>
      </left>
      <right/>
      <top style="medium">
        <color theme="4"/>
      </top>
      <bottom style="medium">
        <color theme="4"/>
      </bottom>
      <diagonal/>
    </border>
    <border>
      <left style="medium">
        <color theme="8" tint="-0.249977111117893"/>
      </left>
      <right style="thin">
        <color theme="4"/>
      </right>
      <top style="medium">
        <color theme="8" tint="-0.249977111117893"/>
      </top>
      <bottom style="medium">
        <color theme="8" tint="-0.249977111117893"/>
      </bottom>
      <diagonal/>
    </border>
    <border>
      <left style="thin">
        <color theme="4"/>
      </left>
      <right style="thin">
        <color theme="4"/>
      </right>
      <top style="medium">
        <color theme="8" tint="-0.249977111117893"/>
      </top>
      <bottom style="medium">
        <color theme="8" tint="-0.249977111117893"/>
      </bottom>
      <diagonal/>
    </border>
    <border>
      <left style="medium">
        <color theme="8" tint="-0.249977111117893"/>
      </left>
      <right style="medium">
        <color theme="8" tint="-0.249977111117893"/>
      </right>
      <top style="medium">
        <color theme="8" tint="-0.249977111117893"/>
      </top>
      <bottom style="medium">
        <color theme="8" tint="-0.249977111117893"/>
      </bottom>
      <diagonal/>
    </border>
    <border>
      <left/>
      <right style="thin">
        <color theme="8" tint="-0.249977111117893"/>
      </right>
      <top style="medium">
        <color theme="8" tint="-0.249977111117893"/>
      </top>
      <bottom style="thin">
        <color theme="8" tint="-0.249977111117893"/>
      </bottom>
      <diagonal/>
    </border>
    <border>
      <left style="thin">
        <color theme="4"/>
      </left>
      <right style="thin">
        <color theme="4"/>
      </right>
      <top style="thin">
        <color theme="8" tint="-0.249977111117893"/>
      </top>
      <bottom/>
      <diagonal/>
    </border>
    <border>
      <left style="thin">
        <color theme="8" tint="-0.249977111117893"/>
      </left>
      <right style="thin">
        <color theme="4"/>
      </right>
      <top style="thin">
        <color theme="8" tint="-0.249977111117893"/>
      </top>
      <bottom/>
      <diagonal/>
    </border>
    <border>
      <left style="thin">
        <color theme="4"/>
      </left>
      <right style="thin">
        <color theme="8" tint="-0.249977111117893"/>
      </right>
      <top style="thin">
        <color theme="8" tint="-0.249977111117893"/>
      </top>
      <bottom/>
      <diagonal/>
    </border>
    <border>
      <left style="thin">
        <color theme="8" tint="-0.249977111117893"/>
      </left>
      <right/>
      <top style="thin">
        <color theme="8" tint="-0.249977111117893"/>
      </top>
      <bottom style="medium">
        <color theme="8" tint="-0.249977111117893"/>
      </bottom>
      <diagonal/>
    </border>
    <border>
      <left/>
      <right/>
      <top style="medium">
        <color theme="8" tint="-0.249977111117893"/>
      </top>
      <bottom style="thin">
        <color theme="4"/>
      </bottom>
      <diagonal/>
    </border>
    <border>
      <left style="thin">
        <color theme="4"/>
      </left>
      <right style="medium">
        <color theme="8" tint="-0.249977111117893"/>
      </right>
      <top style="medium">
        <color theme="8" tint="-0.249977111117893"/>
      </top>
      <bottom style="thin">
        <color theme="4"/>
      </bottom>
      <diagonal/>
    </border>
    <border>
      <left style="thin">
        <color theme="4"/>
      </left>
      <right style="medium">
        <color theme="8" tint="-0.249977111117893"/>
      </right>
      <top style="thin">
        <color theme="4"/>
      </top>
      <bottom style="medium">
        <color theme="8" tint="-0.249977111117893"/>
      </bottom>
      <diagonal/>
    </border>
    <border>
      <left style="thin">
        <color theme="8" tint="-0.249977111117893"/>
      </left>
      <right/>
      <top/>
      <bottom style="medium">
        <color theme="8" tint="-0.249977111117893"/>
      </bottom>
      <diagonal/>
    </border>
    <border>
      <left style="medium">
        <color theme="8" tint="-0.249977111117893"/>
      </left>
      <right style="medium">
        <color theme="8" tint="-0.249977111117893"/>
      </right>
      <top/>
      <bottom style="medium">
        <color theme="8" tint="-0.249977111117893"/>
      </bottom>
      <diagonal/>
    </border>
    <border>
      <left style="thin">
        <color theme="4"/>
      </left>
      <right style="thin">
        <color theme="4"/>
      </right>
      <top style="thin">
        <color theme="4"/>
      </top>
      <bottom style="thin">
        <color theme="8" tint="-0.249977111117893"/>
      </bottom>
      <diagonal/>
    </border>
    <border>
      <left/>
      <right style="medium">
        <color theme="8" tint="-0.249977111117893"/>
      </right>
      <top/>
      <bottom style="thin">
        <color theme="8" tint="-0.249977111117893"/>
      </bottom>
      <diagonal/>
    </border>
    <border>
      <left style="thin">
        <color theme="4"/>
      </left>
      <right/>
      <top style="medium">
        <color theme="8" tint="-0.249977111117893"/>
      </top>
      <bottom style="thin">
        <color theme="4"/>
      </bottom>
      <diagonal/>
    </border>
    <border>
      <left style="medium">
        <color theme="8" tint="-0.249977111117893"/>
      </left>
      <right/>
      <top style="medium">
        <color theme="8" tint="-0.249977111117893"/>
      </top>
      <bottom style="thin">
        <color theme="8" tint="-0.249977111117893"/>
      </bottom>
      <diagonal/>
    </border>
    <border>
      <left/>
      <right/>
      <top style="medium">
        <color theme="8" tint="-0.249977111117893"/>
      </top>
      <bottom style="thin">
        <color theme="8" tint="-0.249977111117893"/>
      </bottom>
      <diagonal/>
    </border>
    <border>
      <left/>
      <right/>
      <top/>
      <bottom style="medium">
        <color rgb="FF0070C0"/>
      </bottom>
      <diagonal/>
    </border>
    <border>
      <left style="thin">
        <color theme="8" tint="-0.249977111117893"/>
      </left>
      <right style="thin">
        <color theme="8" tint="-0.249977111117893"/>
      </right>
      <top style="medium">
        <color theme="8" tint="-0.249977111117893"/>
      </top>
      <bottom/>
      <diagonal/>
    </border>
    <border>
      <left style="thin">
        <color theme="8" tint="-0.249977111117893"/>
      </left>
      <right style="medium">
        <color theme="8" tint="-0.249977111117893"/>
      </right>
      <top style="medium">
        <color theme="8" tint="-0.249977111117893"/>
      </top>
      <bottom/>
      <diagonal/>
    </border>
    <border>
      <left/>
      <right style="medium">
        <color theme="4"/>
      </right>
      <top style="thin">
        <color theme="4"/>
      </top>
      <bottom/>
      <diagonal/>
    </border>
    <border>
      <left style="medium">
        <color theme="4"/>
      </left>
      <right style="medium">
        <color theme="4"/>
      </right>
      <top/>
      <bottom style="thin">
        <color theme="4"/>
      </bottom>
      <diagonal/>
    </border>
    <border>
      <left style="medium">
        <color theme="4"/>
      </left>
      <right style="thin">
        <color theme="4"/>
      </right>
      <top/>
      <bottom style="thin">
        <color theme="4"/>
      </bottom>
      <diagonal/>
    </border>
    <border>
      <left style="thin">
        <color theme="4"/>
      </left>
      <right style="medium">
        <color theme="4"/>
      </right>
      <top/>
      <bottom style="thin">
        <color theme="4"/>
      </bottom>
      <diagonal/>
    </border>
    <border>
      <left style="medium">
        <color theme="4"/>
      </left>
      <right/>
      <top style="medium">
        <color theme="8" tint="-0.249977111117893"/>
      </top>
      <bottom/>
      <diagonal/>
    </border>
    <border>
      <left style="medium">
        <color theme="4"/>
      </left>
      <right style="medium">
        <color theme="4"/>
      </right>
      <top style="thin">
        <color theme="4"/>
      </top>
      <bottom/>
      <diagonal/>
    </border>
    <border>
      <left style="medium">
        <color theme="4"/>
      </left>
      <right style="thin">
        <color theme="4"/>
      </right>
      <top style="thin">
        <color theme="4"/>
      </top>
      <bottom/>
      <diagonal/>
    </border>
    <border>
      <left style="thin">
        <color theme="4"/>
      </left>
      <right style="medium">
        <color theme="4"/>
      </right>
      <top style="thin">
        <color theme="4"/>
      </top>
      <bottom/>
      <diagonal/>
    </border>
    <border>
      <left style="medium">
        <color theme="8" tint="-0.249977111117893"/>
      </left>
      <right style="medium">
        <color theme="8" tint="-0.249977111117893"/>
      </right>
      <top/>
      <bottom/>
      <diagonal/>
    </border>
    <border>
      <left style="thin">
        <color theme="4"/>
      </left>
      <right/>
      <top style="medium">
        <color theme="8" tint="-0.249977111117893"/>
      </top>
      <bottom style="medium">
        <color theme="8" tint="-0.249977111117893"/>
      </bottom>
      <diagonal/>
    </border>
    <border>
      <left/>
      <right style="thin">
        <color theme="2"/>
      </right>
      <top/>
      <bottom/>
      <diagonal/>
    </border>
    <border>
      <left style="thin">
        <color theme="2"/>
      </left>
      <right style="thin">
        <color theme="2"/>
      </right>
      <top style="thin">
        <color theme="2"/>
      </top>
      <bottom/>
      <diagonal/>
    </border>
    <border>
      <left style="medium">
        <color theme="8" tint="-0.249977111117893"/>
      </left>
      <right style="thin">
        <color theme="8" tint="-0.249977111117893"/>
      </right>
      <top style="medium">
        <color theme="8" tint="-0.249977111117893"/>
      </top>
      <bottom style="thin">
        <color theme="8" tint="-0.249977111117893"/>
      </bottom>
      <diagonal/>
    </border>
    <border>
      <left style="thin">
        <color theme="8" tint="-0.249977111117893"/>
      </left>
      <right style="thin">
        <color theme="8" tint="-0.249977111117893"/>
      </right>
      <top style="medium">
        <color theme="8" tint="-0.249977111117893"/>
      </top>
      <bottom style="thin">
        <color theme="8" tint="-0.249977111117893"/>
      </bottom>
      <diagonal/>
    </border>
    <border>
      <left style="thin">
        <color theme="8" tint="-0.249977111117893"/>
      </left>
      <right style="medium">
        <color theme="8" tint="-0.249977111117893"/>
      </right>
      <top style="medium">
        <color theme="8" tint="-0.249977111117893"/>
      </top>
      <bottom style="thin">
        <color theme="8" tint="-0.249977111117893"/>
      </bottom>
      <diagonal/>
    </border>
    <border>
      <left style="medium">
        <color theme="8" tint="-0.249977111117893"/>
      </left>
      <right style="thin">
        <color theme="8" tint="-0.249977111117893"/>
      </right>
      <top/>
      <bottom style="thin">
        <color theme="8" tint="-0.249977111117893"/>
      </bottom>
      <diagonal/>
    </border>
    <border>
      <left style="thin">
        <color theme="2"/>
      </left>
      <right style="thin">
        <color theme="2"/>
      </right>
      <top/>
      <bottom/>
      <diagonal/>
    </border>
    <border>
      <left/>
      <right style="thin">
        <color theme="8" tint="-0.249977111117893"/>
      </right>
      <top/>
      <bottom style="medium">
        <color theme="8" tint="-0.249977111117893"/>
      </bottom>
      <diagonal/>
    </border>
    <border>
      <left/>
      <right style="medium">
        <color theme="8" tint="-0.249977111117893"/>
      </right>
      <top style="medium">
        <color theme="8" tint="-0.249977111117893"/>
      </top>
      <bottom style="thin">
        <color theme="8" tint="-0.249977111117893"/>
      </bottom>
      <diagonal/>
    </border>
    <border>
      <left style="medium">
        <color theme="8" tint="-0.249977111117893"/>
      </left>
      <right style="thin">
        <color theme="8" tint="-0.249977111117893"/>
      </right>
      <top style="thin">
        <color theme="8" tint="-0.249977111117893"/>
      </top>
      <bottom style="thin">
        <color theme="8" tint="-0.249977111117893"/>
      </bottom>
      <diagonal/>
    </border>
    <border>
      <left/>
      <right style="medium">
        <color theme="8" tint="-0.249977111117893"/>
      </right>
      <top style="thin">
        <color theme="8" tint="-0.249977111117893"/>
      </top>
      <bottom style="thin">
        <color theme="8" tint="-0.249977111117893"/>
      </bottom>
      <diagonal/>
    </border>
    <border>
      <left/>
      <right/>
      <top style="thin">
        <color theme="8" tint="-0.249977111117893"/>
      </top>
      <bottom style="medium">
        <color theme="8" tint="-0.249977111117893"/>
      </bottom>
      <diagonal/>
    </border>
    <border>
      <left/>
      <right style="medium">
        <color theme="8" tint="-0.249977111117893"/>
      </right>
      <top style="thin">
        <color theme="8" tint="-0.249977111117893"/>
      </top>
      <bottom style="medium">
        <color theme="8" tint="-0.249977111117893"/>
      </bottom>
      <diagonal/>
    </border>
    <border>
      <left style="medium">
        <color theme="4"/>
      </left>
      <right/>
      <top style="medium">
        <color theme="4"/>
      </top>
      <bottom style="medium">
        <color theme="8" tint="-0.249977111117893"/>
      </bottom>
      <diagonal/>
    </border>
    <border>
      <left/>
      <right style="medium">
        <color theme="4"/>
      </right>
      <top style="medium">
        <color theme="4"/>
      </top>
      <bottom style="medium">
        <color theme="8" tint="-0.249977111117893"/>
      </bottom>
      <diagonal/>
    </border>
    <border>
      <left/>
      <right style="medium">
        <color theme="4"/>
      </right>
      <top style="medium">
        <color theme="8" tint="-0.249977111117893"/>
      </top>
      <bottom/>
      <diagonal/>
    </border>
    <border>
      <left/>
      <right/>
      <top style="thin">
        <color theme="4"/>
      </top>
      <bottom style="medium">
        <color theme="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64"/>
      </left>
      <right style="medium">
        <color indexed="64"/>
      </right>
      <top style="medium">
        <color indexed="64"/>
      </top>
      <bottom/>
      <diagonal/>
    </border>
    <border>
      <left style="medium">
        <color indexed="64"/>
      </left>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theme="2"/>
      </left>
      <right style="thin">
        <color theme="2"/>
      </right>
      <top/>
      <bottom style="thin">
        <color theme="8" tint="-0.249977111117893"/>
      </bottom>
      <diagonal/>
    </border>
    <border>
      <left style="thin">
        <color theme="4"/>
      </left>
      <right/>
      <top style="thin">
        <color theme="4"/>
      </top>
      <bottom style="medium">
        <color theme="8" tint="-0.249977111117893"/>
      </bottom>
      <diagonal/>
    </border>
    <border>
      <left/>
      <right/>
      <top style="thin">
        <color theme="4"/>
      </top>
      <bottom style="medium">
        <color theme="8" tint="-0.249977111117893"/>
      </bottom>
      <diagonal/>
    </border>
    <border>
      <left style="thin">
        <color theme="4"/>
      </left>
      <right/>
      <top/>
      <bottom style="medium">
        <color theme="8" tint="-0.249977111117893"/>
      </bottom>
      <diagonal/>
    </border>
    <border>
      <left/>
      <right style="thin">
        <color theme="4"/>
      </right>
      <top/>
      <bottom style="medium">
        <color theme="8" tint="-0.249977111117893"/>
      </bottom>
      <diagonal/>
    </border>
    <border>
      <left style="medium">
        <color theme="3" tint="0.39997558519241921"/>
      </left>
      <right style="medium">
        <color theme="3" tint="0.39997558519241921"/>
      </right>
      <top/>
      <bottom/>
      <diagonal/>
    </border>
    <border>
      <left/>
      <right style="medium">
        <color theme="3" tint="0.39997558519241921"/>
      </right>
      <top style="medium">
        <color theme="4"/>
      </top>
      <bottom/>
      <diagonal/>
    </border>
    <border>
      <left/>
      <right/>
      <top style="medium">
        <color theme="3" tint="0.39997558519241921"/>
      </top>
      <bottom style="medium">
        <color theme="3" tint="0.39997558519241921"/>
      </bottom>
      <diagonal/>
    </border>
    <border>
      <left/>
      <right style="medium">
        <color theme="3" tint="0.39997558519241921"/>
      </right>
      <top style="medium">
        <color theme="3" tint="0.39997558519241921"/>
      </top>
      <bottom style="medium">
        <color theme="3" tint="0.39997558519241921"/>
      </bottom>
      <diagonal/>
    </border>
    <border>
      <left style="medium">
        <color theme="8" tint="-0.249977111117893"/>
      </left>
      <right/>
      <top style="medium">
        <color theme="3" tint="0.39997558519241921"/>
      </top>
      <bottom style="medium">
        <color theme="8" tint="-0.249977111117893"/>
      </bottom>
      <diagonal/>
    </border>
    <border>
      <left/>
      <right/>
      <top style="medium">
        <color theme="3" tint="0.39997558519241921"/>
      </top>
      <bottom style="medium">
        <color theme="8" tint="-0.249977111117893"/>
      </bottom>
      <diagonal/>
    </border>
    <border>
      <left/>
      <right style="medium">
        <color theme="3" tint="0.39997558519241921"/>
      </right>
      <top style="medium">
        <color theme="3" tint="0.39997558519241921"/>
      </top>
      <bottom style="medium">
        <color theme="8" tint="-0.249977111117893"/>
      </bottom>
      <diagonal/>
    </border>
    <border>
      <left style="medium">
        <color theme="3" tint="0.39997558519241921"/>
      </left>
      <right/>
      <top/>
      <bottom style="medium">
        <color theme="3" tint="0.39997558519241921"/>
      </bottom>
      <diagonal/>
    </border>
    <border>
      <left style="medium">
        <color theme="4"/>
      </left>
      <right style="thin">
        <color theme="4"/>
      </right>
      <top style="medium">
        <color theme="4"/>
      </top>
      <bottom style="medium">
        <color theme="3" tint="0.39997558519241921"/>
      </bottom>
      <diagonal/>
    </border>
    <border>
      <left style="thin">
        <color theme="4"/>
      </left>
      <right style="thin">
        <color theme="4"/>
      </right>
      <top style="medium">
        <color theme="4"/>
      </top>
      <bottom style="medium">
        <color theme="3" tint="0.39997558519241921"/>
      </bottom>
      <diagonal/>
    </border>
    <border>
      <left style="thin">
        <color theme="4"/>
      </left>
      <right/>
      <top style="medium">
        <color theme="4"/>
      </top>
      <bottom style="medium">
        <color theme="3" tint="0.39997558519241921"/>
      </bottom>
      <diagonal/>
    </border>
    <border>
      <left style="thin">
        <color theme="4"/>
      </left>
      <right style="medium">
        <color theme="4"/>
      </right>
      <top style="medium">
        <color theme="4"/>
      </top>
      <bottom style="medium">
        <color theme="3" tint="0.39997558519241921"/>
      </bottom>
      <diagonal/>
    </border>
    <border>
      <left style="medium">
        <color theme="8" tint="-0.249977111117893"/>
      </left>
      <right/>
      <top style="medium">
        <color theme="4"/>
      </top>
      <bottom style="medium">
        <color theme="3" tint="0.39997558519241921"/>
      </bottom>
      <diagonal/>
    </border>
    <border>
      <left/>
      <right/>
      <top style="medium">
        <color theme="4"/>
      </top>
      <bottom style="medium">
        <color theme="3" tint="0.39997558519241921"/>
      </bottom>
      <diagonal/>
    </border>
    <border>
      <left/>
      <right style="medium">
        <color theme="4"/>
      </right>
      <top style="medium">
        <color theme="4"/>
      </top>
      <bottom style="medium">
        <color theme="3" tint="0.39997558519241921"/>
      </bottom>
      <diagonal/>
    </border>
    <border>
      <left style="medium">
        <color theme="4"/>
      </left>
      <right/>
      <top style="medium">
        <color theme="3" tint="0.39997558519241921"/>
      </top>
      <bottom style="medium">
        <color theme="4"/>
      </bottom>
      <diagonal/>
    </border>
    <border>
      <left/>
      <right/>
      <top style="medium">
        <color theme="3" tint="0.39997558519241921"/>
      </top>
      <bottom style="medium">
        <color theme="4"/>
      </bottom>
      <diagonal/>
    </border>
    <border>
      <left/>
      <right style="medium">
        <color theme="4"/>
      </right>
      <top style="medium">
        <color theme="3" tint="0.39997558519241921"/>
      </top>
      <bottom style="medium">
        <color theme="4"/>
      </bottom>
      <diagonal/>
    </border>
    <border>
      <left style="thin">
        <color rgb="FF388D9F"/>
      </left>
      <right/>
      <top style="thin">
        <color theme="8" tint="-0.249977111117893"/>
      </top>
      <bottom style="thin">
        <color theme="8" tint="-0.249977111117893"/>
      </bottom>
      <diagonal/>
    </border>
    <border>
      <left style="thin">
        <color theme="8" tint="-0.249977111117893"/>
      </left>
      <right style="thin">
        <color rgb="FF388D9F"/>
      </right>
      <top style="thin">
        <color theme="8" tint="-0.249977111117893"/>
      </top>
      <bottom style="thin">
        <color theme="8" tint="-0.249977111117893"/>
      </bottom>
      <diagonal/>
    </border>
    <border>
      <left style="thin">
        <color rgb="FF388D9F"/>
      </left>
      <right style="thin">
        <color theme="8" tint="-0.249977111117893"/>
      </right>
      <top style="thin">
        <color rgb="FF388D9F"/>
      </top>
      <bottom style="thin">
        <color theme="8" tint="-0.249977111117893"/>
      </bottom>
      <diagonal/>
    </border>
    <border>
      <left style="thin">
        <color rgb="FF388D9F"/>
      </left>
      <right/>
      <top style="thin">
        <color rgb="FF388D9F"/>
      </top>
      <bottom style="thin">
        <color theme="8" tint="-0.249977111117893"/>
      </bottom>
      <diagonal/>
    </border>
    <border>
      <left style="thin">
        <color rgb="FF388D9F"/>
      </left>
      <right style="thin">
        <color theme="8" tint="-0.249977111117893"/>
      </right>
      <top style="thin">
        <color rgb="FF388D9F"/>
      </top>
      <bottom style="thin">
        <color rgb="FF388D9F"/>
      </bottom>
      <diagonal/>
    </border>
    <border>
      <left style="thin">
        <color theme="8" tint="-0.249977111117893"/>
      </left>
      <right style="thin">
        <color theme="8" tint="-0.249977111117893"/>
      </right>
      <top style="thin">
        <color rgb="FF388D9F"/>
      </top>
      <bottom style="thin">
        <color rgb="FF388D9F"/>
      </bottom>
      <diagonal/>
    </border>
    <border>
      <left style="thin">
        <color theme="8" tint="-0.249977111117893"/>
      </left>
      <right style="thin">
        <color rgb="FF388D9F"/>
      </right>
      <top style="thin">
        <color rgb="FF388D9F"/>
      </top>
      <bottom style="thin">
        <color rgb="FF388D9F"/>
      </bottom>
      <diagonal/>
    </border>
    <border>
      <left style="thin">
        <color theme="8" tint="-0.249977111117893"/>
      </left>
      <right style="thin">
        <color theme="8" tint="-0.249977111117893"/>
      </right>
      <top style="thin">
        <color rgb="FF388D9F"/>
      </top>
      <bottom style="thin">
        <color theme="8" tint="-0.249977111117893"/>
      </bottom>
      <diagonal/>
    </border>
    <border>
      <left style="thin">
        <color theme="8" tint="-0.249977111117893"/>
      </left>
      <right style="thin">
        <color rgb="FF388D9F"/>
      </right>
      <top style="thin">
        <color rgb="FF388D9F"/>
      </top>
      <bottom style="thin">
        <color theme="8" tint="-0.249977111117893"/>
      </bottom>
      <diagonal/>
    </border>
    <border>
      <left style="thin">
        <color rgb="FF388D9F"/>
      </left>
      <right style="thin">
        <color theme="8" tint="-0.249977111117893"/>
      </right>
      <top style="thin">
        <color theme="8" tint="-0.249977111117893"/>
      </top>
      <bottom style="thin">
        <color rgb="FF388D9F"/>
      </bottom>
      <diagonal/>
    </border>
    <border>
      <left style="thin">
        <color theme="8" tint="-0.249977111117893"/>
      </left>
      <right style="thin">
        <color theme="8" tint="-0.249977111117893"/>
      </right>
      <top style="thin">
        <color theme="8" tint="-0.249977111117893"/>
      </top>
      <bottom style="thin">
        <color rgb="FF388D9F"/>
      </bottom>
      <diagonal/>
    </border>
    <border>
      <left/>
      <right style="thin">
        <color rgb="FF388D9F"/>
      </right>
      <top/>
      <bottom/>
      <diagonal/>
    </border>
    <border>
      <left/>
      <right/>
      <top style="thin">
        <color rgb="FF388D9F"/>
      </top>
      <bottom style="thin">
        <color rgb="FF388D9F"/>
      </bottom>
      <diagonal/>
    </border>
    <border>
      <left style="thin">
        <color rgb="FF388D9F"/>
      </left>
      <right/>
      <top style="thin">
        <color theme="8" tint="-0.249977111117893"/>
      </top>
      <bottom style="thin">
        <color rgb="FF388D9F"/>
      </bottom>
      <diagonal/>
    </border>
    <border>
      <left/>
      <right style="thin">
        <color rgb="FF388D9F"/>
      </right>
      <top style="thin">
        <color theme="8" tint="-0.249977111117893"/>
      </top>
      <bottom style="thin">
        <color rgb="FF388D9F"/>
      </bottom>
      <diagonal/>
    </border>
    <border>
      <left/>
      <right/>
      <top style="thin">
        <color rgb="FF388D9F"/>
      </top>
      <bottom/>
      <diagonal/>
    </border>
    <border>
      <left style="thin">
        <color theme="8" tint="-0.249977111117893"/>
      </left>
      <right/>
      <top style="thin">
        <color rgb="FF388D9F"/>
      </top>
      <bottom style="thin">
        <color theme="8" tint="-0.249977111117893"/>
      </bottom>
      <diagonal/>
    </border>
    <border>
      <left style="thin">
        <color theme="8" tint="-0.249977111117893"/>
      </left>
      <right/>
      <top style="thin">
        <color rgb="FF388D9F"/>
      </top>
      <bottom/>
      <diagonal/>
    </border>
    <border>
      <left/>
      <right style="thin">
        <color rgb="FF388D9F"/>
      </right>
      <top style="thin">
        <color rgb="FF388D9F"/>
      </top>
      <bottom/>
      <diagonal/>
    </border>
    <border>
      <left/>
      <right style="thin">
        <color theme="8" tint="-0.249977111117893"/>
      </right>
      <top style="thin">
        <color theme="8" tint="-0.249977111117893"/>
      </top>
      <bottom style="thin">
        <color rgb="FF388D9F"/>
      </bottom>
      <diagonal/>
    </border>
    <border>
      <left style="thin">
        <color rgb="FF388D9F"/>
      </left>
      <right/>
      <top style="thin">
        <color rgb="FF388D9F"/>
      </top>
      <bottom/>
      <diagonal/>
    </border>
    <border>
      <left/>
      <right/>
      <top style="thin">
        <color rgb="FF388D9F"/>
      </top>
      <bottom style="thin">
        <color theme="8" tint="-0.249977111117893"/>
      </bottom>
      <diagonal/>
    </border>
    <border>
      <left/>
      <right/>
      <top style="thin">
        <color theme="8" tint="-0.249977111117893"/>
      </top>
      <bottom style="thin">
        <color rgb="FF388D9F"/>
      </bottom>
      <diagonal/>
    </border>
    <border>
      <left style="thin">
        <color rgb="FF388D9F"/>
      </left>
      <right/>
      <top/>
      <bottom/>
      <diagonal/>
    </border>
    <border>
      <left style="thin">
        <color theme="8" tint="-0.249977111117893"/>
      </left>
      <right style="thin">
        <color rgb="FF388D9F"/>
      </right>
      <top style="thin">
        <color theme="8" tint="-0.249977111117893"/>
      </top>
      <bottom style="thin">
        <color rgb="FF388D9F"/>
      </bottom>
      <diagonal/>
    </border>
    <border>
      <left style="medium">
        <color theme="4"/>
      </left>
      <right style="thin">
        <color rgb="FF388D9F"/>
      </right>
      <top/>
      <bottom/>
      <diagonal/>
    </border>
    <border>
      <left/>
      <right style="thin">
        <color theme="8" tint="-0.249977111117893"/>
      </right>
      <top style="thin">
        <color rgb="FF388D9F"/>
      </top>
      <bottom style="thin">
        <color rgb="FF388D9F"/>
      </bottom>
      <diagonal/>
    </border>
    <border>
      <left style="thin">
        <color rgb="FF388D9F"/>
      </left>
      <right/>
      <top style="thin">
        <color rgb="FF388D9F"/>
      </top>
      <bottom style="thin">
        <color rgb="FF388D9F"/>
      </bottom>
      <diagonal/>
    </border>
    <border>
      <left style="thin">
        <color rgb="FF388D9F"/>
      </left>
      <right style="thin">
        <color theme="8" tint="-0.249977111117893"/>
      </right>
      <top/>
      <bottom/>
      <diagonal/>
    </border>
    <border>
      <left style="thin">
        <color theme="8" tint="-0.249977111117893"/>
      </left>
      <right/>
      <top style="thin">
        <color rgb="FF388D9F"/>
      </top>
      <bottom style="thin">
        <color rgb="FF388D9F"/>
      </bottom>
      <diagonal/>
    </border>
    <border>
      <left/>
      <right style="thin">
        <color theme="8" tint="-0.249977111117893"/>
      </right>
      <top style="thin">
        <color rgb="FF388D9F"/>
      </top>
      <bottom/>
      <diagonal/>
    </border>
    <border>
      <left/>
      <right style="thin">
        <color rgb="FF388D9F"/>
      </right>
      <top style="thin">
        <color rgb="FF388D9F"/>
      </top>
      <bottom style="thin">
        <color theme="8" tint="-0.249977111117893"/>
      </bottom>
      <diagonal/>
    </border>
    <border>
      <left/>
      <right style="thin">
        <color rgb="FF388D9F"/>
      </right>
      <top style="thin">
        <color theme="8" tint="-0.249977111117893"/>
      </top>
      <bottom style="thin">
        <color theme="8" tint="-0.249977111117893"/>
      </bottom>
      <diagonal/>
    </border>
    <border>
      <left style="medium">
        <color rgb="FF388D9F"/>
      </left>
      <right/>
      <top/>
      <bottom/>
      <diagonal/>
    </border>
    <border>
      <left/>
      <right style="medium">
        <color rgb="FF388D9F"/>
      </right>
      <top/>
      <bottom/>
      <diagonal/>
    </border>
    <border>
      <left style="thin">
        <color theme="8" tint="-0.249977111117893"/>
      </left>
      <right/>
      <top style="thin">
        <color theme="8" tint="-0.249977111117893"/>
      </top>
      <bottom style="thin">
        <color rgb="FF388D9F"/>
      </bottom>
      <diagonal/>
    </border>
    <border>
      <left/>
      <right style="thin">
        <color theme="2"/>
      </right>
      <top/>
      <bottom style="thin">
        <color theme="8" tint="-0.249977111117893"/>
      </bottom>
      <diagonal/>
    </border>
    <border>
      <left/>
      <right style="medium">
        <color indexed="8"/>
      </right>
      <top style="medium">
        <color indexed="8"/>
      </top>
      <bottom style="medium">
        <color indexed="8"/>
      </bottom>
      <diagonal/>
    </border>
    <border>
      <left style="thin">
        <color theme="4"/>
      </left>
      <right/>
      <top style="medium">
        <color theme="8" tint="-0.249977111117893"/>
      </top>
      <bottom/>
      <diagonal/>
    </border>
    <border>
      <left/>
      <right/>
      <top style="medium">
        <color theme="8" tint="-0.249977111117893"/>
      </top>
      <bottom style="medium">
        <color theme="4"/>
      </bottom>
      <diagonal/>
    </border>
    <border>
      <left style="medium">
        <color theme="8" tint="-0.24994659260841701"/>
      </left>
      <right/>
      <top style="medium">
        <color theme="8" tint="-0.24994659260841701"/>
      </top>
      <bottom/>
      <diagonal/>
    </border>
    <border>
      <left/>
      <right/>
      <top style="medium">
        <color theme="8" tint="-0.24994659260841701"/>
      </top>
      <bottom/>
      <diagonal/>
    </border>
    <border>
      <left/>
      <right style="medium">
        <color theme="8" tint="-0.24994659260841701"/>
      </right>
      <top style="medium">
        <color theme="8" tint="-0.24994659260841701"/>
      </top>
      <bottom/>
      <diagonal/>
    </border>
    <border>
      <left style="medium">
        <color theme="8" tint="-0.24994659260841701"/>
      </left>
      <right/>
      <top/>
      <bottom/>
      <diagonal/>
    </border>
    <border>
      <left/>
      <right style="medium">
        <color theme="8" tint="-0.24994659260841701"/>
      </right>
      <top/>
      <bottom/>
      <diagonal/>
    </border>
    <border>
      <left style="thin">
        <color theme="4"/>
      </left>
      <right style="medium">
        <color theme="8" tint="-0.24994659260841701"/>
      </right>
      <top style="thin">
        <color theme="4"/>
      </top>
      <bottom style="thin">
        <color theme="4"/>
      </bottom>
      <diagonal/>
    </border>
    <border>
      <left style="medium">
        <color theme="8" tint="-0.24994659260841701"/>
      </left>
      <right/>
      <top/>
      <bottom style="medium">
        <color theme="8" tint="-0.24994659260841701"/>
      </bottom>
      <diagonal/>
    </border>
    <border>
      <left/>
      <right/>
      <top/>
      <bottom style="medium">
        <color theme="8" tint="-0.24994659260841701"/>
      </bottom>
      <diagonal/>
    </border>
    <border>
      <left style="thin">
        <color theme="4"/>
      </left>
      <right style="thin">
        <color theme="4"/>
      </right>
      <top style="thin">
        <color theme="4"/>
      </top>
      <bottom style="medium">
        <color theme="8" tint="-0.24994659260841701"/>
      </bottom>
      <diagonal/>
    </border>
    <border>
      <left style="thin">
        <color theme="4"/>
      </left>
      <right style="medium">
        <color theme="8" tint="-0.24994659260841701"/>
      </right>
      <top style="thin">
        <color theme="4"/>
      </top>
      <bottom style="medium">
        <color theme="8" tint="-0.24994659260841701"/>
      </bottom>
      <diagonal/>
    </border>
    <border>
      <left/>
      <right style="medium">
        <color theme="8" tint="-0.24994659260841701"/>
      </right>
      <top/>
      <bottom style="medium">
        <color theme="8" tint="-0.24994659260841701"/>
      </bottom>
      <diagonal/>
    </border>
    <border>
      <left style="thin">
        <color theme="4"/>
      </left>
      <right style="medium">
        <color theme="4"/>
      </right>
      <top style="medium">
        <color theme="8" tint="-0.249977111117893"/>
      </top>
      <bottom style="medium">
        <color theme="8" tint="-0.249977111117893"/>
      </bottom>
      <diagonal/>
    </border>
    <border>
      <left style="medium">
        <color theme="4"/>
      </left>
      <right style="medium">
        <color theme="4"/>
      </right>
      <top style="medium">
        <color theme="8" tint="-0.249977111117893"/>
      </top>
      <bottom style="medium">
        <color theme="8" tint="-0.249977111117893"/>
      </bottom>
      <diagonal/>
    </border>
    <border>
      <left style="medium">
        <color theme="8" tint="-0.249977111117893"/>
      </left>
      <right/>
      <top/>
      <bottom style="thin">
        <color theme="4"/>
      </bottom>
      <diagonal/>
    </border>
    <border>
      <left/>
      <right style="medium">
        <color theme="8" tint="-0.249977111117893"/>
      </right>
      <top/>
      <bottom style="thin">
        <color theme="4"/>
      </bottom>
      <diagonal/>
    </border>
    <border>
      <left style="thin">
        <color theme="4"/>
      </left>
      <right style="medium">
        <color theme="8" tint="-0.249977111117893"/>
      </right>
      <top style="medium">
        <color theme="8" tint="-0.249977111117893"/>
      </top>
      <bottom style="medium">
        <color theme="8" tint="-0.249977111117893"/>
      </bottom>
      <diagonal/>
    </border>
    <border>
      <left style="medium">
        <color theme="8" tint="-0.24994659260841701"/>
      </left>
      <right/>
      <top style="thin">
        <color theme="8" tint="-0.24994659260841701"/>
      </top>
      <bottom/>
      <diagonal/>
    </border>
    <border>
      <left/>
      <right/>
      <top style="thin">
        <color theme="8" tint="-0.24994659260841701"/>
      </top>
      <bottom/>
      <diagonal/>
    </border>
    <border>
      <left/>
      <right style="thin">
        <color theme="4"/>
      </right>
      <top style="thin">
        <color theme="8" tint="-0.24994659260841701"/>
      </top>
      <bottom/>
      <diagonal/>
    </border>
    <border>
      <left style="medium">
        <color theme="8" tint="-0.24994659260841701"/>
      </left>
      <right/>
      <top/>
      <bottom style="medium">
        <color theme="8" tint="-0.249977111117893"/>
      </bottom>
      <diagonal/>
    </border>
    <border>
      <left/>
      <right style="medium">
        <color theme="4"/>
      </right>
      <top style="medium">
        <color theme="8" tint="-0.249977111117893"/>
      </top>
      <bottom style="medium">
        <color theme="8" tint="-0.249977111117893"/>
      </bottom>
      <diagonal/>
    </border>
    <border>
      <left style="medium">
        <color theme="4"/>
      </left>
      <right/>
      <top style="medium">
        <color theme="8" tint="-0.249977111117893"/>
      </top>
      <bottom style="medium">
        <color theme="4"/>
      </bottom>
      <diagonal/>
    </border>
    <border>
      <left/>
      <right style="medium">
        <color theme="4"/>
      </right>
      <top style="medium">
        <color theme="8" tint="-0.249977111117893"/>
      </top>
      <bottom style="medium">
        <color theme="4"/>
      </bottom>
      <diagonal/>
    </border>
    <border>
      <left style="medium">
        <color theme="8" tint="-0.249977111117893"/>
      </left>
      <right/>
      <top style="medium">
        <color theme="8" tint="-0.249977111117893"/>
      </top>
      <bottom style="medium">
        <color theme="4"/>
      </bottom>
      <diagonal/>
    </border>
    <border>
      <left/>
      <right style="medium">
        <color theme="8" tint="-0.249977111117893"/>
      </right>
      <top style="medium">
        <color theme="8" tint="-0.249977111117893"/>
      </top>
      <bottom style="medium">
        <color theme="4"/>
      </bottom>
      <diagonal/>
    </border>
    <border>
      <left style="medium">
        <color theme="8" tint="-0.249977111117893"/>
      </left>
      <right style="thin">
        <color theme="4"/>
      </right>
      <top/>
      <bottom style="medium">
        <color theme="8" tint="-0.249977111117893"/>
      </bottom>
      <diagonal/>
    </border>
    <border>
      <left style="thin">
        <color theme="4"/>
      </left>
      <right style="thin">
        <color theme="4"/>
      </right>
      <top/>
      <bottom style="medium">
        <color theme="8" tint="-0.249977111117893"/>
      </bottom>
      <diagonal/>
    </border>
    <border>
      <left style="thin">
        <color theme="4"/>
      </left>
      <right style="medium">
        <color theme="8" tint="-0.249977111117893"/>
      </right>
      <top/>
      <bottom style="medium">
        <color theme="8" tint="-0.249977111117893"/>
      </bottom>
      <diagonal/>
    </border>
    <border>
      <left style="medium">
        <color theme="4"/>
      </left>
      <right/>
      <top style="medium">
        <color theme="8" tint="-0.249977111117893"/>
      </top>
      <bottom style="medium">
        <color theme="8" tint="-0.249977111117893"/>
      </bottom>
      <diagonal/>
    </border>
    <border>
      <left style="medium">
        <color theme="8" tint="-0.249977111117893"/>
      </left>
      <right style="thin">
        <color theme="4"/>
      </right>
      <top style="medium">
        <color theme="8" tint="-0.249977111117893"/>
      </top>
      <bottom/>
      <diagonal/>
    </border>
    <border>
      <left style="thin">
        <color theme="4"/>
      </left>
      <right style="thin">
        <color theme="4"/>
      </right>
      <top style="medium">
        <color theme="8" tint="-0.249977111117893"/>
      </top>
      <bottom/>
      <diagonal/>
    </border>
    <border>
      <left style="thin">
        <color theme="4"/>
      </left>
      <right style="medium">
        <color theme="8" tint="-0.249977111117893"/>
      </right>
      <top style="medium">
        <color theme="8" tint="-0.249977111117893"/>
      </top>
      <bottom/>
      <diagonal/>
    </border>
    <border>
      <left style="medium">
        <color theme="8" tint="-0.249977111117893"/>
      </left>
      <right/>
      <top style="thin">
        <color theme="4"/>
      </top>
      <bottom style="medium">
        <color theme="8" tint="-0.249977111117893"/>
      </bottom>
      <diagonal/>
    </border>
    <border>
      <left/>
      <right style="medium">
        <color theme="4"/>
      </right>
      <top style="thin">
        <color theme="4"/>
      </top>
      <bottom style="medium">
        <color theme="8" tint="-0.249977111117893"/>
      </bottom>
      <diagonal/>
    </border>
    <border>
      <left style="medium">
        <color theme="4"/>
      </left>
      <right/>
      <top/>
      <bottom style="medium">
        <color theme="8" tint="-0.249977111117893"/>
      </bottom>
      <diagonal/>
    </border>
    <border>
      <left style="medium">
        <color theme="4"/>
      </left>
      <right style="medium">
        <color theme="4"/>
      </right>
      <top style="medium">
        <color theme="4"/>
      </top>
      <bottom style="medium">
        <color theme="8" tint="-0.249977111117893"/>
      </bottom>
      <diagonal/>
    </border>
    <border>
      <left style="medium">
        <color theme="4"/>
      </left>
      <right style="medium">
        <color theme="8" tint="-0.249977111117893"/>
      </right>
      <top style="medium">
        <color theme="4"/>
      </top>
      <bottom style="medium">
        <color theme="8" tint="-0.249977111117893"/>
      </bottom>
      <diagonal/>
    </border>
    <border>
      <left style="medium">
        <color theme="8" tint="-0.249977111117893"/>
      </left>
      <right style="medium">
        <color theme="4"/>
      </right>
      <top style="medium">
        <color theme="8" tint="-0.249977111117893"/>
      </top>
      <bottom style="medium">
        <color theme="8" tint="-0.249977111117893"/>
      </bottom>
      <diagonal/>
    </border>
    <border>
      <left style="medium">
        <color theme="4"/>
      </left>
      <right style="medium">
        <color theme="8" tint="-0.249977111117893"/>
      </right>
      <top style="medium">
        <color theme="8" tint="-0.249977111117893"/>
      </top>
      <bottom style="medium">
        <color theme="8" tint="-0.249977111117893"/>
      </bottom>
      <diagonal/>
    </border>
    <border>
      <left style="medium">
        <color theme="8" tint="-0.249977111117893"/>
      </left>
      <right style="medium">
        <color theme="4"/>
      </right>
      <top style="medium">
        <color theme="4"/>
      </top>
      <bottom style="medium">
        <color theme="8" tint="-0.249977111117893"/>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medium">
        <color rgb="FF000000"/>
      </top>
      <bottom/>
      <diagonal/>
    </border>
    <border>
      <left style="thin">
        <color rgb="FF000000"/>
      </left>
      <right style="thin">
        <color rgb="FF000000"/>
      </right>
      <top/>
      <bottom/>
      <diagonal/>
    </border>
    <border>
      <left style="thin">
        <color rgb="FF000000"/>
      </left>
      <right/>
      <top style="medium">
        <color rgb="FF000000"/>
      </top>
      <bottom style="medium">
        <color rgb="FF000000"/>
      </bottom>
      <diagonal/>
    </border>
    <border>
      <left style="thin">
        <color rgb="FF000000"/>
      </left>
      <right/>
      <top style="medium">
        <color rgb="FF000000"/>
      </top>
      <bottom/>
      <diagonal/>
    </border>
    <border>
      <left/>
      <right style="thin">
        <color rgb="FF000000"/>
      </right>
      <top style="thin">
        <color rgb="FF000000"/>
      </top>
      <bottom style="thin">
        <color rgb="FF000000"/>
      </bottom>
      <diagonal/>
    </border>
    <border>
      <left style="thin">
        <color rgb="FF000000"/>
      </left>
      <right/>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bottom style="thin">
        <color indexed="64"/>
      </bottom>
      <diagonal/>
    </border>
    <border>
      <left style="thin">
        <color rgb="FF000000"/>
      </left>
      <right/>
      <top/>
      <bottom style="thin">
        <color rgb="FF000000"/>
      </bottom>
      <diagonal/>
    </border>
    <border>
      <left style="medium">
        <color indexed="64"/>
      </left>
      <right style="thin">
        <color indexed="8"/>
      </right>
      <top style="medium">
        <color indexed="64"/>
      </top>
      <bottom style="medium">
        <color indexed="8"/>
      </bottom>
      <diagonal/>
    </border>
    <border>
      <left style="thin">
        <color indexed="8"/>
      </left>
      <right style="thin">
        <color indexed="8"/>
      </right>
      <top style="medium">
        <color indexed="64"/>
      </top>
      <bottom style="medium">
        <color indexed="8"/>
      </bottom>
      <diagonal/>
    </border>
    <border>
      <left style="thin">
        <color indexed="8"/>
      </left>
      <right style="thin">
        <color indexed="8"/>
      </right>
      <top style="medium">
        <color indexed="64"/>
      </top>
      <bottom/>
      <diagonal/>
    </border>
    <border>
      <left style="thin">
        <color indexed="64"/>
      </left>
      <right style="thin">
        <color indexed="64"/>
      </right>
      <top style="medium">
        <color indexed="64"/>
      </top>
      <bottom style="thin">
        <color indexed="64"/>
      </bottom>
      <diagonal/>
    </border>
    <border>
      <left style="medium">
        <color indexed="8"/>
      </left>
      <right style="thin">
        <color indexed="8"/>
      </right>
      <top style="medium">
        <color indexed="64"/>
      </top>
      <bottom style="medium">
        <color indexed="8"/>
      </bottom>
      <diagonal/>
    </border>
    <border>
      <left style="thin">
        <color indexed="8"/>
      </left>
      <right style="medium">
        <color indexed="64"/>
      </right>
      <top style="medium">
        <color indexed="64"/>
      </top>
      <bottom style="medium">
        <color indexed="8"/>
      </bottom>
      <diagonal/>
    </border>
    <border>
      <left style="medium">
        <color indexed="64"/>
      </left>
      <right style="medium">
        <color indexed="8"/>
      </right>
      <top style="medium">
        <color indexed="64"/>
      </top>
      <bottom style="thin">
        <color indexed="8"/>
      </bottom>
      <diagonal/>
    </border>
    <border>
      <left style="medium">
        <color indexed="8"/>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right style="medium">
        <color indexed="64"/>
      </right>
      <top style="medium">
        <color indexed="64"/>
      </top>
      <bottom style="thin">
        <color indexed="8"/>
      </bottom>
      <diagonal/>
    </border>
    <border>
      <left style="thin">
        <color indexed="8"/>
      </left>
      <right style="medium">
        <color indexed="8"/>
      </right>
      <top style="medium">
        <color indexed="64"/>
      </top>
      <bottom/>
      <diagonal/>
    </border>
    <border>
      <left style="medium">
        <color indexed="64"/>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thin">
        <color indexed="8"/>
      </right>
      <top/>
      <bottom style="medium">
        <color indexed="8"/>
      </bottom>
      <diagonal/>
    </border>
    <border>
      <left style="thin">
        <color indexed="64"/>
      </left>
      <right style="thin">
        <color indexed="64"/>
      </right>
      <top style="thin">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medium">
        <color indexed="64"/>
      </right>
      <top style="medium">
        <color indexed="8"/>
      </top>
      <bottom style="medium">
        <color indexed="8"/>
      </bottom>
      <diagonal/>
    </border>
    <border>
      <left style="medium">
        <color indexed="64"/>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medium">
        <color indexed="64"/>
      </right>
      <top style="thin">
        <color indexed="8"/>
      </top>
      <bottom style="medium">
        <color indexed="8"/>
      </bottom>
      <diagonal/>
    </border>
    <border>
      <left style="medium">
        <color indexed="64"/>
      </left>
      <right style="thin">
        <color indexed="8"/>
      </right>
      <top style="medium">
        <color indexed="8"/>
      </top>
      <bottom/>
      <diagonal/>
    </border>
    <border>
      <left style="thin">
        <color indexed="8"/>
      </left>
      <right style="medium">
        <color indexed="8"/>
      </right>
      <top/>
      <bottom style="medium">
        <color indexed="8"/>
      </bottom>
      <diagonal/>
    </border>
    <border>
      <left style="thin">
        <color indexed="8"/>
      </left>
      <right style="thin">
        <color indexed="8"/>
      </right>
      <top style="medium">
        <color indexed="8"/>
      </top>
      <bottom/>
      <diagonal/>
    </border>
    <border>
      <left style="thin">
        <color indexed="8"/>
      </left>
      <right style="medium">
        <color indexed="64"/>
      </right>
      <top style="medium">
        <color indexed="8"/>
      </top>
      <bottom/>
      <diagonal/>
    </border>
    <border>
      <left style="thin">
        <color indexed="64"/>
      </left>
      <right style="thin">
        <color indexed="64"/>
      </right>
      <top style="medium">
        <color indexed="8"/>
      </top>
      <bottom style="thin">
        <color indexed="64"/>
      </bottom>
      <diagonal/>
    </border>
    <border>
      <left style="thin">
        <color rgb="FF000000"/>
      </left>
      <right style="thin">
        <color rgb="FF000000"/>
      </right>
      <top style="thin">
        <color indexed="64"/>
      </top>
      <bottom style="thin">
        <color indexed="64"/>
      </bottom>
      <diagonal/>
    </border>
    <border>
      <left style="thin">
        <color indexed="64"/>
      </left>
      <right style="thin">
        <color indexed="8"/>
      </right>
      <top style="thin">
        <color indexed="64"/>
      </top>
      <bottom/>
      <diagonal/>
    </border>
    <border>
      <left style="thin">
        <color indexed="8"/>
      </left>
      <right style="thin">
        <color indexed="8"/>
      </right>
      <top style="thin">
        <color indexed="64"/>
      </top>
      <bottom/>
      <diagonal/>
    </border>
    <border>
      <left style="thin">
        <color indexed="8"/>
      </left>
      <right style="thin">
        <color indexed="64"/>
      </right>
      <top style="thin">
        <color indexed="64"/>
      </top>
      <bottom/>
      <diagonal/>
    </border>
    <border>
      <left style="thin">
        <color indexed="8"/>
      </left>
      <right style="thin">
        <color indexed="8"/>
      </right>
      <top style="medium">
        <color indexed="8"/>
      </top>
      <bottom style="thin">
        <color indexed="64"/>
      </bottom>
      <diagonal/>
    </border>
    <border>
      <left style="thin">
        <color indexed="8"/>
      </left>
      <right/>
      <top style="medium">
        <color indexed="8"/>
      </top>
      <bottom/>
      <diagonal/>
    </border>
    <border>
      <left style="thin">
        <color indexed="64"/>
      </left>
      <right style="thin">
        <color rgb="FF000000"/>
      </right>
      <top style="thin">
        <color indexed="64"/>
      </top>
      <bottom style="thin">
        <color indexed="64"/>
      </bottom>
      <diagonal/>
    </border>
    <border>
      <left style="thin">
        <color rgb="FF000000"/>
      </left>
      <right style="thin">
        <color indexed="64"/>
      </right>
      <top style="thin">
        <color indexed="64"/>
      </top>
      <bottom style="thin">
        <color indexed="64"/>
      </bottom>
      <diagonal/>
    </border>
    <border>
      <left style="thin">
        <color indexed="64"/>
      </left>
      <right style="thin">
        <color indexed="64"/>
      </right>
      <top/>
      <bottom/>
      <diagonal/>
    </border>
    <border>
      <left/>
      <right/>
      <top style="medium">
        <color indexed="8"/>
      </top>
      <bottom/>
      <diagonal/>
    </border>
    <border>
      <left/>
      <right style="thin">
        <color rgb="FF000000"/>
      </right>
      <top/>
      <bottom/>
      <diagonal/>
    </border>
    <border>
      <left style="thin">
        <color rgb="FF000000"/>
      </left>
      <right/>
      <top/>
      <bottom/>
      <diagonal/>
    </border>
    <border>
      <left style="thin">
        <color indexed="64"/>
      </left>
      <right/>
      <top style="medium">
        <color indexed="8"/>
      </top>
      <bottom/>
      <diagonal/>
    </border>
    <border>
      <left style="thin">
        <color indexed="64"/>
      </left>
      <right/>
      <top style="thin">
        <color indexed="64"/>
      </top>
      <bottom/>
      <diagonal/>
    </border>
    <border>
      <left/>
      <right style="thin">
        <color indexed="64"/>
      </right>
      <top style="thin">
        <color indexed="64"/>
      </top>
      <bottom/>
      <diagonal/>
    </border>
  </borders>
  <cellStyleXfs count="31">
    <xf numFmtId="0" fontId="0" fillId="0" borderId="0"/>
    <xf numFmtId="0" fontId="2" fillId="0" borderId="0"/>
    <xf numFmtId="164" fontId="3" fillId="0" borderId="0" applyFont="0" applyFill="0" applyBorder="0" applyAlignment="0" applyProtection="0"/>
    <xf numFmtId="0" fontId="1" fillId="0" borderId="0"/>
    <xf numFmtId="165" fontId="3" fillId="0" borderId="0" applyFont="0" applyFill="0" applyBorder="0" applyAlignment="0" applyProtection="0"/>
    <xf numFmtId="165" fontId="3"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0" fontId="4" fillId="0" borderId="0"/>
    <xf numFmtId="165" fontId="1" fillId="0" borderId="0" applyFont="0" applyFill="0" applyBorder="0" applyAlignment="0" applyProtection="0"/>
    <xf numFmtId="164" fontId="1" fillId="0" borderId="0" applyFont="0" applyFill="0" applyBorder="0" applyAlignment="0" applyProtection="0"/>
    <xf numFmtId="0" fontId="3" fillId="0" borderId="0"/>
    <xf numFmtId="0" fontId="28" fillId="0" borderId="0"/>
    <xf numFmtId="0" fontId="38" fillId="0" borderId="0" applyNumberFormat="0" applyFill="0" applyBorder="0" applyAlignment="0" applyProtection="0"/>
    <xf numFmtId="0" fontId="2" fillId="0" borderId="0"/>
    <xf numFmtId="0" fontId="3" fillId="0" borderId="0"/>
    <xf numFmtId="0" fontId="43" fillId="0" borderId="0" applyNumberFormat="0" applyFill="0" applyBorder="0" applyAlignment="0" applyProtection="0"/>
    <xf numFmtId="171" fontId="3" fillId="0" borderId="0" applyFill="0" applyBorder="0" applyAlignment="0" applyProtection="0"/>
    <xf numFmtId="172" fontId="3" fillId="0" borderId="0" applyFill="0" applyBorder="0" applyAlignment="0" applyProtection="0"/>
    <xf numFmtId="173" fontId="3" fillId="0" borderId="0" applyFill="0" applyBorder="0" applyAlignment="0" applyProtection="0"/>
    <xf numFmtId="174" fontId="3" fillId="0" borderId="0" applyFill="0" applyBorder="0" applyAlignment="0" applyProtection="0"/>
    <xf numFmtId="0" fontId="66" fillId="0" borderId="0"/>
    <xf numFmtId="0" fontId="68" fillId="0" borderId="0" applyNumberFormat="0" applyFill="0" applyBorder="0" applyAlignment="0" applyProtection="0"/>
    <xf numFmtId="43" fontId="66"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6" fillId="0" borderId="0" applyFont="0" applyFill="0" applyBorder="0" applyAlignment="0" applyProtection="0"/>
    <xf numFmtId="43" fontId="1" fillId="0" borderId="0" applyFont="0" applyFill="0" applyBorder="0" applyAlignment="0" applyProtection="0"/>
  </cellStyleXfs>
  <cellXfs count="1455">
    <xf numFmtId="0" fontId="0" fillId="0" borderId="0" xfId="0"/>
    <xf numFmtId="0" fontId="5" fillId="0" borderId="0" xfId="0" applyFont="1"/>
    <xf numFmtId="0" fontId="7" fillId="0" borderId="0" xfId="0" applyFont="1"/>
    <xf numFmtId="0" fontId="6" fillId="0" borderId="0" xfId="0" applyFont="1" applyAlignment="1">
      <alignment horizontal="center"/>
    </xf>
    <xf numFmtId="0" fontId="5" fillId="0" borderId="0" xfId="0" applyFont="1" applyAlignment="1">
      <alignment wrapText="1"/>
    </xf>
    <xf numFmtId="0" fontId="5" fillId="0" borderId="0" xfId="0" applyFont="1" applyAlignment="1">
      <alignment vertical="center"/>
    </xf>
    <xf numFmtId="37" fontId="6" fillId="0" borderId="0" xfId="2" applyNumberFormat="1" applyFont="1" applyFill="1" applyBorder="1" applyAlignment="1">
      <alignment vertical="center"/>
    </xf>
    <xf numFmtId="0" fontId="6" fillId="0" borderId="0" xfId="0" applyFont="1" applyAlignment="1">
      <alignment horizontal="left"/>
    </xf>
    <xf numFmtId="37" fontId="5" fillId="0" borderId="0" xfId="2" applyNumberFormat="1" applyFont="1" applyFill="1" applyBorder="1" applyAlignment="1">
      <alignment vertical="center"/>
    </xf>
    <xf numFmtId="37" fontId="6" fillId="0" borderId="0" xfId="2" applyNumberFormat="1" applyFont="1" applyFill="1" applyBorder="1" applyAlignment="1">
      <alignment horizontal="center" vertical="center"/>
    </xf>
    <xf numFmtId="37" fontId="7" fillId="0" borderId="0" xfId="2" applyNumberFormat="1" applyFont="1" applyFill="1" applyBorder="1" applyAlignment="1">
      <alignment vertical="center"/>
    </xf>
    <xf numFmtId="37" fontId="6" fillId="0" borderId="0" xfId="2" applyNumberFormat="1" applyFont="1" applyFill="1" applyBorder="1" applyAlignment="1">
      <alignment horizontal="left" vertical="center"/>
    </xf>
    <xf numFmtId="37" fontId="5" fillId="0" borderId="0" xfId="2" applyNumberFormat="1" applyFont="1" applyFill="1" applyBorder="1" applyAlignment="1">
      <alignment horizontal="left" vertical="center"/>
    </xf>
    <xf numFmtId="0" fontId="6" fillId="0" borderId="5" xfId="3" applyFont="1" applyBorder="1" applyAlignment="1">
      <alignment horizontal="center" vertical="center"/>
    </xf>
    <xf numFmtId="0" fontId="6" fillId="0" borderId="0" xfId="0" applyFont="1" applyAlignment="1">
      <alignment wrapText="1"/>
    </xf>
    <xf numFmtId="0" fontId="6" fillId="0" borderId="0" xfId="0" applyFont="1"/>
    <xf numFmtId="0" fontId="6" fillId="0" borderId="13" xfId="0" applyFont="1" applyBorder="1" applyAlignment="1">
      <alignment horizontal="center"/>
    </xf>
    <xf numFmtId="0" fontId="5" fillId="0" borderId="0" xfId="0" applyFont="1" applyAlignment="1">
      <alignment horizontal="center" vertical="center"/>
    </xf>
    <xf numFmtId="0" fontId="6" fillId="0" borderId="13" xfId="0" quotePrefix="1" applyFont="1" applyBorder="1" applyAlignment="1">
      <alignment horizontal="center"/>
    </xf>
    <xf numFmtId="0" fontId="6" fillId="0" borderId="13" xfId="0" quotePrefix="1" applyFont="1" applyBorder="1" applyAlignment="1">
      <alignment horizontal="center" vertical="center"/>
    </xf>
    <xf numFmtId="0" fontId="6" fillId="0" borderId="13" xfId="0" quotePrefix="1" applyFont="1" applyBorder="1" applyAlignment="1">
      <alignment horizontal="center" vertical="center" wrapText="1"/>
    </xf>
    <xf numFmtId="0" fontId="6" fillId="0" borderId="0" xfId="0" applyFont="1" applyAlignment="1">
      <alignment vertical="center"/>
    </xf>
    <xf numFmtId="49" fontId="6" fillId="0" borderId="13" xfId="0" quotePrefix="1" applyNumberFormat="1" applyFont="1" applyBorder="1" applyAlignment="1">
      <alignment horizontal="center"/>
    </xf>
    <xf numFmtId="0" fontId="6" fillId="0" borderId="0" xfId="0" applyFont="1" applyAlignment="1">
      <alignment horizontal="center" vertical="center" wrapText="1"/>
    </xf>
    <xf numFmtId="0" fontId="9" fillId="5" borderId="9" xfId="0" applyFont="1" applyFill="1" applyBorder="1" applyAlignment="1">
      <alignment horizontal="center" vertical="center"/>
    </xf>
    <xf numFmtId="0" fontId="6" fillId="0" borderId="47" xfId="0" applyFont="1" applyBorder="1" applyAlignment="1">
      <alignment horizontal="center"/>
    </xf>
    <xf numFmtId="0" fontId="6" fillId="0" borderId="95" xfId="0" applyFont="1" applyBorder="1" applyAlignment="1">
      <alignment horizontal="center"/>
    </xf>
    <xf numFmtId="0" fontId="6" fillId="0" borderId="28" xfId="0" applyFont="1" applyBorder="1" applyAlignment="1">
      <alignment horizontal="center"/>
    </xf>
    <xf numFmtId="0" fontId="6" fillId="0" borderId="30" xfId="0" applyFont="1" applyBorder="1" applyAlignment="1">
      <alignment horizontal="center"/>
    </xf>
    <xf numFmtId="0" fontId="15" fillId="0" borderId="0" xfId="0" quotePrefix="1" applyFont="1" applyAlignment="1">
      <alignment horizontal="center" vertical="center" wrapText="1"/>
    </xf>
    <xf numFmtId="0" fontId="8" fillId="0" borderId="0" xfId="0" applyFont="1" applyAlignment="1">
      <alignment vertical="center"/>
    </xf>
    <xf numFmtId="0" fontId="5" fillId="5" borderId="16" xfId="1" applyFont="1" applyFill="1" applyBorder="1" applyAlignment="1">
      <alignment horizontal="center"/>
    </xf>
    <xf numFmtId="0" fontId="5" fillId="5" borderId="17" xfId="1" applyFont="1" applyFill="1" applyBorder="1" applyAlignment="1">
      <alignment horizontal="center"/>
    </xf>
    <xf numFmtId="0" fontId="5" fillId="5" borderId="18" xfId="1" applyFont="1" applyFill="1" applyBorder="1" applyAlignment="1">
      <alignment horizontal="center"/>
    </xf>
    <xf numFmtId="0" fontId="6" fillId="0" borderId="0" xfId="3" applyFont="1" applyAlignment="1">
      <alignment vertical="center"/>
    </xf>
    <xf numFmtId="0" fontId="6" fillId="0" borderId="0" xfId="3" applyFont="1" applyAlignment="1">
      <alignment vertical="center" wrapText="1"/>
    </xf>
    <xf numFmtId="0" fontId="10" fillId="0" borderId="34" xfId="1" applyFont="1" applyBorder="1" applyAlignment="1" applyProtection="1">
      <alignment horizontal="center" vertical="center" wrapText="1"/>
      <protection locked="0"/>
    </xf>
    <xf numFmtId="0" fontId="6" fillId="0" borderId="0" xfId="3" applyFont="1" applyAlignment="1">
      <alignment horizontal="center" vertical="center"/>
    </xf>
    <xf numFmtId="0" fontId="5" fillId="0" borderId="0" xfId="0" applyFont="1" applyAlignment="1">
      <alignment horizontal="center"/>
    </xf>
    <xf numFmtId="0" fontId="5" fillId="0" borderId="0" xfId="0" applyFont="1" applyAlignment="1">
      <alignment horizontal="left" vertical="center" wrapText="1"/>
    </xf>
    <xf numFmtId="0" fontId="5" fillId="0" borderId="13" xfId="0" applyFont="1" applyBorder="1" applyAlignment="1">
      <alignment horizontal="center"/>
    </xf>
    <xf numFmtId="0" fontId="6" fillId="0" borderId="0" xfId="0" applyFont="1" applyAlignment="1">
      <alignment vertical="center" wrapText="1"/>
    </xf>
    <xf numFmtId="0" fontId="5" fillId="5" borderId="5" xfId="1" applyFont="1" applyFill="1" applyBorder="1" applyAlignment="1">
      <alignment horizontal="center" vertical="center"/>
    </xf>
    <xf numFmtId="0" fontId="5" fillId="6" borderId="5" xfId="1" applyFont="1" applyFill="1" applyBorder="1" applyAlignment="1">
      <alignment horizontal="center" wrapText="1"/>
    </xf>
    <xf numFmtId="0" fontId="10" fillId="0" borderId="0" xfId="0" applyFont="1"/>
    <xf numFmtId="0" fontId="10" fillId="0" borderId="59" xfId="0" applyFont="1" applyBorder="1"/>
    <xf numFmtId="0" fontId="10" fillId="0" borderId="60" xfId="0" applyFont="1" applyBorder="1"/>
    <xf numFmtId="0" fontId="10" fillId="5" borderId="78" xfId="0" applyFont="1" applyFill="1" applyBorder="1"/>
    <xf numFmtId="0" fontId="10" fillId="5" borderId="79" xfId="0" applyFont="1" applyFill="1" applyBorder="1"/>
    <xf numFmtId="0" fontId="10" fillId="5" borderId="80" xfId="0" applyFont="1" applyFill="1" applyBorder="1"/>
    <xf numFmtId="0" fontId="9" fillId="0" borderId="0" xfId="0" applyFont="1" applyAlignment="1">
      <alignment horizontal="center"/>
    </xf>
    <xf numFmtId="0" fontId="9" fillId="0" borderId="0" xfId="0" applyFont="1" applyAlignment="1">
      <alignment vertical="center" wrapText="1"/>
    </xf>
    <xf numFmtId="0" fontId="10" fillId="0" borderId="64" xfId="0" applyFont="1" applyBorder="1"/>
    <xf numFmtId="0" fontId="10" fillId="5" borderId="77" xfId="0" applyFont="1" applyFill="1" applyBorder="1"/>
    <xf numFmtId="0" fontId="10" fillId="5" borderId="0" xfId="0" applyFont="1" applyFill="1"/>
    <xf numFmtId="0" fontId="10" fillId="5" borderId="88" xfId="0" applyFont="1" applyFill="1" applyBorder="1"/>
    <xf numFmtId="0" fontId="9" fillId="5" borderId="77" xfId="0" applyFont="1" applyFill="1" applyBorder="1" applyAlignment="1">
      <alignment vertical="center" wrapText="1"/>
    </xf>
    <xf numFmtId="0" fontId="9" fillId="5" borderId="0" xfId="0" applyFont="1" applyFill="1" applyAlignment="1">
      <alignment vertical="center" wrapText="1"/>
    </xf>
    <xf numFmtId="0" fontId="10" fillId="0" borderId="64" xfId="0" applyFont="1" applyBorder="1" applyAlignment="1">
      <alignment vertical="center"/>
    </xf>
    <xf numFmtId="0" fontId="10" fillId="0" borderId="0" xfId="0" applyFont="1" applyAlignment="1">
      <alignment vertical="center"/>
    </xf>
    <xf numFmtId="14" fontId="10" fillId="0" borderId="0" xfId="0" applyNumberFormat="1" applyFont="1" applyAlignment="1" applyProtection="1">
      <alignment vertical="center"/>
      <protection locked="0"/>
    </xf>
    <xf numFmtId="14" fontId="10" fillId="5" borderId="77" xfId="0" applyNumberFormat="1" applyFont="1" applyFill="1" applyBorder="1" applyAlignment="1" applyProtection="1">
      <alignment vertical="center"/>
      <protection locked="0"/>
    </xf>
    <xf numFmtId="0" fontId="10" fillId="5" borderId="0" xfId="0" applyFont="1" applyFill="1" applyAlignment="1">
      <alignment vertical="center"/>
    </xf>
    <xf numFmtId="0" fontId="10" fillId="5" borderId="88" xfId="0" applyFont="1" applyFill="1" applyBorder="1" applyAlignment="1">
      <alignment vertical="center"/>
    </xf>
    <xf numFmtId="0" fontId="10" fillId="5" borderId="77" xfId="0" applyFont="1" applyFill="1" applyBorder="1" applyAlignment="1">
      <alignment vertical="center"/>
    </xf>
    <xf numFmtId="0" fontId="10" fillId="5" borderId="81" xfId="0" applyFont="1" applyFill="1" applyBorder="1" applyAlignment="1">
      <alignment vertical="center"/>
    </xf>
    <xf numFmtId="0" fontId="10" fillId="5" borderId="82" xfId="0" applyFont="1" applyFill="1" applyBorder="1" applyAlignment="1">
      <alignment vertical="center"/>
    </xf>
    <xf numFmtId="0" fontId="10" fillId="5" borderId="83" xfId="0" applyFont="1" applyFill="1" applyBorder="1" applyAlignment="1">
      <alignment vertical="center"/>
    </xf>
    <xf numFmtId="0" fontId="10" fillId="0" borderId="65" xfId="0" applyFont="1" applyBorder="1" applyAlignment="1">
      <alignment vertical="center"/>
    </xf>
    <xf numFmtId="0" fontId="9" fillId="2" borderId="40" xfId="0" applyFont="1" applyFill="1" applyBorder="1" applyAlignment="1">
      <alignment vertical="center"/>
    </xf>
    <xf numFmtId="0" fontId="10" fillId="2" borderId="42" xfId="0" applyFont="1" applyFill="1" applyBorder="1" applyAlignment="1">
      <alignment vertical="center"/>
    </xf>
    <xf numFmtId="0" fontId="10" fillId="2" borderId="40" xfId="0" applyFont="1" applyFill="1" applyBorder="1" applyAlignment="1">
      <alignment vertical="center"/>
    </xf>
    <xf numFmtId="0" fontId="9" fillId="2" borderId="42" xfId="0" applyFont="1" applyFill="1" applyBorder="1" applyAlignment="1">
      <alignment horizontal="center" vertical="center"/>
    </xf>
    <xf numFmtId="0" fontId="9" fillId="2" borderId="41" xfId="0" applyFont="1" applyFill="1" applyBorder="1" applyAlignment="1">
      <alignment horizontal="center" vertical="center"/>
    </xf>
    <xf numFmtId="0" fontId="9" fillId="2" borderId="42" xfId="0" applyFont="1" applyFill="1" applyBorder="1" applyAlignment="1">
      <alignment vertical="center"/>
    </xf>
    <xf numFmtId="0" fontId="10" fillId="2" borderId="41" xfId="0" applyFont="1" applyFill="1" applyBorder="1" applyAlignment="1">
      <alignment vertical="center"/>
    </xf>
    <xf numFmtId="0" fontId="10" fillId="2" borderId="0" xfId="0" applyFont="1" applyFill="1" applyAlignment="1">
      <alignment vertical="center"/>
    </xf>
    <xf numFmtId="0" fontId="9" fillId="0" borderId="48" xfId="0" applyFont="1" applyBorder="1" applyAlignment="1" applyProtection="1">
      <alignment horizontal="center" vertical="center"/>
      <protection locked="0"/>
    </xf>
    <xf numFmtId="0" fontId="10" fillId="0" borderId="48" xfId="0" applyFont="1" applyBorder="1" applyAlignment="1" applyProtection="1">
      <alignment horizontal="center" vertical="center"/>
      <protection locked="0"/>
    </xf>
    <xf numFmtId="0" fontId="10" fillId="0" borderId="94" xfId="0" applyFont="1" applyBorder="1" applyAlignment="1" applyProtection="1">
      <alignment horizontal="center" vertical="center"/>
      <protection locked="0"/>
    </xf>
    <xf numFmtId="0" fontId="10" fillId="2" borderId="0" xfId="0" applyFont="1" applyFill="1" applyAlignment="1" applyProtection="1">
      <alignment horizontal="center" vertical="center"/>
      <protection locked="0"/>
    </xf>
    <xf numFmtId="0" fontId="10" fillId="2" borderId="46" xfId="0" applyFont="1" applyFill="1" applyBorder="1" applyAlignment="1" applyProtection="1">
      <alignment horizontal="center" vertical="center"/>
      <protection locked="0"/>
    </xf>
    <xf numFmtId="0" fontId="10" fillId="2" borderId="0" xfId="0" applyFont="1" applyFill="1" applyAlignment="1">
      <alignment horizontal="center" vertical="center"/>
    </xf>
    <xf numFmtId="0" fontId="9" fillId="2" borderId="45" xfId="0" applyFont="1" applyFill="1" applyBorder="1" applyAlignment="1">
      <alignment vertical="center"/>
    </xf>
    <xf numFmtId="0" fontId="10" fillId="2" borderId="46" xfId="0" applyFont="1" applyFill="1" applyBorder="1" applyAlignment="1">
      <alignment vertical="center"/>
    </xf>
    <xf numFmtId="0" fontId="10" fillId="2" borderId="45" xfId="0" applyFont="1" applyFill="1" applyBorder="1" applyAlignment="1">
      <alignment vertical="center"/>
    </xf>
    <xf numFmtId="0" fontId="9" fillId="2" borderId="22" xfId="0" applyFont="1" applyFill="1" applyBorder="1" applyAlignment="1">
      <alignment vertical="center"/>
    </xf>
    <xf numFmtId="0" fontId="9" fillId="2" borderId="23" xfId="0" applyFont="1" applyFill="1" applyBorder="1" applyAlignment="1">
      <alignment vertical="center"/>
    </xf>
    <xf numFmtId="0" fontId="9" fillId="0" borderId="94" xfId="0" applyFont="1" applyBorder="1" applyAlignment="1" applyProtection="1">
      <alignment horizontal="center" vertical="center"/>
      <protection locked="0"/>
    </xf>
    <xf numFmtId="0" fontId="9" fillId="0" borderId="104" xfId="0" applyFont="1" applyBorder="1" applyAlignment="1" applyProtection="1">
      <alignment horizontal="center" vertical="center"/>
      <protection locked="0"/>
    </xf>
    <xf numFmtId="0" fontId="9" fillId="2" borderId="10" xfId="0" applyFont="1" applyFill="1" applyBorder="1" applyAlignment="1">
      <alignment vertical="center"/>
    </xf>
    <xf numFmtId="0" fontId="10" fillId="2" borderId="10" xfId="0" applyFont="1" applyFill="1" applyBorder="1" applyAlignment="1">
      <alignment vertical="center"/>
    </xf>
    <xf numFmtId="0" fontId="10" fillId="2" borderId="22" xfId="0" applyFont="1" applyFill="1" applyBorder="1" applyAlignment="1">
      <alignment vertical="center"/>
    </xf>
    <xf numFmtId="0" fontId="10" fillId="2" borderId="23" xfId="0" applyFont="1" applyFill="1" applyBorder="1" applyAlignment="1">
      <alignment vertical="center"/>
    </xf>
    <xf numFmtId="0" fontId="10" fillId="2" borderId="26" xfId="0" applyFont="1" applyFill="1" applyBorder="1" applyAlignment="1">
      <alignment vertical="center"/>
    </xf>
    <xf numFmtId="0" fontId="10" fillId="2" borderId="12" xfId="0" applyFont="1" applyFill="1" applyBorder="1" applyAlignment="1">
      <alignment vertical="center"/>
    </xf>
    <xf numFmtId="0" fontId="9" fillId="2" borderId="0" xfId="0" applyFont="1" applyFill="1" applyAlignment="1">
      <alignment horizontal="center" vertical="center"/>
    </xf>
    <xf numFmtId="0" fontId="10" fillId="2" borderId="19" xfId="0" applyFont="1" applyFill="1" applyBorder="1" applyAlignment="1">
      <alignment vertical="center"/>
    </xf>
    <xf numFmtId="0" fontId="10" fillId="0" borderId="55" xfId="0" applyFont="1" applyBorder="1" applyAlignment="1">
      <alignment vertical="center"/>
    </xf>
    <xf numFmtId="0" fontId="10" fillId="0" borderId="56" xfId="0" applyFont="1" applyBorder="1" applyAlignment="1">
      <alignment vertical="center"/>
    </xf>
    <xf numFmtId="0" fontId="10" fillId="0" borderId="58" xfId="0" applyFont="1" applyBorder="1" applyAlignment="1">
      <alignment vertical="center"/>
    </xf>
    <xf numFmtId="0" fontId="15" fillId="0" borderId="0" xfId="0" applyFont="1"/>
    <xf numFmtId="0" fontId="15" fillId="0" borderId="0" xfId="0" applyFont="1" applyAlignment="1">
      <alignment horizontal="center"/>
    </xf>
    <xf numFmtId="0" fontId="15" fillId="0" borderId="0" xfId="0" quotePrefix="1" applyFont="1" applyAlignment="1">
      <alignment horizontal="center"/>
    </xf>
    <xf numFmtId="0" fontId="15" fillId="0" borderId="0" xfId="0" applyFont="1" applyAlignment="1">
      <alignment wrapText="1"/>
    </xf>
    <xf numFmtId="0" fontId="15" fillId="0" borderId="0" xfId="0" applyFont="1" applyAlignment="1">
      <alignment vertical="center"/>
    </xf>
    <xf numFmtId="0" fontId="17" fillId="0" borderId="0" xfId="0" applyFont="1"/>
    <xf numFmtId="0" fontId="11" fillId="13" borderId="0" xfId="0" applyFont="1" applyFill="1" applyAlignment="1">
      <alignment vertical="center"/>
    </xf>
    <xf numFmtId="0" fontId="14" fillId="3" borderId="13" xfId="0" applyFont="1" applyFill="1" applyBorder="1" applyAlignment="1" applyProtection="1">
      <alignment horizontal="center"/>
      <protection hidden="1"/>
    </xf>
    <xf numFmtId="0" fontId="10" fillId="0" borderId="0" xfId="0" applyFont="1" applyAlignment="1">
      <alignment horizontal="center"/>
    </xf>
    <xf numFmtId="0" fontId="10" fillId="0" borderId="60" xfId="0" applyFont="1" applyBorder="1" applyAlignment="1">
      <alignment horizontal="center"/>
    </xf>
    <xf numFmtId="0" fontId="10" fillId="0" borderId="61" xfId="0" applyFont="1" applyBorder="1"/>
    <xf numFmtId="0" fontId="10" fillId="0" borderId="65" xfId="0" applyFont="1" applyBorder="1"/>
    <xf numFmtId="0" fontId="10" fillId="0" borderId="64" xfId="0" applyFont="1" applyBorder="1" applyProtection="1">
      <protection hidden="1"/>
    </xf>
    <xf numFmtId="0" fontId="10" fillId="0" borderId="0" xfId="0" applyFont="1" applyProtection="1">
      <protection hidden="1"/>
    </xf>
    <xf numFmtId="0" fontId="9" fillId="0" borderId="13" xfId="0" applyFont="1" applyBorder="1" applyAlignment="1" applyProtection="1">
      <alignment horizontal="center" vertical="center" wrapText="1"/>
      <protection hidden="1"/>
    </xf>
    <xf numFmtId="0" fontId="9" fillId="0" borderId="0" xfId="0" applyFont="1" applyAlignment="1" applyProtection="1">
      <alignment horizontal="center"/>
      <protection hidden="1"/>
    </xf>
    <xf numFmtId="0" fontId="10" fillId="0" borderId="65" xfId="0" applyFont="1" applyBorder="1" applyProtection="1">
      <protection hidden="1"/>
    </xf>
    <xf numFmtId="14" fontId="10" fillId="2" borderId="13" xfId="0" applyNumberFormat="1" applyFont="1" applyFill="1" applyBorder="1" applyProtection="1">
      <protection hidden="1"/>
    </xf>
    <xf numFmtId="0" fontId="10" fillId="0" borderId="0" xfId="0" applyFont="1" applyAlignment="1" applyProtection="1">
      <alignment horizontal="center"/>
      <protection hidden="1"/>
    </xf>
    <xf numFmtId="0" fontId="9" fillId="0" borderId="0" xfId="0" applyFont="1" applyProtection="1">
      <protection hidden="1"/>
    </xf>
    <xf numFmtId="0" fontId="10" fillId="0" borderId="0" xfId="0" applyFont="1" applyAlignment="1" applyProtection="1">
      <alignment horizontal="left"/>
      <protection hidden="1"/>
    </xf>
    <xf numFmtId="1" fontId="10" fillId="0" borderId="0" xfId="0" applyNumberFormat="1" applyFont="1" applyAlignment="1" applyProtection="1">
      <alignment horizontal="left"/>
      <protection hidden="1"/>
    </xf>
    <xf numFmtId="0" fontId="9" fillId="0" borderId="64" xfId="0" applyFont="1" applyBorder="1" applyProtection="1">
      <protection hidden="1"/>
    </xf>
    <xf numFmtId="0" fontId="9" fillId="0" borderId="65" xfId="0" applyFont="1" applyBorder="1" applyProtection="1">
      <protection hidden="1"/>
    </xf>
    <xf numFmtId="0" fontId="9" fillId="0" borderId="32" xfId="0" applyFont="1" applyBorder="1" applyAlignment="1" applyProtection="1">
      <alignment horizontal="center"/>
      <protection hidden="1"/>
    </xf>
    <xf numFmtId="0" fontId="9" fillId="0" borderId="34" xfId="0" applyFont="1" applyBorder="1" applyProtection="1">
      <protection hidden="1"/>
    </xf>
    <xf numFmtId="0" fontId="10" fillId="0" borderId="34" xfId="0" applyFont="1" applyBorder="1" applyAlignment="1" applyProtection="1">
      <alignment horizontal="center"/>
      <protection hidden="1"/>
    </xf>
    <xf numFmtId="0" fontId="10" fillId="0" borderId="30" xfId="0" applyFont="1" applyBorder="1" applyProtection="1">
      <protection hidden="1"/>
    </xf>
    <xf numFmtId="0" fontId="9" fillId="0" borderId="35" xfId="0" applyFont="1" applyBorder="1" applyAlignment="1" applyProtection="1">
      <alignment horizontal="center"/>
      <protection hidden="1"/>
    </xf>
    <xf numFmtId="0" fontId="10" fillId="0" borderId="34" xfId="0" applyFont="1" applyBorder="1" applyProtection="1">
      <protection hidden="1"/>
    </xf>
    <xf numFmtId="0" fontId="9" fillId="0" borderId="0" xfId="0" applyFont="1" applyAlignment="1">
      <alignment horizontal="left"/>
    </xf>
    <xf numFmtId="0" fontId="10" fillId="0" borderId="64" xfId="0" applyFont="1" applyBorder="1" applyAlignment="1">
      <alignment vertical="center" wrapText="1"/>
    </xf>
    <xf numFmtId="37" fontId="9" fillId="0" borderId="0" xfId="2" applyNumberFormat="1" applyFont="1" applyFill="1" applyBorder="1" applyAlignment="1">
      <alignment horizontal="center" vertical="center" wrapText="1"/>
    </xf>
    <xf numFmtId="0" fontId="10" fillId="0" borderId="0" xfId="0" applyFont="1" applyAlignment="1">
      <alignment vertical="center" wrapText="1"/>
    </xf>
    <xf numFmtId="0" fontId="10" fillId="0" borderId="65" xfId="0" applyFont="1" applyBorder="1" applyAlignment="1">
      <alignment vertical="center" wrapText="1"/>
    </xf>
    <xf numFmtId="37" fontId="9" fillId="5" borderId="34" xfId="2" applyNumberFormat="1" applyFont="1" applyFill="1" applyBorder="1" applyAlignment="1">
      <alignment horizontal="center" vertical="center" wrapText="1"/>
    </xf>
    <xf numFmtId="0" fontId="10" fillId="0" borderId="64" xfId="0" applyFont="1" applyBorder="1" applyProtection="1">
      <protection locked="0"/>
    </xf>
    <xf numFmtId="0" fontId="9" fillId="0" borderId="34" xfId="0" applyFont="1" applyBorder="1" applyAlignment="1" applyProtection="1">
      <alignment horizontal="center" vertical="center" wrapText="1"/>
      <protection locked="0"/>
    </xf>
    <xf numFmtId="0" fontId="9" fillId="0" borderId="34" xfId="0" applyFont="1" applyBorder="1" applyProtection="1">
      <protection locked="0"/>
    </xf>
    <xf numFmtId="0" fontId="9" fillId="0" borderId="34" xfId="0" applyFont="1" applyBorder="1" applyAlignment="1" applyProtection="1">
      <alignment horizontal="center"/>
      <protection locked="0"/>
    </xf>
    <xf numFmtId="169" fontId="9" fillId="0" borderId="34" xfId="10" applyNumberFormat="1" applyFont="1" applyBorder="1" applyProtection="1">
      <protection locked="0"/>
    </xf>
    <xf numFmtId="169" fontId="9" fillId="0" borderId="0" xfId="10" applyNumberFormat="1" applyFont="1" applyFill="1" applyBorder="1" applyProtection="1">
      <protection locked="0"/>
    </xf>
    <xf numFmtId="0" fontId="9" fillId="0" borderId="0" xfId="0" applyFont="1" applyProtection="1">
      <protection locked="0"/>
    </xf>
    <xf numFmtId="0" fontId="10" fillId="0" borderId="0" xfId="0" applyFont="1" applyProtection="1">
      <protection locked="0"/>
    </xf>
    <xf numFmtId="0" fontId="10" fillId="0" borderId="65" xfId="0" applyFont="1" applyBorder="1" applyProtection="1">
      <protection locked="0"/>
    </xf>
    <xf numFmtId="0" fontId="9" fillId="0" borderId="62" xfId="0" applyFont="1" applyBorder="1" applyAlignment="1" applyProtection="1">
      <alignment horizontal="center"/>
      <protection locked="0"/>
    </xf>
    <xf numFmtId="0" fontId="9" fillId="0" borderId="13" xfId="0" applyFont="1" applyBorder="1" applyAlignment="1" applyProtection="1">
      <alignment horizontal="center"/>
      <protection locked="0"/>
    </xf>
    <xf numFmtId="0" fontId="9" fillId="0" borderId="0" xfId="0" applyFont="1" applyAlignment="1" applyProtection="1">
      <alignment horizontal="center" vertical="center" wrapText="1"/>
      <protection locked="0"/>
    </xf>
    <xf numFmtId="0" fontId="10" fillId="0" borderId="0" xfId="0" applyFont="1" applyAlignment="1" applyProtection="1">
      <alignment horizontal="center"/>
      <protection locked="0"/>
    </xf>
    <xf numFmtId="0" fontId="9" fillId="0" borderId="23" xfId="0" applyFont="1" applyBorder="1" applyAlignment="1" applyProtection="1">
      <alignment horizontal="center"/>
      <protection locked="0"/>
    </xf>
    <xf numFmtId="0" fontId="9" fillId="0" borderId="0" xfId="0" applyFont="1" applyAlignment="1" applyProtection="1">
      <alignment horizontal="center"/>
      <protection locked="0"/>
    </xf>
    <xf numFmtId="169" fontId="9" fillId="0" borderId="0" xfId="10" applyNumberFormat="1" applyFont="1" applyBorder="1" applyProtection="1">
      <protection locked="0"/>
    </xf>
    <xf numFmtId="169" fontId="9" fillId="5" borderId="0" xfId="10" applyNumberFormat="1" applyFont="1" applyFill="1" applyBorder="1" applyProtection="1"/>
    <xf numFmtId="169" fontId="9" fillId="0" borderId="0" xfId="10" applyNumberFormat="1" applyFont="1" applyFill="1" applyBorder="1" applyProtection="1"/>
    <xf numFmtId="0" fontId="9" fillId="0" borderId="0" xfId="0" applyFont="1"/>
    <xf numFmtId="0" fontId="9" fillId="5" borderId="34" xfId="1" applyFont="1" applyFill="1" applyBorder="1" applyAlignment="1">
      <alignment horizontal="center" vertical="center" wrapText="1"/>
    </xf>
    <xf numFmtId="0" fontId="9" fillId="5" borderId="34" xfId="1" applyFont="1" applyFill="1" applyBorder="1" applyAlignment="1">
      <alignment horizontal="center" vertical="center"/>
    </xf>
    <xf numFmtId="1" fontId="9" fillId="0" borderId="34" xfId="0" applyNumberFormat="1" applyFont="1" applyBorder="1" applyProtection="1">
      <protection locked="0"/>
    </xf>
    <xf numFmtId="0" fontId="9" fillId="0" borderId="30" xfId="0" applyFont="1" applyBorder="1" applyProtection="1">
      <protection locked="0"/>
    </xf>
    <xf numFmtId="0" fontId="10" fillId="0" borderId="34" xfId="0" applyFont="1" applyBorder="1" applyProtection="1">
      <protection locked="0"/>
    </xf>
    <xf numFmtId="168" fontId="9" fillId="0" borderId="34" xfId="9" applyNumberFormat="1" applyFont="1" applyBorder="1" applyProtection="1">
      <protection locked="0"/>
    </xf>
    <xf numFmtId="0" fontId="10" fillId="0" borderId="28" xfId="0" applyFont="1" applyBorder="1" applyProtection="1">
      <protection locked="0"/>
    </xf>
    <xf numFmtId="0" fontId="10" fillId="0" borderId="34" xfId="0" applyFont="1" applyBorder="1" applyAlignment="1" applyProtection="1">
      <alignment horizontal="center"/>
      <protection locked="0"/>
    </xf>
    <xf numFmtId="0" fontId="9" fillId="0" borderId="35" xfId="1" applyFont="1" applyBorder="1" applyAlignment="1" applyProtection="1">
      <alignment vertical="center" wrapText="1"/>
      <protection locked="0"/>
    </xf>
    <xf numFmtId="0" fontId="9" fillId="0" borderId="32" xfId="0" applyFont="1" applyBorder="1" applyProtection="1">
      <protection locked="0"/>
    </xf>
    <xf numFmtId="168" fontId="9" fillId="0" borderId="34" xfId="0" applyNumberFormat="1" applyFont="1" applyBorder="1" applyProtection="1">
      <protection locked="0"/>
    </xf>
    <xf numFmtId="0" fontId="9" fillId="0" borderId="95" xfId="0" applyFont="1" applyBorder="1" applyProtection="1">
      <protection locked="0"/>
    </xf>
    <xf numFmtId="0" fontId="9" fillId="0" borderId="126" xfId="0" applyFont="1" applyBorder="1" applyProtection="1">
      <protection locked="0"/>
    </xf>
    <xf numFmtId="0" fontId="9" fillId="0" borderId="127" xfId="0" applyFont="1" applyBorder="1" applyProtection="1">
      <protection locked="0"/>
    </xf>
    <xf numFmtId="0" fontId="9" fillId="0" borderId="125" xfId="0" applyFont="1" applyBorder="1" applyProtection="1">
      <protection locked="0"/>
    </xf>
    <xf numFmtId="0" fontId="9" fillId="0" borderId="31" xfId="0" applyFont="1" applyBorder="1" applyProtection="1">
      <protection locked="0"/>
    </xf>
    <xf numFmtId="0" fontId="9" fillId="0" borderId="33" xfId="0" applyFont="1" applyBorder="1" applyProtection="1">
      <protection locked="0"/>
    </xf>
    <xf numFmtId="0" fontId="9" fillId="0" borderId="128" xfId="0" applyFont="1" applyBorder="1" applyProtection="1">
      <protection locked="0"/>
    </xf>
    <xf numFmtId="0" fontId="9" fillId="0" borderId="29" xfId="0" applyFont="1" applyBorder="1" applyProtection="1">
      <protection locked="0"/>
    </xf>
    <xf numFmtId="0" fontId="9" fillId="0" borderId="34" xfId="1" applyFont="1" applyBorder="1" applyAlignment="1" applyProtection="1">
      <alignment vertical="center" wrapText="1"/>
      <protection locked="0"/>
    </xf>
    <xf numFmtId="0" fontId="9" fillId="0" borderId="130" xfId="0" applyFont="1" applyBorder="1" applyProtection="1">
      <protection locked="0"/>
    </xf>
    <xf numFmtId="0" fontId="9" fillId="0" borderId="38" xfId="0" applyFont="1" applyBorder="1" applyProtection="1">
      <protection locked="0"/>
    </xf>
    <xf numFmtId="0" fontId="9" fillId="0" borderId="39" xfId="0" applyFont="1" applyBorder="1" applyProtection="1">
      <protection locked="0"/>
    </xf>
    <xf numFmtId="0" fontId="9" fillId="0" borderId="90" xfId="0" applyFont="1" applyBorder="1" applyProtection="1">
      <protection locked="0"/>
    </xf>
    <xf numFmtId="1" fontId="9" fillId="0" borderId="0" xfId="0" applyNumberFormat="1" applyFont="1" applyProtection="1">
      <protection locked="0"/>
    </xf>
    <xf numFmtId="168" fontId="9" fillId="0" borderId="0" xfId="0" applyNumberFormat="1" applyFont="1" applyProtection="1">
      <protection locked="0"/>
    </xf>
    <xf numFmtId="0" fontId="9" fillId="0" borderId="0" xfId="0" applyFont="1" applyAlignment="1" applyProtection="1">
      <alignment vertical="center" wrapText="1"/>
      <protection hidden="1"/>
    </xf>
    <xf numFmtId="0" fontId="10" fillId="0" borderId="0" xfId="0" applyFont="1" applyAlignment="1" applyProtection="1">
      <alignment vertical="center" wrapText="1"/>
      <protection hidden="1"/>
    </xf>
    <xf numFmtId="0" fontId="10" fillId="0" borderId="0" xfId="0" applyFont="1" applyAlignment="1" applyProtection="1">
      <alignment vertical="center"/>
      <protection hidden="1"/>
    </xf>
    <xf numFmtId="0" fontId="10" fillId="0" borderId="64" xfId="0" applyFont="1" applyBorder="1" applyAlignment="1" applyProtection="1">
      <alignment vertical="center"/>
      <protection hidden="1"/>
    </xf>
    <xf numFmtId="0" fontId="9" fillId="5" borderId="132" xfId="0" applyFont="1" applyFill="1" applyBorder="1" applyAlignment="1" applyProtection="1">
      <alignment horizontal="center" vertical="center" wrapText="1"/>
      <protection hidden="1"/>
    </xf>
    <xf numFmtId="0" fontId="9" fillId="5" borderId="34" xfId="0" applyFont="1" applyFill="1" applyBorder="1" applyAlignment="1" applyProtection="1">
      <alignment vertical="center"/>
      <protection hidden="1"/>
    </xf>
    <xf numFmtId="1" fontId="9" fillId="5" borderId="34" xfId="0" applyNumberFormat="1" applyFont="1" applyFill="1" applyBorder="1" applyAlignment="1" applyProtection="1">
      <alignment vertical="center"/>
      <protection hidden="1"/>
    </xf>
    <xf numFmtId="0" fontId="9" fillId="0" borderId="40" xfId="0" applyFont="1" applyBorder="1" applyAlignment="1" applyProtection="1">
      <alignment vertical="center"/>
      <protection hidden="1"/>
    </xf>
    <xf numFmtId="0" fontId="9" fillId="0" borderId="41" xfId="0" applyFont="1" applyBorder="1" applyAlignment="1" applyProtection="1">
      <alignment vertical="center"/>
      <protection hidden="1"/>
    </xf>
    <xf numFmtId="0" fontId="9" fillId="5" borderId="29" xfId="0" applyFont="1" applyFill="1" applyBorder="1" applyAlignment="1" applyProtection="1">
      <alignment horizontal="center" vertical="center"/>
      <protection hidden="1"/>
    </xf>
    <xf numFmtId="0" fontId="9" fillId="0" borderId="35" xfId="0" applyFont="1" applyBorder="1" applyAlignment="1" applyProtection="1">
      <alignment horizontal="center" vertical="center"/>
      <protection hidden="1"/>
    </xf>
    <xf numFmtId="37" fontId="9" fillId="5" borderId="34" xfId="2" applyNumberFormat="1" applyFont="1" applyFill="1" applyBorder="1" applyAlignment="1" applyProtection="1">
      <alignment horizontal="center" vertical="center" wrapText="1"/>
      <protection hidden="1"/>
    </xf>
    <xf numFmtId="0" fontId="9" fillId="5" borderId="34" xfId="1" applyFont="1" applyFill="1" applyBorder="1" applyAlignment="1" applyProtection="1">
      <alignment horizontal="center" vertical="center" wrapText="1"/>
      <protection hidden="1"/>
    </xf>
    <xf numFmtId="0" fontId="9" fillId="5" borderId="34" xfId="0" applyFont="1" applyFill="1" applyBorder="1" applyAlignment="1" applyProtection="1">
      <alignment horizontal="center" vertical="center"/>
      <protection hidden="1"/>
    </xf>
    <xf numFmtId="0" fontId="9" fillId="5" borderId="28" xfId="0" applyFont="1" applyFill="1" applyBorder="1" applyAlignment="1" applyProtection="1">
      <alignment horizontal="center" vertical="center"/>
      <protection hidden="1"/>
    </xf>
    <xf numFmtId="0" fontId="9" fillId="5" borderId="133" xfId="0" applyFont="1" applyFill="1" applyBorder="1" applyAlignment="1" applyProtection="1">
      <alignment horizontal="center" vertical="center"/>
      <protection hidden="1"/>
    </xf>
    <xf numFmtId="0" fontId="9" fillId="0" borderId="0" xfId="0" applyFont="1" applyAlignment="1" applyProtection="1">
      <alignment horizontal="center" vertical="center" wrapText="1"/>
      <protection hidden="1"/>
    </xf>
    <xf numFmtId="0" fontId="9" fillId="0" borderId="0" xfId="0" applyFont="1" applyAlignment="1" applyProtection="1">
      <alignment horizontal="center" vertical="center"/>
      <protection hidden="1"/>
    </xf>
    <xf numFmtId="0" fontId="10" fillId="0" borderId="65" xfId="0" applyFont="1" applyBorder="1" applyAlignment="1" applyProtection="1">
      <alignment horizontal="center" vertical="center"/>
      <protection hidden="1"/>
    </xf>
    <xf numFmtId="0" fontId="10" fillId="0" borderId="0" xfId="0" applyFont="1" applyAlignment="1" applyProtection="1">
      <alignment horizontal="center" vertical="center"/>
      <protection hidden="1"/>
    </xf>
    <xf numFmtId="0" fontId="9" fillId="0" borderId="87" xfId="0" applyFont="1" applyBorder="1" applyAlignment="1" applyProtection="1">
      <alignment horizontal="center" vertical="center" wrapText="1"/>
      <protection hidden="1"/>
    </xf>
    <xf numFmtId="0" fontId="9" fillId="0" borderId="37" xfId="0" applyFont="1" applyBorder="1" applyProtection="1">
      <protection hidden="1"/>
    </xf>
    <xf numFmtId="0" fontId="9" fillId="0" borderId="103" xfId="0" applyFont="1" applyBorder="1" applyProtection="1">
      <protection hidden="1"/>
    </xf>
    <xf numFmtId="0" fontId="9" fillId="0" borderId="130" xfId="0" applyFont="1" applyBorder="1" applyProtection="1">
      <protection hidden="1"/>
    </xf>
    <xf numFmtId="0" fontId="9" fillId="0" borderId="134" xfId="0" applyFont="1" applyBorder="1" applyProtection="1">
      <protection hidden="1"/>
    </xf>
    <xf numFmtId="0" fontId="9" fillId="0" borderId="38" xfId="0" applyFont="1" applyBorder="1" applyProtection="1">
      <protection hidden="1"/>
    </xf>
    <xf numFmtId="0" fontId="9" fillId="0" borderId="36" xfId="0" applyFont="1" applyBorder="1" applyProtection="1">
      <protection hidden="1"/>
    </xf>
    <xf numFmtId="168" fontId="9" fillId="0" borderId="37" xfId="0" applyNumberFormat="1" applyFont="1" applyBorder="1" applyAlignment="1" applyProtection="1">
      <alignment horizontal="center"/>
      <protection hidden="1"/>
    </xf>
    <xf numFmtId="0" fontId="9" fillId="0" borderId="99" xfId="0" applyFont="1" applyBorder="1" applyProtection="1">
      <protection hidden="1"/>
    </xf>
    <xf numFmtId="0" fontId="9" fillId="0" borderId="135" xfId="0" applyFont="1" applyBorder="1" applyProtection="1">
      <protection hidden="1"/>
    </xf>
    <xf numFmtId="0" fontId="10" fillId="0" borderId="55" xfId="0" applyFont="1" applyBorder="1" applyProtection="1">
      <protection hidden="1"/>
    </xf>
    <xf numFmtId="0" fontId="10" fillId="0" borderId="56" xfId="0" applyFont="1" applyBorder="1" applyProtection="1">
      <protection hidden="1"/>
    </xf>
    <xf numFmtId="0" fontId="10" fillId="0" borderId="56" xfId="0" applyFont="1" applyBorder="1" applyAlignment="1" applyProtection="1">
      <alignment horizontal="center"/>
      <protection hidden="1"/>
    </xf>
    <xf numFmtId="168" fontId="10" fillId="0" borderId="56" xfId="0" applyNumberFormat="1" applyFont="1" applyBorder="1" applyProtection="1">
      <protection hidden="1"/>
    </xf>
    <xf numFmtId="0" fontId="10" fillId="0" borderId="58" xfId="0" applyFont="1" applyBorder="1" applyProtection="1">
      <protection hidden="1"/>
    </xf>
    <xf numFmtId="0" fontId="20" fillId="0" borderId="0" xfId="0" applyFont="1"/>
    <xf numFmtId="0" fontId="10" fillId="0" borderId="0" xfId="1" applyFont="1" applyAlignment="1">
      <alignment wrapText="1"/>
    </xf>
    <xf numFmtId="0" fontId="10" fillId="0" borderId="0" xfId="1" applyFont="1"/>
    <xf numFmtId="0" fontId="10" fillId="0" borderId="0" xfId="1" applyFont="1" applyAlignment="1">
      <alignment horizontal="center" vertical="center"/>
    </xf>
    <xf numFmtId="0" fontId="10" fillId="0" borderId="0" xfId="1" applyFont="1" applyAlignment="1">
      <alignment vertical="center"/>
    </xf>
    <xf numFmtId="0" fontId="10" fillId="0" borderId="5" xfId="1" applyFont="1" applyBorder="1" applyAlignment="1">
      <alignment horizontal="center" vertical="center"/>
    </xf>
    <xf numFmtId="0" fontId="10" fillId="0" borderId="5" xfId="1" applyFont="1" applyBorder="1" applyAlignment="1">
      <alignment horizontal="center"/>
    </xf>
    <xf numFmtId="0" fontId="6" fillId="9" borderId="0" xfId="0" applyFont="1" applyFill="1"/>
    <xf numFmtId="0" fontId="6" fillId="12" borderId="0" xfId="0" applyFont="1" applyFill="1"/>
    <xf numFmtId="0" fontId="6" fillId="8" borderId="0" xfId="0" applyFont="1" applyFill="1"/>
    <xf numFmtId="0" fontId="6" fillId="11" borderId="0" xfId="0" applyFont="1" applyFill="1"/>
    <xf numFmtId="0" fontId="6" fillId="10" borderId="0" xfId="0" applyFont="1" applyFill="1"/>
    <xf numFmtId="0" fontId="6" fillId="0" borderId="67" xfId="0" applyFont="1" applyBorder="1"/>
    <xf numFmtId="0" fontId="6" fillId="0" borderId="68" xfId="0" applyFont="1" applyBorder="1"/>
    <xf numFmtId="0" fontId="6" fillId="0" borderId="69" xfId="0" applyFont="1" applyBorder="1"/>
    <xf numFmtId="0" fontId="6" fillId="0" borderId="70" xfId="0" applyFont="1" applyBorder="1"/>
    <xf numFmtId="0" fontId="6" fillId="0" borderId="66" xfId="0" applyFont="1" applyBorder="1"/>
    <xf numFmtId="0" fontId="6" fillId="0" borderId="71" xfId="0" applyFont="1" applyBorder="1"/>
    <xf numFmtId="0" fontId="6" fillId="0" borderId="63" xfId="0" applyFont="1" applyBorder="1"/>
    <xf numFmtId="0" fontId="6" fillId="0" borderId="72" xfId="0" applyFont="1" applyBorder="1"/>
    <xf numFmtId="0" fontId="12" fillId="0" borderId="0" xfId="0" applyFont="1" applyAlignment="1">
      <alignment horizontal="center"/>
    </xf>
    <xf numFmtId="1" fontId="10" fillId="0" borderId="30" xfId="0" applyNumberFormat="1" applyFont="1" applyBorder="1" applyProtection="1">
      <protection hidden="1"/>
    </xf>
    <xf numFmtId="0" fontId="9" fillId="2" borderId="139" xfId="0" applyFont="1" applyFill="1" applyBorder="1" applyAlignment="1">
      <alignment vertical="center"/>
    </xf>
    <xf numFmtId="14" fontId="9" fillId="0" borderId="32" xfId="0" applyNumberFormat="1" applyFont="1" applyBorder="1" applyProtection="1">
      <protection locked="0"/>
    </xf>
    <xf numFmtId="14" fontId="9" fillId="0" borderId="34" xfId="0" applyNumberFormat="1" applyFont="1" applyBorder="1" applyProtection="1">
      <protection locked="0"/>
    </xf>
    <xf numFmtId="0" fontId="10" fillId="0" borderId="34" xfId="0" applyFont="1" applyBorder="1" applyAlignment="1" applyProtection="1">
      <alignment horizontal="center"/>
      <protection locked="0" hidden="1"/>
    </xf>
    <xf numFmtId="0" fontId="10" fillId="0" borderId="34" xfId="0" applyFont="1" applyBorder="1" applyProtection="1">
      <protection locked="0" hidden="1"/>
    </xf>
    <xf numFmtId="0" fontId="10" fillId="0" borderId="30" xfId="0" applyFont="1" applyBorder="1" applyProtection="1">
      <protection locked="0" hidden="1"/>
    </xf>
    <xf numFmtId="1" fontId="10" fillId="0" borderId="30" xfId="0" applyNumberFormat="1" applyFont="1" applyBorder="1" applyProtection="1">
      <protection locked="0" hidden="1"/>
    </xf>
    <xf numFmtId="0" fontId="10" fillId="0" borderId="16" xfId="1" applyFont="1" applyBorder="1" applyAlignment="1">
      <alignment horizontal="left"/>
    </xf>
    <xf numFmtId="0" fontId="10" fillId="0" borderId="17" xfId="1" applyFont="1" applyBorder="1" applyAlignment="1">
      <alignment horizontal="left"/>
    </xf>
    <xf numFmtId="0" fontId="10" fillId="0" borderId="18" xfId="1" applyFont="1" applyBorder="1" applyAlignment="1">
      <alignment horizontal="left"/>
    </xf>
    <xf numFmtId="0" fontId="21" fillId="0" borderId="0" xfId="0" applyFont="1"/>
    <xf numFmtId="0" fontId="22" fillId="0" borderId="0" xfId="11" applyFont="1"/>
    <xf numFmtId="0" fontId="23" fillId="0" borderId="0" xfId="11" applyFont="1"/>
    <xf numFmtId="0" fontId="24" fillId="0" borderId="0" xfId="11" applyFont="1"/>
    <xf numFmtId="0" fontId="23" fillId="0" borderId="0" xfId="11" applyFont="1" applyAlignment="1">
      <alignment horizontal="center"/>
    </xf>
    <xf numFmtId="0" fontId="26" fillId="0" borderId="0" xfId="11" applyFont="1"/>
    <xf numFmtId="0" fontId="27" fillId="0" borderId="0" xfId="11" applyFont="1"/>
    <xf numFmtId="0" fontId="29" fillId="0" borderId="0" xfId="12" applyFont="1" applyAlignment="1">
      <alignment wrapText="1"/>
    </xf>
    <xf numFmtId="0" fontId="30" fillId="0" borderId="0" xfId="11" applyFont="1" applyAlignment="1">
      <alignment horizontal="center"/>
    </xf>
    <xf numFmtId="0" fontId="22" fillId="0" borderId="0" xfId="11" applyFont="1" applyAlignment="1">
      <alignment horizontal="center"/>
    </xf>
    <xf numFmtId="0" fontId="27" fillId="0" borderId="0" xfId="11" applyFont="1" applyAlignment="1">
      <alignment horizontal="left"/>
    </xf>
    <xf numFmtId="0" fontId="27" fillId="0" borderId="0" xfId="11" applyFont="1" applyAlignment="1">
      <alignment horizontal="center"/>
    </xf>
    <xf numFmtId="0" fontId="26" fillId="0" borderId="0" xfId="11" applyFont="1" applyAlignment="1">
      <alignment horizontal="left"/>
    </xf>
    <xf numFmtId="0" fontId="24" fillId="0" borderId="0" xfId="11" applyFont="1" applyAlignment="1">
      <alignment horizontal="left"/>
    </xf>
    <xf numFmtId="0" fontId="22" fillId="0" borderId="0" xfId="11" applyFont="1" applyAlignment="1">
      <alignment horizontal="justify" wrapText="1"/>
    </xf>
    <xf numFmtId="0" fontId="30" fillId="0" borderId="0" xfId="11" applyFont="1" applyAlignment="1">
      <alignment horizontal="center" wrapText="1"/>
    </xf>
    <xf numFmtId="0" fontId="33" fillId="0" borderId="0" xfId="11" applyFont="1" applyAlignment="1">
      <alignment horizontal="center" wrapText="1"/>
    </xf>
    <xf numFmtId="49" fontId="35" fillId="14" borderId="144" xfId="11" applyNumberFormat="1" applyFont="1" applyFill="1" applyBorder="1" applyAlignment="1">
      <alignment horizontal="center" vertical="center" wrapText="1"/>
    </xf>
    <xf numFmtId="0" fontId="23" fillId="0" borderId="0" xfId="11" applyFont="1" applyAlignment="1">
      <alignment horizontal="left"/>
    </xf>
    <xf numFmtId="0" fontId="22" fillId="0" borderId="146" xfId="11" applyFont="1" applyBorder="1" applyAlignment="1">
      <alignment horizontal="left" vertical="center"/>
    </xf>
    <xf numFmtId="14" fontId="22" fillId="0" borderId="146" xfId="11" applyNumberFormat="1" applyFont="1" applyBorder="1" applyAlignment="1">
      <alignment horizontal="left" vertical="center"/>
    </xf>
    <xf numFmtId="0" fontId="22" fillId="0" borderId="146" xfId="11" applyFont="1" applyBorder="1" applyAlignment="1">
      <alignment vertical="center"/>
    </xf>
    <xf numFmtId="0" fontId="22" fillId="0" borderId="0" xfId="11" applyFont="1" applyAlignment="1">
      <alignment horizontal="left" vertical="center"/>
    </xf>
    <xf numFmtId="0" fontId="22" fillId="0" borderId="0" xfId="11" applyFont="1" applyAlignment="1">
      <alignment vertical="center"/>
    </xf>
    <xf numFmtId="0" fontId="30" fillId="0" borderId="0" xfId="11" applyFont="1" applyAlignment="1">
      <alignment horizontal="center" vertical="center"/>
    </xf>
    <xf numFmtId="0" fontId="37" fillId="0" borderId="0" xfId="11" applyFont="1" applyAlignment="1">
      <alignment horizontal="center" wrapText="1"/>
    </xf>
    <xf numFmtId="49" fontId="35" fillId="15" borderId="151" xfId="11" applyNumberFormat="1" applyFont="1" applyFill="1" applyBorder="1" applyAlignment="1">
      <alignment horizontal="center" vertical="center" wrapText="1"/>
    </xf>
    <xf numFmtId="49" fontId="35" fillId="15" borderId="144" xfId="11" applyNumberFormat="1" applyFont="1" applyFill="1" applyBorder="1" applyAlignment="1">
      <alignment horizontal="center" vertical="center" wrapText="1"/>
    </xf>
    <xf numFmtId="0" fontId="22" fillId="0" borderId="152" xfId="11" applyFont="1" applyBorder="1"/>
    <xf numFmtId="0" fontId="30" fillId="0" borderId="146" xfId="11" applyFont="1" applyBorder="1" applyAlignment="1">
      <alignment horizontal="center" wrapText="1"/>
    </xf>
    <xf numFmtId="0" fontId="39" fillId="0" borderId="146" xfId="13" applyNumberFormat="1" applyFont="1" applyFill="1" applyBorder="1" applyAlignment="1" applyProtection="1">
      <alignment horizontal="center" wrapText="1"/>
    </xf>
    <xf numFmtId="0" fontId="23" fillId="16" borderId="0" xfId="11" applyFont="1" applyFill="1"/>
    <xf numFmtId="0" fontId="27" fillId="16" borderId="0" xfId="11" applyFont="1" applyFill="1"/>
    <xf numFmtId="0" fontId="45" fillId="6" borderId="124" xfId="1" applyFont="1" applyFill="1" applyBorder="1" applyAlignment="1">
      <alignment horizontal="center" vertical="center"/>
    </xf>
    <xf numFmtId="0" fontId="45" fillId="6" borderId="73" xfId="1" applyFont="1" applyFill="1" applyBorder="1" applyAlignment="1">
      <alignment horizontal="center" vertical="center"/>
    </xf>
    <xf numFmtId="49" fontId="45" fillId="7" borderId="124" xfId="0" applyNumberFormat="1" applyFont="1" applyFill="1" applyBorder="1" applyAlignment="1">
      <alignment horizontal="center" vertical="center" wrapText="1"/>
    </xf>
    <xf numFmtId="0" fontId="9" fillId="0" borderId="162" xfId="0" applyFont="1" applyBorder="1" applyAlignment="1" applyProtection="1">
      <alignment vertical="center"/>
      <protection locked="0"/>
    </xf>
    <xf numFmtId="0" fontId="10" fillId="0" borderId="162" xfId="0" applyFont="1" applyBorder="1" applyAlignment="1">
      <alignment vertical="center"/>
    </xf>
    <xf numFmtId="1" fontId="44" fillId="0" borderId="43" xfId="0" applyNumberFormat="1" applyFont="1" applyBorder="1" applyAlignment="1" applyProtection="1">
      <alignment horizontal="center"/>
      <protection locked="0" hidden="1"/>
    </xf>
    <xf numFmtId="0" fontId="9" fillId="0" borderId="205" xfId="0" applyFont="1" applyBorder="1" applyProtection="1">
      <protection hidden="1"/>
    </xf>
    <xf numFmtId="0" fontId="10" fillId="0" borderId="205" xfId="0" applyFont="1" applyBorder="1" applyProtection="1">
      <protection hidden="1"/>
    </xf>
    <xf numFmtId="0" fontId="9" fillId="0" borderId="208" xfId="0" applyFont="1" applyBorder="1" applyAlignment="1" applyProtection="1">
      <alignment horizontal="center"/>
      <protection hidden="1"/>
    </xf>
    <xf numFmtId="0" fontId="9" fillId="0" borderId="190" xfId="0" applyFont="1" applyBorder="1" applyAlignment="1" applyProtection="1">
      <alignment horizontal="center"/>
      <protection hidden="1"/>
    </xf>
    <xf numFmtId="0" fontId="10" fillId="0" borderId="46" xfId="0" applyFont="1" applyBorder="1" applyAlignment="1" applyProtection="1">
      <alignment horizontal="center"/>
      <protection hidden="1"/>
    </xf>
    <xf numFmtId="0" fontId="10" fillId="0" borderId="46" xfId="0" applyFont="1" applyBorder="1" applyProtection="1">
      <protection hidden="1"/>
    </xf>
    <xf numFmtId="1" fontId="10" fillId="0" borderId="196" xfId="0" applyNumberFormat="1" applyFont="1" applyBorder="1" applyAlignment="1" applyProtection="1">
      <alignment horizontal="center"/>
      <protection hidden="1"/>
    </xf>
    <xf numFmtId="0" fontId="9" fillId="0" borderId="184" xfId="0" applyFont="1" applyBorder="1" applyAlignment="1" applyProtection="1">
      <alignment horizontal="center"/>
      <protection hidden="1"/>
    </xf>
    <xf numFmtId="0" fontId="10" fillId="0" borderId="213" xfId="0" applyFont="1" applyBorder="1" applyAlignment="1">
      <alignment vertical="center"/>
    </xf>
    <xf numFmtId="0" fontId="10" fillId="0" borderId="19" xfId="0" applyFont="1" applyBorder="1" applyAlignment="1">
      <alignment vertical="center"/>
    </xf>
    <xf numFmtId="0" fontId="6" fillId="0" borderId="214" xfId="0" applyFont="1" applyBorder="1" applyAlignment="1">
      <alignment vertical="center"/>
    </xf>
    <xf numFmtId="0" fontId="9" fillId="0" borderId="28" xfId="0" applyFont="1" applyBorder="1" applyProtection="1">
      <protection locked="0"/>
    </xf>
    <xf numFmtId="0" fontId="8" fillId="0" borderId="0" xfId="0" applyFont="1"/>
    <xf numFmtId="0" fontId="8" fillId="0" borderId="0" xfId="0" applyFont="1" applyProtection="1">
      <protection locked="0"/>
    </xf>
    <xf numFmtId="0" fontId="8" fillId="0" borderId="0" xfId="0" applyFont="1" applyProtection="1">
      <protection hidden="1"/>
    </xf>
    <xf numFmtId="0" fontId="45" fillId="0" borderId="0" xfId="0" applyFont="1" applyProtection="1">
      <protection hidden="1"/>
    </xf>
    <xf numFmtId="0" fontId="8" fillId="0" borderId="0" xfId="0" applyFont="1" applyAlignment="1">
      <alignment vertical="center" wrapText="1"/>
    </xf>
    <xf numFmtId="169" fontId="9" fillId="5" borderId="0" xfId="0" applyNumberFormat="1" applyFont="1" applyFill="1" applyAlignment="1">
      <alignment horizontal="center"/>
    </xf>
    <xf numFmtId="0" fontId="6" fillId="8" borderId="0" xfId="0" applyFont="1" applyFill="1" applyAlignment="1">
      <alignment horizontal="left" vertical="top"/>
    </xf>
    <xf numFmtId="0" fontId="9" fillId="5" borderId="0" xfId="0" applyFont="1" applyFill="1" applyAlignment="1">
      <alignment horizontal="center"/>
    </xf>
    <xf numFmtId="0" fontId="9" fillId="0" borderId="0" xfId="0" applyFont="1" applyAlignment="1" applyProtection="1">
      <alignment horizontal="left" vertical="center" wrapText="1"/>
      <protection hidden="1"/>
    </xf>
    <xf numFmtId="0" fontId="10" fillId="0" borderId="0" xfId="0" applyFont="1" applyAlignment="1" applyProtection="1">
      <alignment horizontal="left" vertical="center" wrapText="1"/>
      <protection hidden="1"/>
    </xf>
    <xf numFmtId="0" fontId="9" fillId="5" borderId="0" xfId="0" applyFont="1" applyFill="1" applyAlignment="1" applyProtection="1">
      <alignment horizontal="center" vertical="center"/>
      <protection hidden="1"/>
    </xf>
    <xf numFmtId="0" fontId="46" fillId="0" borderId="0" xfId="0" quotePrefix="1" applyFont="1" applyAlignment="1">
      <alignment horizontal="center" vertical="center"/>
    </xf>
    <xf numFmtId="0" fontId="46" fillId="0" borderId="0" xfId="0" quotePrefix="1" applyFont="1" applyAlignment="1">
      <alignment horizontal="center" vertical="center" wrapText="1"/>
    </xf>
    <xf numFmtId="0" fontId="47" fillId="0" borderId="0" xfId="0" applyFont="1" applyAlignment="1">
      <alignment vertical="center"/>
    </xf>
    <xf numFmtId="0" fontId="47" fillId="0" borderId="0" xfId="0" applyFont="1" applyAlignment="1">
      <alignment horizontal="center" vertical="center"/>
    </xf>
    <xf numFmtId="0" fontId="8" fillId="0" borderId="0" xfId="0" applyFont="1" applyAlignment="1" applyProtection="1">
      <alignment vertical="center"/>
      <protection hidden="1"/>
    </xf>
    <xf numFmtId="0" fontId="8" fillId="0" borderId="0" xfId="1" applyFont="1" applyAlignment="1" applyProtection="1">
      <alignment horizontal="center"/>
      <protection hidden="1"/>
    </xf>
    <xf numFmtId="0" fontId="8" fillId="0" borderId="0" xfId="1" applyFont="1" applyProtection="1">
      <protection hidden="1"/>
    </xf>
    <xf numFmtId="0" fontId="8" fillId="0" borderId="0" xfId="1" applyFont="1" applyAlignment="1">
      <alignment horizontal="center"/>
    </xf>
    <xf numFmtId="0" fontId="8" fillId="0" borderId="0" xfId="1" applyFont="1"/>
    <xf numFmtId="0" fontId="8" fillId="0" borderId="0" xfId="1" applyFont="1" applyAlignment="1" applyProtection="1">
      <alignment horizontal="center"/>
      <protection locked="0"/>
    </xf>
    <xf numFmtId="0" fontId="8" fillId="0" borderId="0" xfId="1" applyFont="1" applyProtection="1">
      <protection locked="0"/>
    </xf>
    <xf numFmtId="0" fontId="8" fillId="0" borderId="0" xfId="3" quotePrefix="1" applyFont="1" applyAlignment="1" applyProtection="1">
      <alignment horizontal="center"/>
      <protection locked="0"/>
    </xf>
    <xf numFmtId="0" fontId="6" fillId="0" borderId="25" xfId="0" quotePrefix="1" applyFont="1" applyBorder="1" applyAlignment="1">
      <alignment horizontal="center" vertical="center"/>
    </xf>
    <xf numFmtId="0" fontId="48" fillId="0" borderId="0" xfId="0" applyFont="1" applyAlignment="1">
      <alignment vertical="center"/>
    </xf>
    <xf numFmtId="0" fontId="48" fillId="0" borderId="140" xfId="0" applyFont="1" applyBorder="1" applyAlignment="1">
      <alignment horizontal="center" vertical="center"/>
    </xf>
    <xf numFmtId="0" fontId="48" fillId="0" borderId="156" xfId="0" applyFont="1" applyBorder="1" applyAlignment="1">
      <alignment horizontal="center" vertical="center"/>
    </xf>
    <xf numFmtId="0" fontId="48" fillId="0" borderId="156" xfId="0" applyFont="1" applyBorder="1" applyAlignment="1">
      <alignment vertical="center" wrapText="1"/>
    </xf>
    <xf numFmtId="0" fontId="48" fillId="0" borderId="156" xfId="0" applyFont="1" applyBorder="1" applyAlignment="1">
      <alignment horizontal="justify" vertical="center"/>
    </xf>
    <xf numFmtId="0" fontId="9" fillId="2" borderId="0" xfId="0" applyFont="1" applyFill="1" applyAlignment="1">
      <alignment vertical="center"/>
    </xf>
    <xf numFmtId="0" fontId="9" fillId="2" borderId="82" xfId="0" applyFont="1" applyFill="1" applyBorder="1" applyAlignment="1">
      <alignment horizontal="center" vertical="center"/>
    </xf>
    <xf numFmtId="0" fontId="9" fillId="2" borderId="79" xfId="0" applyFont="1" applyFill="1" applyBorder="1" applyAlignment="1">
      <alignment horizontal="center" vertical="center"/>
    </xf>
    <xf numFmtId="0" fontId="10" fillId="2" borderId="82" xfId="0" applyFont="1" applyFill="1" applyBorder="1" applyAlignment="1">
      <alignment vertical="center"/>
    </xf>
    <xf numFmtId="0" fontId="9" fillId="0" borderId="0" xfId="0" applyFont="1" applyAlignment="1" applyProtection="1">
      <alignment vertical="center" wrapText="1"/>
      <protection locked="0"/>
    </xf>
    <xf numFmtId="0" fontId="10" fillId="0" borderId="0" xfId="0" applyFont="1" applyAlignment="1" applyProtection="1">
      <alignment vertical="center"/>
      <protection locked="0"/>
    </xf>
    <xf numFmtId="0" fontId="9" fillId="0" borderId="0" xfId="0" applyFont="1" applyAlignment="1">
      <alignment vertical="center"/>
    </xf>
    <xf numFmtId="0" fontId="9" fillId="0" borderId="0" xfId="0" applyFont="1" applyAlignment="1" applyProtection="1">
      <alignment vertical="center"/>
      <protection locked="0"/>
    </xf>
    <xf numFmtId="0" fontId="10" fillId="2" borderId="220" xfId="0" applyFont="1" applyFill="1" applyBorder="1" applyAlignment="1">
      <alignment vertical="center"/>
    </xf>
    <xf numFmtId="0" fontId="10" fillId="2" borderId="221" xfId="0" applyFont="1" applyFill="1" applyBorder="1" applyAlignment="1">
      <alignment vertical="center"/>
    </xf>
    <xf numFmtId="0" fontId="10" fillId="2" borderId="222" xfId="0" applyFont="1" applyFill="1" applyBorder="1" applyAlignment="1">
      <alignment vertical="center"/>
    </xf>
    <xf numFmtId="0" fontId="10" fillId="2" borderId="223" xfId="0" applyFont="1" applyFill="1" applyBorder="1" applyAlignment="1">
      <alignment vertical="center"/>
    </xf>
    <xf numFmtId="0" fontId="10" fillId="2" borderId="224" xfId="0" applyFont="1" applyFill="1" applyBorder="1" applyAlignment="1">
      <alignment vertical="center"/>
    </xf>
    <xf numFmtId="0" fontId="10" fillId="2" borderId="226" xfId="0" applyFont="1" applyFill="1" applyBorder="1" applyAlignment="1">
      <alignment vertical="center"/>
    </xf>
    <xf numFmtId="0" fontId="10" fillId="2" borderId="227" xfId="0" applyFont="1" applyFill="1" applyBorder="1" applyAlignment="1">
      <alignment vertical="center"/>
    </xf>
    <xf numFmtId="0" fontId="10" fillId="2" borderId="230" xfId="0" applyFont="1" applyFill="1" applyBorder="1" applyAlignment="1">
      <alignment vertical="center"/>
    </xf>
    <xf numFmtId="0" fontId="10" fillId="2" borderId="79" xfId="0" applyFont="1" applyFill="1" applyBorder="1" applyAlignment="1">
      <alignment vertical="center"/>
    </xf>
    <xf numFmtId="0" fontId="9" fillId="2" borderId="79" xfId="0" applyFont="1" applyFill="1" applyBorder="1" applyAlignment="1">
      <alignment vertical="center"/>
    </xf>
    <xf numFmtId="0" fontId="10" fillId="2" borderId="79" xfId="0" applyFont="1" applyFill="1" applyBorder="1" applyAlignment="1">
      <alignment horizontal="center" vertical="center"/>
    </xf>
    <xf numFmtId="0" fontId="9" fillId="2" borderId="78" xfId="0" applyFont="1" applyFill="1" applyBorder="1" applyAlignment="1">
      <alignment vertical="center"/>
    </xf>
    <xf numFmtId="0" fontId="10" fillId="2" borderId="80" xfId="0" applyFont="1" applyFill="1" applyBorder="1" applyAlignment="1">
      <alignment vertical="center"/>
    </xf>
    <xf numFmtId="0" fontId="9" fillId="2" borderId="77" xfId="0" applyFont="1" applyFill="1" applyBorder="1" applyAlignment="1">
      <alignment vertical="center"/>
    </xf>
    <xf numFmtId="0" fontId="10" fillId="2" borderId="88" xfId="0" applyFont="1" applyFill="1" applyBorder="1" applyAlignment="1">
      <alignment vertical="center"/>
    </xf>
    <xf numFmtId="0" fontId="9" fillId="2" borderId="81" xfId="0" applyFont="1" applyFill="1" applyBorder="1" applyAlignment="1">
      <alignment vertical="center"/>
    </xf>
    <xf numFmtId="0" fontId="9" fillId="2" borderId="82" xfId="0" applyFont="1" applyFill="1" applyBorder="1" applyAlignment="1">
      <alignment vertical="center"/>
    </xf>
    <xf numFmtId="0" fontId="10" fillId="2" borderId="82" xfId="0" applyFont="1" applyFill="1" applyBorder="1" applyAlignment="1" applyProtection="1">
      <alignment horizontal="center" vertical="center"/>
      <protection locked="0"/>
    </xf>
    <xf numFmtId="0" fontId="10" fillId="2" borderId="82" xfId="0" applyFont="1" applyFill="1" applyBorder="1" applyAlignment="1">
      <alignment horizontal="center" vertical="center"/>
    </xf>
    <xf numFmtId="0" fontId="10" fillId="2" borderId="83" xfId="0" applyFont="1" applyFill="1" applyBorder="1" applyAlignment="1">
      <alignment vertical="center"/>
    </xf>
    <xf numFmtId="0" fontId="10" fillId="2" borderId="59" xfId="0" applyFont="1" applyFill="1" applyBorder="1" applyAlignment="1">
      <alignment vertical="center"/>
    </xf>
    <xf numFmtId="0" fontId="10" fillId="2" borderId="60" xfId="0" applyFont="1" applyFill="1" applyBorder="1" applyAlignment="1">
      <alignment vertical="center"/>
    </xf>
    <xf numFmtId="0" fontId="10" fillId="2" borderId="61" xfId="0" applyFont="1" applyFill="1" applyBorder="1" applyAlignment="1">
      <alignment vertical="center"/>
    </xf>
    <xf numFmtId="0" fontId="10" fillId="2" borderId="64" xfId="0" applyFont="1" applyFill="1" applyBorder="1" applyAlignment="1">
      <alignment vertical="center"/>
    </xf>
    <xf numFmtId="0" fontId="10" fillId="2" borderId="139" xfId="0" applyFont="1" applyFill="1" applyBorder="1" applyAlignment="1">
      <alignment vertical="center"/>
    </xf>
    <xf numFmtId="0" fontId="10" fillId="2" borderId="65" xfId="0" applyFont="1" applyFill="1" applyBorder="1" applyAlignment="1">
      <alignment vertical="center"/>
    </xf>
    <xf numFmtId="0" fontId="10" fillId="2" borderId="56" xfId="0" applyFont="1" applyFill="1" applyBorder="1" applyAlignment="1">
      <alignment vertical="center"/>
    </xf>
    <xf numFmtId="0" fontId="10" fillId="2" borderId="58" xfId="0" applyFont="1" applyFill="1" applyBorder="1" applyAlignment="1">
      <alignment vertical="center"/>
    </xf>
    <xf numFmtId="0" fontId="10" fillId="2" borderId="77" xfId="0" applyFont="1" applyFill="1" applyBorder="1" applyAlignment="1">
      <alignment vertical="center"/>
    </xf>
    <xf numFmtId="0" fontId="10" fillId="2" borderId="55" xfId="0" applyFont="1" applyFill="1" applyBorder="1" applyAlignment="1">
      <alignment vertical="center"/>
    </xf>
    <xf numFmtId="0" fontId="50" fillId="0" borderId="0" xfId="0" applyFont="1"/>
    <xf numFmtId="0" fontId="50" fillId="0" borderId="156" xfId="0" applyFont="1" applyBorder="1" applyAlignment="1">
      <alignment horizontal="center"/>
    </xf>
    <xf numFmtId="0" fontId="50" fillId="0" borderId="156" xfId="0" applyFont="1" applyBorder="1"/>
    <xf numFmtId="0" fontId="10" fillId="2" borderId="0" xfId="0" applyFont="1" applyFill="1" applyAlignment="1">
      <alignment horizontal="right" vertical="center"/>
    </xf>
    <xf numFmtId="0" fontId="10" fillId="2" borderId="0" xfId="0" applyFont="1" applyFill="1" applyAlignment="1">
      <alignment vertical="top" wrapText="1"/>
    </xf>
    <xf numFmtId="0" fontId="9" fillId="5" borderId="84" xfId="0" applyFont="1" applyFill="1" applyBorder="1" applyAlignment="1">
      <alignment vertical="center"/>
    </xf>
    <xf numFmtId="0" fontId="9" fillId="5" borderId="85" xfId="0" applyFont="1" applyFill="1" applyBorder="1" applyAlignment="1">
      <alignment vertical="center"/>
    </xf>
    <xf numFmtId="0" fontId="9" fillId="5" borderId="86" xfId="0" applyFont="1" applyFill="1" applyBorder="1" applyAlignment="1">
      <alignment vertical="center"/>
    </xf>
    <xf numFmtId="0" fontId="10" fillId="2" borderId="81" xfId="0" applyFont="1" applyFill="1" applyBorder="1" applyAlignment="1">
      <alignment vertical="center"/>
    </xf>
    <xf numFmtId="0" fontId="10" fillId="2" borderId="78" xfId="0" applyFont="1" applyFill="1" applyBorder="1" applyAlignment="1">
      <alignment vertical="center"/>
    </xf>
    <xf numFmtId="0" fontId="15" fillId="0" borderId="0" xfId="0" applyFont="1" applyAlignment="1">
      <alignment horizontal="left"/>
    </xf>
    <xf numFmtId="0" fontId="9" fillId="0" borderId="84" xfId="0" applyFont="1" applyBorder="1" applyAlignment="1" applyProtection="1">
      <alignment horizontal="center" vertical="center"/>
      <protection locked="0"/>
    </xf>
    <xf numFmtId="0" fontId="9" fillId="0" borderId="232" xfId="0" applyFont="1" applyBorder="1" applyAlignment="1" applyProtection="1">
      <alignment horizontal="center" vertical="center"/>
      <protection locked="0"/>
    </xf>
    <xf numFmtId="0" fontId="5" fillId="0" borderId="0" xfId="0" applyFont="1" applyAlignment="1">
      <alignment vertical="center" wrapText="1"/>
    </xf>
    <xf numFmtId="0" fontId="6" fillId="0" borderId="0" xfId="0" quotePrefix="1" applyFont="1" applyAlignment="1">
      <alignment horizontal="center" vertical="center"/>
    </xf>
    <xf numFmtId="0" fontId="6" fillId="0" borderId="0" xfId="0" applyFont="1" applyAlignment="1">
      <alignment horizontal="left" vertical="center" wrapText="1"/>
    </xf>
    <xf numFmtId="0" fontId="6" fillId="0" borderId="13" xfId="0" applyFont="1" applyBorder="1" applyAlignment="1">
      <alignment horizontal="center" vertical="center" wrapText="1"/>
    </xf>
    <xf numFmtId="0" fontId="6" fillId="0" borderId="13" xfId="0" applyFont="1" applyBorder="1" applyAlignment="1">
      <alignment horizontal="justify" wrapText="1"/>
    </xf>
    <xf numFmtId="0" fontId="9" fillId="0" borderId="255" xfId="0" applyFont="1" applyBorder="1" applyAlignment="1" applyProtection="1">
      <alignment horizontal="center" vertical="center"/>
      <protection locked="0"/>
    </xf>
    <xf numFmtId="0" fontId="9" fillId="0" borderId="256" xfId="0" applyFont="1" applyBorder="1" applyAlignment="1" applyProtection="1">
      <alignment horizontal="center" vertical="center"/>
      <protection locked="0"/>
    </xf>
    <xf numFmtId="0" fontId="9" fillId="0" borderId="257" xfId="0" applyFont="1" applyBorder="1" applyAlignment="1" applyProtection="1">
      <alignment horizontal="center" vertical="center"/>
      <protection locked="0"/>
    </xf>
    <xf numFmtId="0" fontId="9" fillId="0" borderId="258" xfId="0" applyFont="1" applyBorder="1" applyAlignment="1" applyProtection="1">
      <alignment horizontal="center" vertical="center"/>
      <protection locked="0"/>
    </xf>
    <xf numFmtId="0" fontId="9" fillId="0" borderId="240" xfId="0" applyFont="1" applyBorder="1" applyAlignment="1" applyProtection="1">
      <alignment horizontal="center" vertical="center"/>
      <protection locked="0"/>
    </xf>
    <xf numFmtId="0" fontId="9" fillId="0" borderId="259" xfId="0" applyFont="1" applyBorder="1" applyAlignment="1" applyProtection="1">
      <alignment horizontal="center" vertical="center"/>
      <protection locked="0"/>
    </xf>
    <xf numFmtId="0" fontId="52" fillId="0" borderId="156" xfId="11" applyFont="1" applyBorder="1" applyAlignment="1">
      <alignment horizontal="center" vertical="center" wrapText="1"/>
    </xf>
    <xf numFmtId="0" fontId="53" fillId="0" borderId="0" xfId="11" applyFont="1" applyAlignment="1">
      <alignment wrapText="1"/>
    </xf>
    <xf numFmtId="0" fontId="53" fillId="0" borderId="156" xfId="11" applyFont="1" applyBorder="1" applyAlignment="1">
      <alignment horizontal="center" wrapText="1"/>
    </xf>
    <xf numFmtId="0" fontId="53" fillId="0" borderId="156" xfId="11" applyFont="1" applyBorder="1" applyAlignment="1">
      <alignment wrapText="1"/>
    </xf>
    <xf numFmtId="0" fontId="53" fillId="0" borderId="156" xfId="15" applyFont="1" applyBorder="1" applyAlignment="1">
      <alignment vertical="center" wrapText="1"/>
    </xf>
    <xf numFmtId="0" fontId="53" fillId="0" borderId="156" xfId="15" applyFont="1" applyBorder="1" applyAlignment="1">
      <alignment horizontal="center" vertical="center" wrapText="1"/>
    </xf>
    <xf numFmtId="0" fontId="53" fillId="0" borderId="156" xfId="11" applyFont="1" applyBorder="1" applyAlignment="1">
      <alignment horizontal="center" vertical="center" wrapText="1"/>
    </xf>
    <xf numFmtId="0" fontId="9" fillId="0" borderId="0" xfId="0" applyFont="1" applyAlignment="1" applyProtection="1">
      <alignment horizontal="center" vertical="center"/>
      <protection locked="0"/>
    </xf>
    <xf numFmtId="0" fontId="10" fillId="0" borderId="0" xfId="0" applyFont="1" applyAlignment="1">
      <alignment horizontal="center" vertical="center"/>
    </xf>
    <xf numFmtId="0" fontId="10" fillId="0" borderId="0" xfId="0" applyFont="1" applyAlignment="1" applyProtection="1">
      <alignment horizontal="center" vertical="center"/>
      <protection locked="0"/>
    </xf>
    <xf numFmtId="0" fontId="9" fillId="0" borderId="0" xfId="0" applyFont="1" applyAlignment="1">
      <alignment horizontal="center" vertical="center"/>
    </xf>
    <xf numFmtId="0" fontId="15" fillId="0" borderId="0" xfId="0" applyFont="1" applyAlignment="1">
      <alignment vertical="center" wrapText="1"/>
    </xf>
    <xf numFmtId="0" fontId="9" fillId="19" borderId="34" xfId="0" applyFont="1" applyFill="1" applyBorder="1" applyProtection="1">
      <protection locked="0"/>
    </xf>
    <xf numFmtId="0" fontId="6" fillId="19" borderId="0" xfId="0" applyFont="1" applyFill="1"/>
    <xf numFmtId="0" fontId="10" fillId="19" borderId="48" xfId="0" applyFont="1" applyFill="1" applyBorder="1" applyAlignment="1" applyProtection="1">
      <alignment horizontal="center" vertical="center"/>
      <protection locked="0"/>
    </xf>
    <xf numFmtId="0" fontId="9" fillId="19" borderId="232" xfId="0" applyFont="1" applyFill="1" applyBorder="1" applyAlignment="1" applyProtection="1">
      <alignment horizontal="center" vertical="center"/>
      <protection locked="0"/>
    </xf>
    <xf numFmtId="0" fontId="9" fillId="2" borderId="0" xfId="0" applyFont="1" applyFill="1" applyAlignment="1">
      <alignment horizontal="right" vertical="center"/>
    </xf>
    <xf numFmtId="0" fontId="10" fillId="19" borderId="0" xfId="0" applyFont="1" applyFill="1" applyAlignment="1">
      <alignment vertical="center"/>
    </xf>
    <xf numFmtId="0" fontId="9" fillId="19" borderId="34" xfId="0" applyFont="1" applyFill="1" applyBorder="1" applyAlignment="1" applyProtection="1">
      <alignment horizontal="center"/>
      <protection locked="0"/>
    </xf>
    <xf numFmtId="0" fontId="55" fillId="0" borderId="0" xfId="0" applyFont="1" applyAlignment="1">
      <alignment horizontal="justify" vertical="center"/>
    </xf>
    <xf numFmtId="0" fontId="56" fillId="0" borderId="0" xfId="0" applyFont="1"/>
    <xf numFmtId="0" fontId="9" fillId="12" borderId="0" xfId="0" applyFont="1" applyFill="1"/>
    <xf numFmtId="0" fontId="59" fillId="0" borderId="0" xfId="0" applyFont="1" applyAlignment="1">
      <alignment horizontal="left" vertical="center" indent="2"/>
    </xf>
    <xf numFmtId="0" fontId="60" fillId="0" borderId="0" xfId="0" applyFont="1" applyAlignment="1">
      <alignment horizontal="left" vertical="center" indent="2"/>
    </xf>
    <xf numFmtId="0" fontId="60" fillId="0" borderId="0" xfId="0" applyFont="1" applyAlignment="1">
      <alignment vertical="center"/>
    </xf>
    <xf numFmtId="0" fontId="38" fillId="0" borderId="34" xfId="13" applyBorder="1" applyProtection="1">
      <protection locked="0"/>
    </xf>
    <xf numFmtId="0" fontId="9" fillId="0" borderId="30" xfId="0" applyFont="1" applyBorder="1" applyAlignment="1" applyProtection="1">
      <alignment horizontal="left"/>
      <protection locked="0"/>
    </xf>
    <xf numFmtId="0" fontId="9" fillId="0" borderId="34" xfId="0" applyFont="1" applyBorder="1" applyAlignment="1" applyProtection="1">
      <alignment horizontal="right"/>
      <protection locked="0"/>
    </xf>
    <xf numFmtId="0" fontId="10" fillId="0" borderId="64" xfId="0" applyFont="1" applyBorder="1" applyAlignment="1" applyProtection="1">
      <alignment vertical="center"/>
      <protection locked="0"/>
    </xf>
    <xf numFmtId="0" fontId="9" fillId="0" borderId="34" xfId="0" applyFont="1" applyBorder="1" applyAlignment="1" applyProtection="1">
      <alignment vertical="center"/>
      <protection locked="0"/>
    </xf>
    <xf numFmtId="1" fontId="9" fillId="0" borderId="34" xfId="0" applyNumberFormat="1" applyFont="1" applyBorder="1" applyAlignment="1" applyProtection="1">
      <alignment vertical="center"/>
      <protection locked="0"/>
    </xf>
    <xf numFmtId="0" fontId="9" fillId="0" borderId="28" xfId="0" applyFont="1" applyBorder="1" applyAlignment="1" applyProtection="1">
      <alignment vertical="center"/>
      <protection locked="0"/>
    </xf>
    <xf numFmtId="0" fontId="9" fillId="0" borderId="30" xfId="0" applyFont="1" applyBorder="1" applyAlignment="1" applyProtection="1">
      <alignment vertical="center"/>
      <protection locked="0"/>
    </xf>
    <xf numFmtId="0" fontId="9" fillId="0" borderId="29" xfId="0" applyFont="1" applyBorder="1" applyAlignment="1" applyProtection="1">
      <alignment vertical="center"/>
      <protection locked="0"/>
    </xf>
    <xf numFmtId="0" fontId="10" fillId="0" borderId="34" xfId="0" applyFont="1" applyBorder="1" applyAlignment="1" applyProtection="1">
      <alignment vertical="center"/>
      <protection locked="0"/>
    </xf>
    <xf numFmtId="168" fontId="9" fillId="0" borderId="34" xfId="9" applyNumberFormat="1" applyFont="1" applyBorder="1" applyAlignment="1" applyProtection="1">
      <alignment vertical="center"/>
      <protection locked="0"/>
    </xf>
    <xf numFmtId="0" fontId="9" fillId="0" borderId="34" xfId="0" applyFont="1" applyBorder="1" applyAlignment="1" applyProtection="1">
      <alignment horizontal="center" vertical="center"/>
      <protection locked="0"/>
    </xf>
    <xf numFmtId="0" fontId="10" fillId="0" borderId="28" xfId="0" applyFont="1" applyBorder="1" applyAlignment="1" applyProtection="1">
      <alignment vertical="center"/>
      <protection locked="0"/>
    </xf>
    <xf numFmtId="0" fontId="10" fillId="0" borderId="34" xfId="0" applyFont="1" applyBorder="1" applyAlignment="1" applyProtection="1">
      <alignment horizontal="center" vertical="center"/>
      <protection locked="0"/>
    </xf>
    <xf numFmtId="14" fontId="9" fillId="0" borderId="32" xfId="0" applyNumberFormat="1" applyFont="1" applyBorder="1" applyAlignment="1" applyProtection="1">
      <alignment vertical="center"/>
      <protection locked="0"/>
    </xf>
    <xf numFmtId="14" fontId="9" fillId="0" borderId="34" xfId="0" applyNumberFormat="1" applyFont="1" applyBorder="1" applyAlignment="1" applyProtection="1">
      <alignment vertical="center"/>
      <protection locked="0"/>
    </xf>
    <xf numFmtId="168" fontId="9" fillId="0" borderId="34" xfId="0" applyNumberFormat="1" applyFont="1" applyBorder="1" applyAlignment="1" applyProtection="1">
      <alignment vertical="center"/>
      <protection locked="0"/>
    </xf>
    <xf numFmtId="0" fontId="9" fillId="0" borderId="95" xfId="0" applyFont="1" applyBorder="1" applyAlignment="1" applyProtection="1">
      <alignment vertical="center"/>
      <protection locked="0"/>
    </xf>
    <xf numFmtId="0" fontId="9" fillId="0" borderId="126" xfId="0" applyFont="1" applyBorder="1" applyAlignment="1" applyProtection="1">
      <alignment vertical="center"/>
      <protection locked="0"/>
    </xf>
    <xf numFmtId="0" fontId="9" fillId="0" borderId="127" xfId="0" applyFont="1" applyBorder="1" applyAlignment="1" applyProtection="1">
      <alignment vertical="center"/>
      <protection locked="0"/>
    </xf>
    <xf numFmtId="0" fontId="9" fillId="0" borderId="125" xfId="0" applyFont="1" applyBorder="1" applyAlignment="1" applyProtection="1">
      <alignment vertical="center"/>
      <protection locked="0"/>
    </xf>
    <xf numFmtId="0" fontId="10" fillId="0" borderId="65" xfId="0" applyFont="1" applyBorder="1" applyAlignment="1" applyProtection="1">
      <alignment vertical="center"/>
      <protection locked="0"/>
    </xf>
    <xf numFmtId="0" fontId="61" fillId="0" borderId="34" xfId="13" applyFont="1" applyBorder="1" applyAlignment="1" applyProtection="1">
      <alignment horizontal="left"/>
      <protection locked="0"/>
    </xf>
    <xf numFmtId="0" fontId="63" fillId="0" borderId="261" xfId="0" applyFont="1" applyBorder="1" applyAlignment="1">
      <alignment horizontal="center" vertical="center"/>
    </xf>
    <xf numFmtId="0" fontId="63" fillId="0" borderId="260" xfId="0" applyFont="1" applyBorder="1" applyAlignment="1">
      <alignment horizontal="center" vertical="center"/>
    </xf>
    <xf numFmtId="0" fontId="65" fillId="0" borderId="260" xfId="0" applyFont="1" applyBorder="1" applyAlignment="1">
      <alignment horizontal="center" vertical="center"/>
    </xf>
    <xf numFmtId="0" fontId="68" fillId="0" borderId="156" xfId="22" applyFill="1" applyBorder="1" applyAlignment="1">
      <alignment wrapText="1"/>
    </xf>
    <xf numFmtId="177" fontId="62" fillId="0" borderId="260" xfId="23" applyNumberFormat="1" applyFont="1" applyBorder="1"/>
    <xf numFmtId="0" fontId="68" fillId="0" borderId="156" xfId="22" applyBorder="1" applyAlignment="1">
      <alignment wrapText="1"/>
    </xf>
    <xf numFmtId="177" fontId="0" fillId="0" borderId="156" xfId="23" applyNumberFormat="1" applyFont="1" applyBorder="1"/>
    <xf numFmtId="177" fontId="62" fillId="0" borderId="270" xfId="23" applyNumberFormat="1" applyFont="1" applyBorder="1"/>
    <xf numFmtId="177" fontId="62" fillId="0" borderId="156" xfId="23" applyNumberFormat="1" applyFont="1" applyBorder="1"/>
    <xf numFmtId="177" fontId="0" fillId="0" borderId="156" xfId="23" applyNumberFormat="1" applyFont="1" applyBorder="1" applyAlignment="1"/>
    <xf numFmtId="177" fontId="0" fillId="0" borderId="156" xfId="23" applyNumberFormat="1" applyFont="1" applyFill="1" applyBorder="1"/>
    <xf numFmtId="0" fontId="68" fillId="0" borderId="156" xfId="22" applyBorder="1"/>
    <xf numFmtId="177" fontId="0" fillId="0" borderId="156" xfId="23" applyNumberFormat="1" applyFont="1" applyBorder="1" applyAlignment="1">
      <alignment wrapText="1"/>
    </xf>
    <xf numFmtId="49" fontId="33" fillId="0" borderId="0" xfId="11" applyNumberFormat="1" applyFont="1" applyAlignment="1">
      <alignment horizontal="center"/>
    </xf>
    <xf numFmtId="0" fontId="62" fillId="20" borderId="260" xfId="0" applyFont="1" applyFill="1" applyBorder="1" applyAlignment="1">
      <alignment wrapText="1"/>
    </xf>
    <xf numFmtId="0" fontId="62" fillId="0" borderId="260" xfId="0" applyFont="1" applyBorder="1" applyAlignment="1">
      <alignment vertical="center"/>
    </xf>
    <xf numFmtId="175" fontId="62" fillId="0" borderId="260" xfId="0" applyNumberFormat="1" applyFont="1" applyBorder="1"/>
    <xf numFmtId="0" fontId="62" fillId="0" borderId="260" xfId="0" applyFont="1" applyBorder="1" applyAlignment="1">
      <alignment vertical="top" wrapText="1"/>
    </xf>
    <xf numFmtId="0" fontId="64" fillId="0" borderId="260" xfId="0" applyFont="1" applyBorder="1" applyAlignment="1">
      <alignment wrapText="1"/>
    </xf>
    <xf numFmtId="0" fontId="62" fillId="0" borderId="260" xfId="0" applyFont="1" applyBorder="1"/>
    <xf numFmtId="0" fontId="62" fillId="0" borderId="262" xfId="0" applyFont="1" applyBorder="1" applyAlignment="1">
      <alignment vertical="center"/>
    </xf>
    <xf numFmtId="176" fontId="62" fillId="0" borderId="260" xfId="0" applyNumberFormat="1" applyFont="1" applyBorder="1"/>
    <xf numFmtId="0" fontId="63" fillId="0" borderId="265" xfId="0" applyFont="1" applyBorder="1" applyAlignment="1">
      <alignment horizontal="center" vertical="center"/>
    </xf>
    <xf numFmtId="0" fontId="62" fillId="0" borderId="260" xfId="0" applyFont="1" applyBorder="1" applyAlignment="1">
      <alignment vertical="top"/>
    </xf>
    <xf numFmtId="0" fontId="64" fillId="0" borderId="260" xfId="0" applyFont="1" applyBorder="1"/>
    <xf numFmtId="175" fontId="62" fillId="20" borderId="260" xfId="0" applyNumberFormat="1" applyFont="1" applyFill="1" applyBorder="1"/>
    <xf numFmtId="176" fontId="62" fillId="20" borderId="260" xfId="0" applyNumberFormat="1" applyFont="1" applyFill="1" applyBorder="1"/>
    <xf numFmtId="176" fontId="62" fillId="20" borderId="262" xfId="0" applyNumberFormat="1" applyFont="1" applyFill="1" applyBorder="1"/>
    <xf numFmtId="0" fontId="63" fillId="0" borderId="156" xfId="0" applyFont="1" applyBorder="1" applyAlignment="1">
      <alignment horizontal="center"/>
    </xf>
    <xf numFmtId="0" fontId="62" fillId="20" borderId="260" xfId="0" applyFont="1" applyFill="1" applyBorder="1"/>
    <xf numFmtId="0" fontId="63" fillId="0" borderId="266" xfId="0" applyFont="1" applyBorder="1" applyAlignment="1">
      <alignment horizontal="center" vertical="center"/>
    </xf>
    <xf numFmtId="0" fontId="0" fillId="0" borderId="156" xfId="0" applyBorder="1"/>
    <xf numFmtId="0" fontId="63" fillId="0" borderId="262" xfId="0" applyFont="1" applyBorder="1" applyAlignment="1">
      <alignment horizontal="center" vertical="center"/>
    </xf>
    <xf numFmtId="0" fontId="63" fillId="0" borderId="268" xfId="0" applyFont="1" applyBorder="1" applyAlignment="1">
      <alignment horizontal="center" vertical="center"/>
    </xf>
    <xf numFmtId="0" fontId="64" fillId="0" borderId="260" xfId="0" applyFont="1" applyBorder="1" applyAlignment="1">
      <alignment vertical="center" wrapText="1"/>
    </xf>
    <xf numFmtId="0" fontId="62" fillId="0" borderId="269" xfId="0" applyFont="1" applyBorder="1" applyAlignment="1">
      <alignment vertical="center"/>
    </xf>
    <xf numFmtId="0" fontId="62" fillId="20" borderId="270" xfId="0" applyFont="1" applyFill="1" applyBorder="1" applyAlignment="1">
      <alignment vertical="center"/>
    </xf>
    <xf numFmtId="0" fontId="62" fillId="0" borderId="270" xfId="0" applyFont="1" applyBorder="1" applyAlignment="1">
      <alignment vertical="center"/>
    </xf>
    <xf numFmtId="0" fontId="63" fillId="0" borderId="263" xfId="0" applyFont="1" applyBorder="1" applyAlignment="1">
      <alignment horizontal="center" vertical="center"/>
    </xf>
    <xf numFmtId="0" fontId="62" fillId="0" borderId="260" xfId="0" applyFont="1" applyBorder="1" applyAlignment="1">
      <alignment horizontal="left" vertical="center"/>
    </xf>
    <xf numFmtId="0" fontId="62" fillId="0" borderId="260" xfId="0" applyFont="1" applyBorder="1" applyAlignment="1">
      <alignment horizontal="left" vertical="center" wrapText="1"/>
    </xf>
    <xf numFmtId="3" fontId="62" fillId="0" borderId="260" xfId="0" applyNumberFormat="1" applyFont="1" applyBorder="1"/>
    <xf numFmtId="0" fontId="62" fillId="0" borderId="260" xfId="0" applyFont="1" applyBorder="1" applyAlignment="1">
      <alignment wrapText="1"/>
    </xf>
    <xf numFmtId="0" fontId="62" fillId="0" borderId="260" xfId="0" applyFont="1" applyBorder="1" applyAlignment="1">
      <alignment horizontal="right"/>
    </xf>
    <xf numFmtId="0" fontId="62" fillId="20" borderId="260" xfId="0" applyFont="1" applyFill="1" applyBorder="1" applyAlignment="1">
      <alignment vertical="center"/>
    </xf>
    <xf numFmtId="0" fontId="65" fillId="20" borderId="260" xfId="0" applyFont="1" applyFill="1" applyBorder="1" applyAlignment="1">
      <alignment horizontal="center" vertical="center"/>
    </xf>
    <xf numFmtId="0" fontId="62" fillId="20" borderId="260" xfId="0" applyFont="1" applyFill="1" applyBorder="1" applyAlignment="1">
      <alignment vertical="top" wrapText="1"/>
    </xf>
    <xf numFmtId="0" fontId="64" fillId="20" borderId="260" xfId="0" applyFont="1" applyFill="1" applyBorder="1" applyAlignment="1">
      <alignment wrapText="1"/>
    </xf>
    <xf numFmtId="0" fontId="62" fillId="0" borderId="270" xfId="0" applyFont="1" applyBorder="1"/>
    <xf numFmtId="176" fontId="62" fillId="0" borderId="270" xfId="0" applyNumberFormat="1" applyFont="1" applyBorder="1"/>
    <xf numFmtId="0" fontId="65" fillId="0" borderId="270" xfId="0" applyFont="1" applyBorder="1" applyAlignment="1">
      <alignment horizontal="center" vertical="center"/>
    </xf>
    <xf numFmtId="0" fontId="62" fillId="0" borderId="270" xfId="0" applyFont="1" applyBorder="1" applyAlignment="1">
      <alignment vertical="top" wrapText="1"/>
    </xf>
    <xf numFmtId="0" fontId="64" fillId="0" borderId="270" xfId="0" applyFont="1" applyBorder="1"/>
    <xf numFmtId="175" fontId="62" fillId="0" borderId="270" xfId="0" applyNumberFormat="1" applyFont="1" applyBorder="1"/>
    <xf numFmtId="14" fontId="0" fillId="0" borderId="156" xfId="0" applyNumberFormat="1" applyBorder="1"/>
    <xf numFmtId="0" fontId="0" fillId="0" borderId="156" xfId="0" applyBorder="1" applyAlignment="1">
      <alignment vertical="top" wrapText="1"/>
    </xf>
    <xf numFmtId="0" fontId="62" fillId="0" borderId="269" xfId="0" applyFont="1" applyBorder="1"/>
    <xf numFmtId="0" fontId="1" fillId="0" borderId="156" xfId="0" applyFont="1" applyBorder="1"/>
    <xf numFmtId="0" fontId="62" fillId="0" borderId="156" xfId="0" applyFont="1" applyBorder="1"/>
    <xf numFmtId="0" fontId="65" fillId="0" borderId="156" xfId="0" applyFont="1" applyBorder="1" applyAlignment="1">
      <alignment horizontal="center" vertical="center"/>
    </xf>
    <xf numFmtId="0" fontId="0" fillId="0" borderId="156" xfId="0" applyBorder="1" applyAlignment="1">
      <alignment wrapText="1"/>
    </xf>
    <xf numFmtId="0" fontId="1" fillId="0" borderId="156" xfId="0" applyFont="1" applyBorder="1" applyAlignment="1">
      <alignment vertical="top" wrapText="1"/>
    </xf>
    <xf numFmtId="0" fontId="0" fillId="0" borderId="156" xfId="0" applyBorder="1" applyAlignment="1">
      <alignment horizontal="center"/>
    </xf>
    <xf numFmtId="0" fontId="62" fillId="0" borderId="156" xfId="0" applyFont="1" applyBorder="1" applyAlignment="1">
      <alignment vertical="center"/>
    </xf>
    <xf numFmtId="0" fontId="1" fillId="0" borderId="156" xfId="0" applyFont="1" applyBorder="1" applyAlignment="1">
      <alignment vertical="top"/>
    </xf>
    <xf numFmtId="175" fontId="62" fillId="0" borderId="262" xfId="0" applyNumberFormat="1" applyFont="1" applyBorder="1"/>
    <xf numFmtId="0" fontId="62" fillId="0" borderId="267" xfId="0" applyFont="1" applyBorder="1" applyAlignment="1">
      <alignment vertical="top" wrapText="1"/>
    </xf>
    <xf numFmtId="0" fontId="62" fillId="0" borderId="267" xfId="0" applyFont="1" applyBorder="1" applyAlignment="1">
      <alignment vertical="top"/>
    </xf>
    <xf numFmtId="0" fontId="65" fillId="0" borderId="269" xfId="0" applyFont="1" applyBorder="1" applyAlignment="1">
      <alignment horizontal="center" vertical="center"/>
    </xf>
    <xf numFmtId="0" fontId="0" fillId="0" borderId="271" xfId="0" applyBorder="1"/>
    <xf numFmtId="0" fontId="62" fillId="20" borderId="264" xfId="0" applyFont="1" applyFill="1" applyBorder="1" applyAlignment="1">
      <alignment vertical="center"/>
    </xf>
    <xf numFmtId="0" fontId="0" fillId="0" borderId="274" xfId="0" applyBorder="1"/>
    <xf numFmtId="0" fontId="23" fillId="0" borderId="0" xfId="11" applyFont="1" applyAlignment="1">
      <alignment horizontal="center" wrapText="1"/>
    </xf>
    <xf numFmtId="49" fontId="69" fillId="15" borderId="144" xfId="11" applyNumberFormat="1" applyFont="1" applyFill="1" applyBorder="1" applyAlignment="1">
      <alignment horizontal="center" vertical="center" wrapText="1"/>
    </xf>
    <xf numFmtId="0" fontId="22" fillId="0" borderId="146" xfId="11" applyFont="1" applyBorder="1" applyAlignment="1">
      <alignment horizontal="center" wrapText="1"/>
    </xf>
    <xf numFmtId="49" fontId="23" fillId="0" borderId="0" xfId="11" applyNumberFormat="1" applyFont="1" applyAlignment="1">
      <alignment horizontal="center"/>
    </xf>
    <xf numFmtId="0" fontId="65" fillId="20" borderId="270" xfId="0" applyFont="1" applyFill="1" applyBorder="1" applyAlignment="1">
      <alignment horizontal="center" vertical="center"/>
    </xf>
    <xf numFmtId="0" fontId="0" fillId="0" borderId="271" xfId="0" applyBorder="1" applyAlignment="1">
      <alignment horizontal="center"/>
    </xf>
    <xf numFmtId="0" fontId="0" fillId="0" borderId="274" xfId="0" applyBorder="1" applyAlignment="1">
      <alignment horizontal="center"/>
    </xf>
    <xf numFmtId="175" fontId="62" fillId="20" borderId="262" xfId="0" applyNumberFormat="1" applyFont="1" applyFill="1" applyBorder="1"/>
    <xf numFmtId="176" fontId="62" fillId="0" borderId="267" xfId="0" applyNumberFormat="1" applyFont="1" applyBorder="1"/>
    <xf numFmtId="176" fontId="62" fillId="20" borderId="267" xfId="0" applyNumberFormat="1" applyFont="1" applyFill="1" applyBorder="1"/>
    <xf numFmtId="170" fontId="63" fillId="0" borderId="156" xfId="0" applyNumberFormat="1" applyFont="1" applyBorder="1" applyAlignment="1">
      <alignment horizontal="center" vertical="center"/>
    </xf>
    <xf numFmtId="0" fontId="65" fillId="0" borderId="156" xfId="0" applyFont="1" applyBorder="1" applyAlignment="1">
      <alignment horizontal="center"/>
    </xf>
    <xf numFmtId="0" fontId="65" fillId="0" borderId="260" xfId="0" applyFont="1" applyBorder="1" applyAlignment="1">
      <alignment horizontal="center"/>
    </xf>
    <xf numFmtId="0" fontId="0" fillId="0" borderId="156" xfId="0" applyBorder="1" applyAlignment="1">
      <alignment horizontal="center" vertical="center"/>
    </xf>
    <xf numFmtId="176" fontId="62" fillId="0" borderId="262" xfId="0" applyNumberFormat="1" applyFont="1" applyBorder="1"/>
    <xf numFmtId="176" fontId="62" fillId="0" borderId="273" xfId="0" applyNumberFormat="1" applyFont="1" applyBorder="1"/>
    <xf numFmtId="177" fontId="62" fillId="0" borderId="262" xfId="23" applyNumberFormat="1" applyFont="1" applyBorder="1"/>
    <xf numFmtId="177" fontId="62" fillId="0" borderId="273" xfId="23" applyNumberFormat="1" applyFont="1" applyBorder="1"/>
    <xf numFmtId="177" fontId="62" fillId="0" borderId="140" xfId="23" applyNumberFormat="1" applyFont="1" applyBorder="1"/>
    <xf numFmtId="177" fontId="0" fillId="0" borderId="140" xfId="23" applyNumberFormat="1" applyFont="1" applyBorder="1" applyAlignment="1"/>
    <xf numFmtId="177" fontId="0" fillId="0" borderId="140" xfId="23" applyNumberFormat="1" applyFont="1" applyFill="1" applyBorder="1" applyAlignment="1"/>
    <xf numFmtId="177" fontId="0" fillId="0" borderId="140" xfId="23" applyNumberFormat="1" applyFont="1" applyBorder="1"/>
    <xf numFmtId="0" fontId="0" fillId="0" borderId="140" xfId="0" applyBorder="1"/>
    <xf numFmtId="0" fontId="67" fillId="0" borderId="156" xfId="0" applyFont="1" applyBorder="1" applyAlignment="1">
      <alignment horizontal="center" wrapText="1"/>
    </xf>
    <xf numFmtId="0" fontId="62" fillId="20" borderId="156" xfId="0" applyFont="1" applyFill="1" applyBorder="1"/>
    <xf numFmtId="0" fontId="0" fillId="0" borderId="156" xfId="0" applyBorder="1" applyAlignment="1">
      <alignment horizontal="right" wrapText="1"/>
    </xf>
    <xf numFmtId="0" fontId="62" fillId="20" borderId="260" xfId="0" applyFont="1" applyFill="1" applyBorder="1" applyAlignment="1">
      <alignment horizontal="right" vertical="center"/>
    </xf>
    <xf numFmtId="176" fontId="62" fillId="0" borderId="275" xfId="0" applyNumberFormat="1" applyFont="1" applyBorder="1"/>
    <xf numFmtId="176" fontId="62" fillId="0" borderId="156" xfId="0" applyNumberFormat="1" applyFont="1" applyBorder="1"/>
    <xf numFmtId="176" fontId="62" fillId="20" borderId="156" xfId="0" applyNumberFormat="1" applyFont="1" applyFill="1" applyBorder="1"/>
    <xf numFmtId="0" fontId="66" fillId="0" borderId="156" xfId="0" applyFont="1" applyBorder="1"/>
    <xf numFmtId="49" fontId="35" fillId="17" borderId="293" xfId="11" applyNumberFormat="1" applyFont="1" applyFill="1" applyBorder="1" applyAlignment="1">
      <alignment vertical="center" wrapText="1"/>
    </xf>
    <xf numFmtId="49" fontId="35" fillId="17" borderId="146" xfId="11" applyNumberFormat="1" applyFont="1" applyFill="1" applyBorder="1" applyAlignment="1">
      <alignment vertical="center" wrapText="1"/>
    </xf>
    <xf numFmtId="49" fontId="35" fillId="17" borderId="147" xfId="11" applyNumberFormat="1" applyFont="1" applyFill="1" applyBorder="1" applyAlignment="1">
      <alignment vertical="center" wrapText="1"/>
    </xf>
    <xf numFmtId="49" fontId="35" fillId="17" borderId="294" xfId="11" applyNumberFormat="1" applyFont="1" applyFill="1" applyBorder="1" applyAlignment="1">
      <alignment vertical="center" wrapText="1"/>
    </xf>
    <xf numFmtId="49" fontId="35" fillId="17" borderId="295" xfId="11" applyNumberFormat="1" applyFont="1" applyFill="1" applyBorder="1" applyAlignment="1">
      <alignment vertical="center" wrapText="1"/>
    </xf>
    <xf numFmtId="0" fontId="22" fillId="0" borderId="298" xfId="11" applyFont="1" applyBorder="1" applyAlignment="1">
      <alignment horizontal="center" vertical="center"/>
    </xf>
    <xf numFmtId="14" fontId="22" fillId="0" borderId="298" xfId="11" applyNumberFormat="1" applyFont="1" applyBorder="1" applyAlignment="1">
      <alignment horizontal="center" vertical="center"/>
    </xf>
    <xf numFmtId="0" fontId="62" fillId="20" borderId="140" xfId="0" applyFont="1" applyFill="1" applyBorder="1"/>
    <xf numFmtId="0" fontId="62" fillId="0" borderId="140" xfId="0" applyFont="1" applyBorder="1"/>
    <xf numFmtId="0" fontId="22" fillId="0" borderId="156" xfId="11" applyFont="1" applyBorder="1" applyAlignment="1">
      <alignment horizontal="center"/>
    </xf>
    <xf numFmtId="0" fontId="63" fillId="0" borderId="140" xfId="0" applyFont="1" applyBorder="1" applyAlignment="1">
      <alignment horizontal="center" vertical="center"/>
    </xf>
    <xf numFmtId="0" fontId="22" fillId="0" borderId="142" xfId="11" applyFont="1" applyBorder="1" applyAlignment="1">
      <alignment horizontal="center"/>
    </xf>
    <xf numFmtId="0" fontId="72" fillId="0" borderId="156" xfId="0" applyFont="1" applyBorder="1" applyAlignment="1">
      <alignment wrapText="1"/>
    </xf>
    <xf numFmtId="0" fontId="63" fillId="0" borderId="267" xfId="0" applyFont="1" applyBorder="1" applyAlignment="1">
      <alignment horizontal="center" vertical="center"/>
    </xf>
    <xf numFmtId="178" fontId="0" fillId="0" borderId="156" xfId="0" applyNumberFormat="1" applyBorder="1"/>
    <xf numFmtId="0" fontId="0" fillId="20" borderId="156" xfId="0" applyFill="1" applyBorder="1"/>
    <xf numFmtId="0" fontId="71" fillId="0" borderId="156" xfId="0" applyFont="1" applyBorder="1"/>
    <xf numFmtId="0" fontId="62" fillId="0" borderId="273" xfId="0" applyFont="1" applyBorder="1"/>
    <xf numFmtId="0" fontId="62" fillId="0" borderId="142" xfId="0" applyFont="1" applyBorder="1"/>
    <xf numFmtId="0" fontId="0" fillId="0" borderId="142" xfId="0" applyBorder="1"/>
    <xf numFmtId="0" fontId="71" fillId="0" borderId="156" xfId="0" applyFont="1" applyBorder="1" applyAlignment="1">
      <alignment vertical="top" wrapText="1"/>
    </xf>
    <xf numFmtId="0" fontId="38" fillId="0" borderId="156" xfId="13" applyBorder="1" applyAlignment="1">
      <alignment horizontal="center" wrapText="1"/>
    </xf>
    <xf numFmtId="1" fontId="73" fillId="0" borderId="156" xfId="0" applyNumberFormat="1" applyFont="1" applyBorder="1"/>
    <xf numFmtId="0" fontId="62" fillId="0" borderId="272" xfId="0" applyFont="1" applyBorder="1"/>
    <xf numFmtId="0" fontId="62" fillId="0" borderId="267" xfId="0" applyFont="1" applyBorder="1"/>
    <xf numFmtId="0" fontId="62" fillId="20" borderId="262" xfId="0" applyFont="1" applyFill="1" applyBorder="1"/>
    <xf numFmtId="0" fontId="22" fillId="27" borderId="156" xfId="11" applyFont="1" applyFill="1" applyBorder="1" applyAlignment="1">
      <alignment horizontal="center" vertical="center" wrapText="1"/>
    </xf>
    <xf numFmtId="0" fontId="62" fillId="0" borderId="262" xfId="0" applyFont="1" applyBorder="1"/>
    <xf numFmtId="0" fontId="71" fillId="0" borderId="156" xfId="0" applyFont="1" applyBorder="1" applyAlignment="1">
      <alignment horizontal="right" vertical="center"/>
    </xf>
    <xf numFmtId="0" fontId="62" fillId="20" borderId="267" xfId="0" applyFont="1" applyFill="1" applyBorder="1"/>
    <xf numFmtId="170" fontId="63" fillId="0" borderId="270" xfId="0" applyNumberFormat="1" applyFont="1" applyBorder="1" applyAlignment="1">
      <alignment horizontal="center" vertical="center"/>
    </xf>
    <xf numFmtId="0" fontId="22" fillId="0" borderId="0" xfId="11" applyFont="1" applyAlignment="1">
      <alignment horizontal="center" vertical="center"/>
    </xf>
    <xf numFmtId="14" fontId="22" fillId="0" borderId="0" xfId="11" applyNumberFormat="1" applyFont="1" applyAlignment="1">
      <alignment horizontal="center" vertical="center"/>
    </xf>
    <xf numFmtId="0" fontId="62" fillId="20" borderId="0" xfId="0" applyFont="1" applyFill="1" applyAlignment="1">
      <alignment vertical="center"/>
    </xf>
    <xf numFmtId="0" fontId="0" fillId="0" borderId="0" xfId="0" applyAlignment="1">
      <alignment horizontal="center"/>
    </xf>
    <xf numFmtId="0" fontId="63" fillId="0" borderId="0" xfId="0" applyFont="1" applyAlignment="1">
      <alignment horizontal="center" vertical="center"/>
    </xf>
    <xf numFmtId="14" fontId="0" fillId="0" borderId="0" xfId="0" applyNumberFormat="1"/>
    <xf numFmtId="177" fontId="0" fillId="0" borderId="0" xfId="23" applyNumberFormat="1" applyFont="1" applyBorder="1"/>
    <xf numFmtId="0" fontId="63" fillId="0" borderId="0" xfId="0" applyFont="1" applyAlignment="1">
      <alignment horizontal="center"/>
    </xf>
    <xf numFmtId="0" fontId="72" fillId="0" borderId="0" xfId="0" applyFont="1" applyAlignment="1">
      <alignment wrapText="1"/>
    </xf>
    <xf numFmtId="0" fontId="67" fillId="0" borderId="0" xfId="0" applyFont="1" applyAlignment="1">
      <alignment horizontal="center" wrapText="1"/>
    </xf>
    <xf numFmtId="0" fontId="38" fillId="0" borderId="0" xfId="13" applyBorder="1" applyAlignment="1">
      <alignment horizontal="center" wrapText="1"/>
    </xf>
    <xf numFmtId="0" fontId="22" fillId="0" borderId="300" xfId="11" applyFont="1" applyBorder="1" applyAlignment="1">
      <alignment horizontal="center" vertical="center"/>
    </xf>
    <xf numFmtId="0" fontId="38" fillId="0" borderId="156" xfId="13" applyFill="1" applyBorder="1"/>
    <xf numFmtId="0" fontId="74" fillId="0" borderId="0" xfId="11" applyFont="1" applyAlignment="1">
      <alignment horizontal="center" vertical="center" wrapText="1"/>
    </xf>
    <xf numFmtId="0" fontId="0" fillId="0" borderId="0" xfId="0" applyAlignment="1">
      <alignment vertical="top"/>
    </xf>
    <xf numFmtId="0" fontId="38" fillId="0" borderId="0" xfId="13" applyFill="1" applyBorder="1"/>
    <xf numFmtId="0" fontId="1" fillId="0" borderId="0" xfId="0" applyFont="1"/>
    <xf numFmtId="177" fontId="0" fillId="0" borderId="0" xfId="23" applyNumberFormat="1" applyFont="1" applyFill="1" applyBorder="1"/>
    <xf numFmtId="177" fontId="0" fillId="0" borderId="156" xfId="30" applyNumberFormat="1" applyFont="1" applyBorder="1"/>
    <xf numFmtId="0" fontId="0" fillId="27" borderId="156" xfId="0" applyFill="1" applyBorder="1"/>
    <xf numFmtId="0" fontId="22" fillId="0" borderId="302" xfId="11" applyFont="1" applyBorder="1" applyAlignment="1">
      <alignment horizontal="center" vertical="center"/>
    </xf>
    <xf numFmtId="0" fontId="22" fillId="0" borderId="303" xfId="11" applyFont="1" applyBorder="1" applyAlignment="1">
      <alignment horizontal="center" vertical="center"/>
    </xf>
    <xf numFmtId="0" fontId="22" fillId="0" borderId="304" xfId="11" applyFont="1" applyBorder="1" applyAlignment="1">
      <alignment horizontal="center" vertical="center"/>
    </xf>
    <xf numFmtId="0" fontId="22" fillId="0" borderId="305" xfId="11" applyFont="1" applyBorder="1" applyAlignment="1">
      <alignment horizontal="center" vertical="center"/>
    </xf>
    <xf numFmtId="14" fontId="22" fillId="0" borderId="156" xfId="11" applyNumberFormat="1" applyFont="1" applyBorder="1" applyAlignment="1">
      <alignment horizontal="center" vertical="center"/>
    </xf>
    <xf numFmtId="0" fontId="62" fillId="20" borderId="307" xfId="0" applyFont="1" applyFill="1" applyBorder="1" applyAlignment="1">
      <alignment vertical="center"/>
    </xf>
    <xf numFmtId="0" fontId="62" fillId="20" borderId="308" xfId="0" applyFont="1" applyFill="1" applyBorder="1" applyAlignment="1">
      <alignment vertical="center"/>
    </xf>
    <xf numFmtId="14" fontId="0" fillId="27" borderId="156" xfId="0" applyNumberFormat="1" applyFill="1" applyBorder="1"/>
    <xf numFmtId="0" fontId="22" fillId="0" borderId="156" xfId="11" applyFont="1" applyBorder="1" applyAlignment="1">
      <alignment horizontal="center" vertical="center"/>
    </xf>
    <xf numFmtId="0" fontId="38" fillId="27" borderId="156" xfId="13" applyFill="1" applyBorder="1" applyAlignment="1">
      <alignment wrapText="1"/>
    </xf>
    <xf numFmtId="0" fontId="38" fillId="0" borderId="156" xfId="13" applyBorder="1" applyAlignment="1">
      <alignment wrapText="1"/>
    </xf>
    <xf numFmtId="0" fontId="38" fillId="0" borderId="156" xfId="13" applyBorder="1"/>
    <xf numFmtId="0" fontId="23" fillId="0" borderId="156" xfId="11" applyFont="1" applyBorder="1" applyAlignment="1">
      <alignment horizontal="center" vertical="center" wrapText="1"/>
    </xf>
    <xf numFmtId="14" fontId="0" fillId="0" borderId="156" xfId="0" applyNumberFormat="1" applyBorder="1" applyAlignment="1">
      <alignment horizontal="right"/>
    </xf>
    <xf numFmtId="177" fontId="0" fillId="27" borderId="156" xfId="30" applyNumberFormat="1" applyFont="1" applyFill="1" applyBorder="1"/>
    <xf numFmtId="0" fontId="22" fillId="0" borderId="298" xfId="11" applyFont="1" applyBorder="1" applyAlignment="1">
      <alignment horizontal="left" vertical="center"/>
    </xf>
    <xf numFmtId="177" fontId="0" fillId="0" borderId="309" xfId="30" applyNumberFormat="1" applyFont="1" applyFill="1" applyBorder="1"/>
    <xf numFmtId="177" fontId="0" fillId="0" borderId="156" xfId="30" applyNumberFormat="1" applyFont="1" applyFill="1" applyBorder="1"/>
    <xf numFmtId="0" fontId="0" fillId="28" borderId="156" xfId="0" applyFill="1" applyBorder="1"/>
    <xf numFmtId="0" fontId="0" fillId="28" borderId="156" xfId="0" applyFill="1" applyBorder="1" applyAlignment="1">
      <alignment horizontal="center"/>
    </xf>
    <xf numFmtId="0" fontId="1" fillId="28" borderId="156" xfId="0" applyFont="1" applyFill="1" applyBorder="1" applyAlignment="1">
      <alignment vertical="top"/>
    </xf>
    <xf numFmtId="0" fontId="68" fillId="28" borderId="156" xfId="22" applyFill="1" applyBorder="1"/>
    <xf numFmtId="0" fontId="1" fillId="28" borderId="156" xfId="0" applyFont="1" applyFill="1" applyBorder="1"/>
    <xf numFmtId="14" fontId="0" fillId="28" borderId="156" xfId="0" applyNumberFormat="1" applyFill="1" applyBorder="1"/>
    <xf numFmtId="0" fontId="63" fillId="28" borderId="156" xfId="0" applyFont="1" applyFill="1" applyBorder="1" applyAlignment="1">
      <alignment horizontal="center"/>
    </xf>
    <xf numFmtId="0" fontId="22" fillId="28" borderId="156" xfId="11" applyFont="1" applyFill="1" applyBorder="1" applyAlignment="1">
      <alignment horizontal="center"/>
    </xf>
    <xf numFmtId="0" fontId="46" fillId="28" borderId="156" xfId="0" applyFont="1" applyFill="1" applyBorder="1"/>
    <xf numFmtId="0" fontId="38" fillId="28" borderId="156" xfId="13" applyFill="1" applyBorder="1"/>
    <xf numFmtId="0" fontId="0" fillId="28" borderId="156" xfId="0" applyFill="1" applyBorder="1" applyAlignment="1">
      <alignment vertical="top"/>
    </xf>
    <xf numFmtId="177" fontId="0" fillId="28" borderId="156" xfId="23" applyNumberFormat="1" applyFont="1" applyFill="1" applyBorder="1"/>
    <xf numFmtId="0" fontId="74" fillId="28" borderId="156" xfId="11" applyFont="1" applyFill="1" applyBorder="1" applyAlignment="1">
      <alignment horizontal="center" vertical="center" wrapText="1"/>
    </xf>
    <xf numFmtId="0" fontId="22" fillId="0" borderId="310" xfId="11" applyFont="1" applyBorder="1" applyAlignment="1">
      <alignment horizontal="center" vertical="center"/>
    </xf>
    <xf numFmtId="0" fontId="62" fillId="20" borderId="311" xfId="0" applyFont="1" applyFill="1" applyBorder="1" applyAlignment="1">
      <alignment vertical="center"/>
    </xf>
    <xf numFmtId="0" fontId="62" fillId="20" borderId="312" xfId="0" applyFont="1" applyFill="1" applyBorder="1" applyAlignment="1">
      <alignment vertical="center"/>
    </xf>
    <xf numFmtId="177" fontId="0" fillId="27" borderId="140" xfId="30" applyNumberFormat="1" applyFont="1" applyFill="1" applyBorder="1"/>
    <xf numFmtId="0" fontId="22" fillId="0" borderId="306" xfId="11" applyFont="1" applyBorder="1" applyAlignment="1">
      <alignment horizontal="center" vertical="center"/>
    </xf>
    <xf numFmtId="0" fontId="22" fillId="0" borderId="313" xfId="11" applyFont="1" applyBorder="1" applyAlignment="1">
      <alignment horizontal="center" vertical="center"/>
    </xf>
    <xf numFmtId="0" fontId="22" fillId="0" borderId="271" xfId="11" applyFont="1" applyBorder="1" applyAlignment="1">
      <alignment horizontal="center" vertical="center"/>
    </xf>
    <xf numFmtId="14" fontId="22" fillId="0" borderId="271" xfId="11" applyNumberFormat="1" applyFont="1" applyBorder="1" applyAlignment="1">
      <alignment horizontal="center" vertical="center"/>
    </xf>
    <xf numFmtId="0" fontId="63" fillId="0" borderId="156" xfId="0" applyFont="1" applyBorder="1" applyAlignment="1">
      <alignment horizontal="left" vertical="center"/>
    </xf>
    <xf numFmtId="0" fontId="23" fillId="16" borderId="0" xfId="11" applyFont="1" applyFill="1" applyAlignment="1">
      <alignment horizontal="left"/>
    </xf>
    <xf numFmtId="0" fontId="30" fillId="0" borderId="0" xfId="11" applyFont="1" applyAlignment="1">
      <alignment horizontal="left"/>
    </xf>
    <xf numFmtId="0" fontId="62" fillId="0" borderId="156" xfId="0" applyFont="1" applyBorder="1" applyAlignment="1">
      <alignment horizontal="left"/>
    </xf>
    <xf numFmtId="0" fontId="0" fillId="0" borderId="156" xfId="0" applyBorder="1" applyAlignment="1">
      <alignment horizontal="left"/>
    </xf>
    <xf numFmtId="0" fontId="63" fillId="28" borderId="156" xfId="0" applyFont="1" applyFill="1" applyBorder="1" applyAlignment="1">
      <alignment horizontal="left" vertical="center"/>
    </xf>
    <xf numFmtId="0" fontId="63" fillId="0" borderId="0" xfId="0" applyFont="1" applyAlignment="1">
      <alignment horizontal="left" vertical="center"/>
    </xf>
    <xf numFmtId="0" fontId="22" fillId="0" borderId="0" xfId="11" applyFont="1" applyAlignment="1">
      <alignment horizontal="left"/>
    </xf>
    <xf numFmtId="0" fontId="38" fillId="0" borderId="156" xfId="13" applyFill="1" applyBorder="1" applyAlignment="1">
      <alignment wrapText="1"/>
    </xf>
    <xf numFmtId="0" fontId="0" fillId="0" borderId="156" xfId="0" applyBorder="1" applyAlignment="1">
      <alignment vertical="top"/>
    </xf>
    <xf numFmtId="0" fontId="24" fillId="0" borderId="0" xfId="11" applyFont="1" applyAlignment="1">
      <alignment horizontal="center"/>
    </xf>
    <xf numFmtId="0" fontId="23" fillId="16" borderId="0" xfId="11" applyFont="1" applyFill="1" applyAlignment="1">
      <alignment horizontal="center"/>
    </xf>
    <xf numFmtId="14" fontId="22" fillId="0" borderId="142" xfId="11" applyNumberFormat="1" applyFont="1" applyBorder="1" applyAlignment="1">
      <alignment horizontal="center" vertical="center"/>
    </xf>
    <xf numFmtId="0" fontId="22" fillId="27" borderId="0" xfId="11" applyFont="1" applyFill="1"/>
    <xf numFmtId="0" fontId="22" fillId="27" borderId="300" xfId="11" applyFont="1" applyFill="1" applyBorder="1" applyAlignment="1">
      <alignment horizontal="center" vertical="center"/>
    </xf>
    <xf numFmtId="14" fontId="22" fillId="27" borderId="298" xfId="11" applyNumberFormat="1" applyFont="1" applyFill="1" applyBorder="1" applyAlignment="1">
      <alignment horizontal="center" vertical="center"/>
    </xf>
    <xf numFmtId="0" fontId="22" fillId="27" borderId="298" xfId="11" applyFont="1" applyFill="1" applyBorder="1" applyAlignment="1">
      <alignment horizontal="center" vertical="center"/>
    </xf>
    <xf numFmtId="0" fontId="0" fillId="27" borderId="156" xfId="0" applyFill="1" applyBorder="1" applyAlignment="1">
      <alignment horizontal="center"/>
    </xf>
    <xf numFmtId="0" fontId="0" fillId="27" borderId="156" xfId="0" applyFill="1" applyBorder="1" applyAlignment="1">
      <alignment vertical="top"/>
    </xf>
    <xf numFmtId="0" fontId="62" fillId="20" borderId="301" xfId="0" applyFont="1" applyFill="1" applyBorder="1" applyAlignment="1">
      <alignment vertical="center"/>
    </xf>
    <xf numFmtId="0" fontId="63" fillId="27" borderId="261" xfId="0" applyFont="1" applyFill="1" applyBorder="1" applyAlignment="1">
      <alignment horizontal="center" vertical="center"/>
    </xf>
    <xf numFmtId="0" fontId="38" fillId="27" borderId="156" xfId="13" applyFill="1" applyBorder="1"/>
    <xf numFmtId="0" fontId="63" fillId="27" borderId="260" xfId="0" applyFont="1" applyFill="1" applyBorder="1" applyAlignment="1">
      <alignment horizontal="center" vertical="center"/>
    </xf>
    <xf numFmtId="0" fontId="0" fillId="27" borderId="140" xfId="0" applyFill="1" applyBorder="1"/>
    <xf numFmtId="0" fontId="0" fillId="27" borderId="142" xfId="0" applyFill="1" applyBorder="1"/>
    <xf numFmtId="177" fontId="0" fillId="27" borderId="156" xfId="23" applyNumberFormat="1" applyFont="1" applyFill="1" applyBorder="1"/>
    <xf numFmtId="0" fontId="63" fillId="27" borderId="156" xfId="0" applyFont="1" applyFill="1" applyBorder="1" applyAlignment="1">
      <alignment horizontal="left" vertical="center"/>
    </xf>
    <xf numFmtId="0" fontId="63" fillId="27" borderId="156" xfId="0" applyFont="1" applyFill="1" applyBorder="1" applyAlignment="1">
      <alignment horizontal="center"/>
    </xf>
    <xf numFmtId="0" fontId="22" fillId="27" borderId="142" xfId="11" applyFont="1" applyFill="1" applyBorder="1" applyAlignment="1">
      <alignment horizontal="center"/>
    </xf>
    <xf numFmtId="0" fontId="22" fillId="27" borderId="156" xfId="11" applyFont="1" applyFill="1" applyBorder="1" applyAlignment="1">
      <alignment horizontal="center"/>
    </xf>
    <xf numFmtId="0" fontId="10" fillId="27" borderId="64" xfId="0" applyFont="1" applyFill="1" applyBorder="1" applyProtection="1">
      <protection locked="0"/>
    </xf>
    <xf numFmtId="0" fontId="9" fillId="27" borderId="34" xfId="0" applyFont="1" applyFill="1" applyBorder="1" applyAlignment="1" applyProtection="1">
      <alignment horizontal="center" vertical="center" wrapText="1"/>
      <protection locked="0"/>
    </xf>
    <xf numFmtId="0" fontId="9" fillId="27" borderId="34" xfId="0" applyFont="1" applyFill="1" applyBorder="1" applyAlignment="1" applyProtection="1">
      <alignment vertical="center"/>
      <protection locked="0"/>
    </xf>
    <xf numFmtId="0" fontId="9" fillId="27" borderId="34" xfId="0" applyFont="1" applyFill="1" applyBorder="1" applyProtection="1">
      <protection locked="0"/>
    </xf>
    <xf numFmtId="1" fontId="9" fillId="27" borderId="34" xfId="0" applyNumberFormat="1" applyFont="1" applyFill="1" applyBorder="1" applyProtection="1">
      <protection locked="0"/>
    </xf>
    <xf numFmtId="0" fontId="9" fillId="27" borderId="28" xfId="0" applyFont="1" applyFill="1" applyBorder="1" applyProtection="1">
      <protection locked="0"/>
    </xf>
    <xf numFmtId="0" fontId="9" fillId="27" borderId="30" xfId="0" applyFont="1" applyFill="1" applyBorder="1" applyProtection="1">
      <protection locked="0"/>
    </xf>
    <xf numFmtId="0" fontId="9" fillId="27" borderId="29" xfId="0" applyFont="1" applyFill="1" applyBorder="1" applyProtection="1">
      <protection locked="0"/>
    </xf>
    <xf numFmtId="0" fontId="10" fillId="27" borderId="34" xfId="0" applyFont="1" applyFill="1" applyBorder="1" applyProtection="1">
      <protection locked="0"/>
    </xf>
    <xf numFmtId="168" fontId="9" fillId="27" borderId="34" xfId="9" applyNumberFormat="1" applyFont="1" applyFill="1" applyBorder="1" applyProtection="1">
      <protection locked="0"/>
    </xf>
    <xf numFmtId="0" fontId="38" fillId="27" borderId="34" xfId="13" applyFill="1" applyBorder="1" applyAlignment="1" applyProtection="1">
      <alignment horizontal="left"/>
      <protection locked="0"/>
    </xf>
    <xf numFmtId="0" fontId="9" fillId="27" borderId="34" xfId="0" applyFont="1" applyFill="1" applyBorder="1" applyAlignment="1" applyProtection="1">
      <alignment horizontal="center"/>
      <protection locked="0"/>
    </xf>
    <xf numFmtId="0" fontId="10" fillId="27" borderId="28" xfId="0" applyFont="1" applyFill="1" applyBorder="1" applyProtection="1">
      <protection locked="0"/>
    </xf>
    <xf numFmtId="0" fontId="10" fillId="27" borderId="34" xfId="0" applyFont="1" applyFill="1" applyBorder="1" applyAlignment="1" applyProtection="1">
      <alignment horizontal="center"/>
      <protection locked="0"/>
    </xf>
    <xf numFmtId="0" fontId="9" fillId="27" borderId="35" xfId="1" applyFont="1" applyFill="1" applyBorder="1" applyAlignment="1" applyProtection="1">
      <alignment vertical="center" wrapText="1"/>
      <protection locked="0"/>
    </xf>
    <xf numFmtId="0" fontId="10" fillId="27" borderId="34" xfId="1" applyFont="1" applyFill="1" applyBorder="1" applyAlignment="1" applyProtection="1">
      <alignment horizontal="center" vertical="center" wrapText="1"/>
      <protection locked="0"/>
    </xf>
    <xf numFmtId="14" fontId="9" fillId="27" borderId="32" xfId="0" applyNumberFormat="1" applyFont="1" applyFill="1" applyBorder="1" applyProtection="1">
      <protection locked="0"/>
    </xf>
    <xf numFmtId="14" fontId="9" fillId="27" borderId="34" xfId="0" applyNumberFormat="1" applyFont="1" applyFill="1" applyBorder="1" applyProtection="1">
      <protection locked="0"/>
    </xf>
    <xf numFmtId="168" fontId="9" fillId="27" borderId="34" xfId="0" applyNumberFormat="1" applyFont="1" applyFill="1" applyBorder="1" applyProtection="1">
      <protection locked="0"/>
    </xf>
    <xf numFmtId="0" fontId="9" fillId="27" borderId="95" xfId="0" applyFont="1" applyFill="1" applyBorder="1" applyProtection="1">
      <protection locked="0"/>
    </xf>
    <xf numFmtId="0" fontId="9" fillId="27" borderId="126" xfId="0" applyFont="1" applyFill="1" applyBorder="1" applyProtection="1">
      <protection locked="0"/>
    </xf>
    <xf numFmtId="0" fontId="9" fillId="27" borderId="127" xfId="0" applyFont="1" applyFill="1" applyBorder="1" applyProtection="1">
      <protection locked="0"/>
    </xf>
    <xf numFmtId="0" fontId="9" fillId="27" borderId="125" xfId="0" applyFont="1" applyFill="1" applyBorder="1" applyProtection="1">
      <protection locked="0"/>
    </xf>
    <xf numFmtId="0" fontId="10" fillId="27" borderId="65" xfId="0" applyFont="1" applyFill="1" applyBorder="1" applyProtection="1">
      <protection locked="0"/>
    </xf>
    <xf numFmtId="0" fontId="10" fillId="27" borderId="0" xfId="0" applyFont="1" applyFill="1" applyProtection="1">
      <protection locked="0"/>
    </xf>
    <xf numFmtId="0" fontId="10" fillId="27" borderId="0" xfId="0" applyFont="1" applyFill="1" applyAlignment="1">
      <alignment vertical="center"/>
    </xf>
    <xf numFmtId="0" fontId="1" fillId="27" borderId="156" xfId="0" applyFont="1" applyFill="1" applyBorder="1" applyAlignment="1">
      <alignment vertical="top"/>
    </xf>
    <xf numFmtId="0" fontId="23" fillId="27" borderId="156" xfId="11" applyFont="1" applyFill="1" applyBorder="1" applyAlignment="1">
      <alignment horizontal="center" vertical="center" wrapText="1"/>
    </xf>
    <xf numFmtId="0" fontId="0" fillId="27" borderId="156" xfId="0" applyFill="1" applyBorder="1" applyAlignment="1">
      <alignment horizontal="left"/>
    </xf>
    <xf numFmtId="14" fontId="22" fillId="27" borderId="156" xfId="11" applyNumberFormat="1" applyFont="1" applyFill="1" applyBorder="1" applyAlignment="1">
      <alignment horizontal="center" vertical="center"/>
    </xf>
    <xf numFmtId="0" fontId="22" fillId="27" borderId="156" xfId="11" applyFont="1" applyFill="1" applyBorder="1" applyAlignment="1">
      <alignment horizontal="center" vertical="center"/>
    </xf>
    <xf numFmtId="0" fontId="65" fillId="0" borderId="156" xfId="0" applyFont="1" applyBorder="1" applyAlignment="1">
      <alignment horizontal="left"/>
    </xf>
    <xf numFmtId="0" fontId="61" fillId="27" borderId="34" xfId="13" applyFont="1" applyFill="1" applyBorder="1" applyAlignment="1" applyProtection="1">
      <alignment horizontal="left"/>
      <protection locked="0"/>
    </xf>
    <xf numFmtId="0" fontId="0" fillId="27" borderId="271" xfId="0" applyFill="1" applyBorder="1" applyAlignment="1">
      <alignment horizontal="center"/>
    </xf>
    <xf numFmtId="0" fontId="1" fillId="27" borderId="271" xfId="0" applyFont="1" applyFill="1" applyBorder="1" applyAlignment="1">
      <alignment vertical="top"/>
    </xf>
    <xf numFmtId="0" fontId="1" fillId="27" borderId="156" xfId="0" applyFont="1" applyFill="1" applyBorder="1"/>
    <xf numFmtId="0" fontId="1" fillId="0" borderId="271" xfId="0" applyFont="1" applyBorder="1" applyAlignment="1">
      <alignment vertical="top"/>
    </xf>
    <xf numFmtId="0" fontId="0" fillId="27" borderId="271" xfId="0" applyFill="1" applyBorder="1"/>
    <xf numFmtId="0" fontId="38" fillId="27" borderId="271" xfId="13" applyFill="1" applyBorder="1" applyAlignment="1">
      <alignment wrapText="1"/>
    </xf>
    <xf numFmtId="0" fontId="63" fillId="0" borderId="270" xfId="0" applyFont="1" applyBorder="1" applyAlignment="1">
      <alignment horizontal="center" vertical="center"/>
    </xf>
    <xf numFmtId="0" fontId="0" fillId="0" borderId="314" xfId="0" applyBorder="1"/>
    <xf numFmtId="0" fontId="23" fillId="0" borderId="271" xfId="11" applyFont="1" applyBorder="1" applyAlignment="1">
      <alignment horizontal="center" vertical="center" wrapText="1"/>
    </xf>
    <xf numFmtId="0" fontId="0" fillId="0" borderId="315" xfId="0" applyBorder="1"/>
    <xf numFmtId="14" fontId="0" fillId="27" borderId="271" xfId="0" applyNumberFormat="1" applyFill="1" applyBorder="1"/>
    <xf numFmtId="177" fontId="0" fillId="27" borderId="271" xfId="30" applyNumberFormat="1" applyFont="1" applyFill="1" applyBorder="1"/>
    <xf numFmtId="177" fontId="0" fillId="27" borderId="314" xfId="30" applyNumberFormat="1" applyFont="1" applyFill="1" applyBorder="1"/>
    <xf numFmtId="0" fontId="63" fillId="0" borderId="271" xfId="0" applyFont="1" applyBorder="1" applyAlignment="1">
      <alignment horizontal="left" vertical="center"/>
    </xf>
    <xf numFmtId="0" fontId="63" fillId="0" borderId="271" xfId="0" applyFont="1" applyBorder="1" applyAlignment="1">
      <alignment horizontal="center"/>
    </xf>
    <xf numFmtId="0" fontId="22" fillId="0" borderId="315" xfId="11" applyFont="1" applyBorder="1" applyAlignment="1">
      <alignment horizontal="center"/>
    </xf>
    <xf numFmtId="0" fontId="22" fillId="0" borderId="271" xfId="11" applyFont="1" applyBorder="1" applyAlignment="1">
      <alignment horizontal="center"/>
    </xf>
    <xf numFmtId="0" fontId="22" fillId="28" borderId="156" xfId="11" applyFont="1" applyFill="1" applyBorder="1" applyAlignment="1">
      <alignment horizontal="center" vertical="center"/>
    </xf>
    <xf numFmtId="14" fontId="22" fillId="28" borderId="156" xfId="11" applyNumberFormat="1" applyFont="1" applyFill="1" applyBorder="1" applyAlignment="1">
      <alignment horizontal="center" vertical="center"/>
    </xf>
    <xf numFmtId="0" fontId="62" fillId="29" borderId="156" xfId="0" applyFont="1" applyFill="1" applyBorder="1" applyAlignment="1">
      <alignment vertical="center"/>
    </xf>
    <xf numFmtId="0" fontId="63" fillId="28" borderId="156" xfId="0" applyFont="1" applyFill="1" applyBorder="1" applyAlignment="1">
      <alignment horizontal="center" vertical="center"/>
    </xf>
    <xf numFmtId="177" fontId="0" fillId="28" borderId="156" xfId="23" applyNumberFormat="1" applyFont="1" applyFill="1" applyBorder="1" applyAlignment="1"/>
    <xf numFmtId="14" fontId="74" fillId="0" borderId="298" xfId="11" applyNumberFormat="1" applyFont="1" applyBorder="1" applyAlignment="1">
      <alignment horizontal="center" vertical="center"/>
    </xf>
    <xf numFmtId="14" fontId="76" fillId="2" borderId="13" xfId="0" applyNumberFormat="1" applyFont="1" applyFill="1" applyBorder="1" applyProtection="1">
      <protection hidden="1"/>
    </xf>
    <xf numFmtId="3" fontId="0" fillId="27" borderId="156" xfId="0" applyNumberFormat="1" applyFill="1" applyBorder="1" applyAlignment="1">
      <alignment horizontal="right"/>
    </xf>
    <xf numFmtId="0" fontId="0" fillId="30" borderId="156" xfId="0" applyFill="1" applyBorder="1"/>
    <xf numFmtId="0" fontId="22" fillId="30" borderId="156" xfId="11" applyFont="1" applyFill="1" applyBorder="1" applyAlignment="1">
      <alignment horizontal="center" vertical="center"/>
    </xf>
    <xf numFmtId="14" fontId="22" fillId="30" borderId="156" xfId="11" applyNumberFormat="1" applyFont="1" applyFill="1" applyBorder="1" applyAlignment="1">
      <alignment horizontal="center" vertical="center"/>
    </xf>
    <xf numFmtId="14" fontId="74" fillId="30" borderId="298" xfId="11" applyNumberFormat="1" applyFont="1" applyFill="1" applyBorder="1" applyAlignment="1">
      <alignment horizontal="center" vertical="center"/>
    </xf>
    <xf numFmtId="0" fontId="0" fillId="30" borderId="156" xfId="0" applyFill="1" applyBorder="1" applyAlignment="1">
      <alignment horizontal="center"/>
    </xf>
    <xf numFmtId="0" fontId="1" fillId="30" borderId="156" xfId="0" applyFont="1" applyFill="1" applyBorder="1" applyAlignment="1">
      <alignment vertical="top"/>
    </xf>
    <xf numFmtId="0" fontId="62" fillId="31" borderId="156" xfId="0" applyFont="1" applyFill="1" applyBorder="1" applyAlignment="1">
      <alignment vertical="center"/>
    </xf>
    <xf numFmtId="0" fontId="63" fillId="30" borderId="156" xfId="0" applyFont="1" applyFill="1" applyBorder="1" applyAlignment="1">
      <alignment horizontal="center" vertical="center"/>
    </xf>
    <xf numFmtId="0" fontId="1" fillId="30" borderId="156" xfId="0" applyFont="1" applyFill="1" applyBorder="1"/>
    <xf numFmtId="0" fontId="74" fillId="30" borderId="156" xfId="11" applyFont="1" applyFill="1" applyBorder="1" applyAlignment="1">
      <alignment horizontal="center" vertical="center" wrapText="1"/>
    </xf>
    <xf numFmtId="14" fontId="0" fillId="30" borderId="156" xfId="0" applyNumberFormat="1" applyFill="1" applyBorder="1"/>
    <xf numFmtId="177" fontId="0" fillId="30" borderId="156" xfId="23" applyNumberFormat="1" applyFont="1" applyFill="1" applyBorder="1" applyAlignment="1"/>
    <xf numFmtId="0" fontId="63" fillId="30" borderId="156" xfId="0" applyFont="1" applyFill="1" applyBorder="1" applyAlignment="1">
      <alignment horizontal="left" vertical="center"/>
    </xf>
    <xf numFmtId="0" fontId="63" fillId="30" borderId="156" xfId="0" applyFont="1" applyFill="1" applyBorder="1" applyAlignment="1">
      <alignment horizontal="center"/>
    </xf>
    <xf numFmtId="0" fontId="22" fillId="30" borderId="156" xfId="11" applyFont="1" applyFill="1" applyBorder="1" applyAlignment="1">
      <alignment horizontal="center"/>
    </xf>
    <xf numFmtId="0" fontId="72" fillId="30" borderId="156" xfId="0" applyFont="1" applyFill="1" applyBorder="1" applyAlignment="1">
      <alignment wrapText="1"/>
    </xf>
    <xf numFmtId="0" fontId="67" fillId="30" borderId="156" xfId="0" applyFont="1" applyFill="1" applyBorder="1" applyAlignment="1">
      <alignment horizontal="center" wrapText="1"/>
    </xf>
    <xf numFmtId="0" fontId="38" fillId="30" borderId="156" xfId="13" applyFill="1" applyBorder="1" applyAlignment="1">
      <alignment horizontal="center" wrapText="1"/>
    </xf>
    <xf numFmtId="0" fontId="22" fillId="30" borderId="0" xfId="11" applyFont="1" applyFill="1"/>
    <xf numFmtId="0" fontId="38" fillId="30" borderId="156" xfId="13" applyFill="1" applyBorder="1"/>
    <xf numFmtId="0" fontId="63" fillId="32" borderId="156" xfId="0" applyFont="1" applyFill="1" applyBorder="1" applyAlignment="1">
      <alignment horizontal="center"/>
    </xf>
    <xf numFmtId="0" fontId="22" fillId="32" borderId="298" xfId="11" applyFont="1" applyFill="1" applyBorder="1" applyAlignment="1">
      <alignment horizontal="center" vertical="center"/>
    </xf>
    <xf numFmtId="14" fontId="22" fillId="32" borderId="298" xfId="11" applyNumberFormat="1" applyFont="1" applyFill="1" applyBorder="1" applyAlignment="1">
      <alignment horizontal="center" vertical="center"/>
    </xf>
    <xf numFmtId="14" fontId="74" fillId="32" borderId="298" xfId="11" applyNumberFormat="1" applyFont="1" applyFill="1" applyBorder="1" applyAlignment="1">
      <alignment horizontal="center" vertical="center"/>
    </xf>
    <xf numFmtId="0" fontId="65" fillId="32" borderId="267" xfId="0" applyFont="1" applyFill="1" applyBorder="1" applyAlignment="1">
      <alignment vertical="top" wrapText="1"/>
    </xf>
    <xf numFmtId="0" fontId="65" fillId="32" borderId="260" xfId="0" applyFont="1" applyFill="1" applyBorder="1" applyAlignment="1">
      <alignment vertical="center"/>
    </xf>
    <xf numFmtId="0" fontId="63" fillId="32" borderId="261" xfId="0" applyFont="1" applyFill="1" applyBorder="1" applyAlignment="1">
      <alignment horizontal="center" vertical="center"/>
    </xf>
    <xf numFmtId="0" fontId="38" fillId="32" borderId="260" xfId="13" applyFill="1" applyBorder="1" applyAlignment="1">
      <alignment wrapText="1"/>
    </xf>
    <xf numFmtId="0" fontId="65" fillId="32" borderId="260" xfId="0" applyFont="1" applyFill="1" applyBorder="1"/>
    <xf numFmtId="0" fontId="63" fillId="32" borderId="265" xfId="0" applyFont="1" applyFill="1" applyBorder="1" applyAlignment="1">
      <alignment horizontal="center" vertical="center"/>
    </xf>
    <xf numFmtId="0" fontId="63" fillId="32" borderId="260" xfId="0" applyFont="1" applyFill="1" applyBorder="1" applyAlignment="1">
      <alignment horizontal="center" vertical="center"/>
    </xf>
    <xf numFmtId="0" fontId="63" fillId="32" borderId="262" xfId="0" applyFont="1" applyFill="1" applyBorder="1" applyAlignment="1">
      <alignment horizontal="center" vertical="center"/>
    </xf>
    <xf numFmtId="0" fontId="22" fillId="32" borderId="156" xfId="11" applyFont="1" applyFill="1" applyBorder="1" applyAlignment="1">
      <alignment horizontal="center" vertical="center" wrapText="1"/>
    </xf>
    <xf numFmtId="0" fontId="63" fillId="32" borderId="267" xfId="0" applyFont="1" applyFill="1" applyBorder="1" applyAlignment="1">
      <alignment horizontal="center" vertical="center"/>
    </xf>
    <xf numFmtId="175" fontId="65" fillId="32" borderId="260" xfId="0" applyNumberFormat="1" applyFont="1" applyFill="1" applyBorder="1"/>
    <xf numFmtId="170" fontId="63" fillId="32" borderId="270" xfId="0" applyNumberFormat="1" applyFont="1" applyFill="1" applyBorder="1" applyAlignment="1">
      <alignment horizontal="center" vertical="center"/>
    </xf>
    <xf numFmtId="176" fontId="65" fillId="32" borderId="260" xfId="0" applyNumberFormat="1" applyFont="1" applyFill="1" applyBorder="1" applyAlignment="1">
      <alignment horizontal="right"/>
    </xf>
    <xf numFmtId="176" fontId="65" fillId="32" borderId="260" xfId="0" applyNumberFormat="1" applyFont="1" applyFill="1" applyBorder="1"/>
    <xf numFmtId="176" fontId="65" fillId="32" borderId="273" xfId="0" applyNumberFormat="1" applyFont="1" applyFill="1" applyBorder="1"/>
    <xf numFmtId="0" fontId="71" fillId="32" borderId="156" xfId="0" applyFont="1" applyFill="1" applyBorder="1" applyAlignment="1">
      <alignment horizontal="right" vertical="center"/>
    </xf>
    <xf numFmtId="0" fontId="63" fillId="32" borderId="156" xfId="0" applyFont="1" applyFill="1" applyBorder="1" applyAlignment="1">
      <alignment horizontal="left" vertical="center"/>
    </xf>
    <xf numFmtId="0" fontId="63" fillId="32" borderId="140" xfId="0" applyFont="1" applyFill="1" applyBorder="1" applyAlignment="1">
      <alignment horizontal="center" vertical="center"/>
    </xf>
    <xf numFmtId="0" fontId="22" fillId="32" borderId="142" xfId="11" applyFont="1" applyFill="1" applyBorder="1" applyAlignment="1">
      <alignment horizontal="center"/>
    </xf>
    <xf numFmtId="0" fontId="22" fillId="32" borderId="156" xfId="11" applyFont="1" applyFill="1" applyBorder="1" applyAlignment="1">
      <alignment horizontal="center"/>
    </xf>
    <xf numFmtId="0" fontId="71" fillId="32" borderId="156" xfId="0" applyFont="1" applyFill="1" applyBorder="1"/>
    <xf numFmtId="1" fontId="73" fillId="32" borderId="156" xfId="0" applyNumberFormat="1" applyFont="1" applyFill="1" applyBorder="1"/>
    <xf numFmtId="0" fontId="71" fillId="32" borderId="156" xfId="0" applyFont="1" applyFill="1" applyBorder="1" applyAlignment="1">
      <alignment vertical="top" wrapText="1"/>
    </xf>
    <xf numFmtId="0" fontId="72" fillId="32" borderId="156" xfId="0" applyFont="1" applyFill="1" applyBorder="1" applyAlignment="1">
      <alignment wrapText="1"/>
    </xf>
    <xf numFmtId="0" fontId="67" fillId="32" borderId="156" xfId="0" applyFont="1" applyFill="1" applyBorder="1" applyAlignment="1">
      <alignment horizontal="center" wrapText="1"/>
    </xf>
    <xf numFmtId="0" fontId="38" fillId="32" borderId="156" xfId="13" applyFill="1" applyBorder="1" applyAlignment="1">
      <alignment horizontal="center" wrapText="1"/>
    </xf>
    <xf numFmtId="175" fontId="65" fillId="32" borderId="262" xfId="0" applyNumberFormat="1" applyFont="1" applyFill="1" applyBorder="1"/>
    <xf numFmtId="170" fontId="63" fillId="32" borderId="156" xfId="0" applyNumberFormat="1" applyFont="1" applyFill="1" applyBorder="1" applyAlignment="1">
      <alignment horizontal="center" vertical="center"/>
    </xf>
    <xf numFmtId="176" fontId="65" fillId="32" borderId="267" xfId="0" applyNumberFormat="1" applyFont="1" applyFill="1" applyBorder="1"/>
    <xf numFmtId="176" fontId="65" fillId="32" borderId="262" xfId="0" applyNumberFormat="1" applyFont="1" applyFill="1" applyBorder="1"/>
    <xf numFmtId="176" fontId="65" fillId="32" borderId="156" xfId="0" applyNumberFormat="1" applyFont="1" applyFill="1" applyBorder="1"/>
    <xf numFmtId="0" fontId="65" fillId="32" borderId="272" xfId="0" applyFont="1" applyFill="1" applyBorder="1" applyAlignment="1">
      <alignment vertical="top" wrapText="1"/>
    </xf>
    <xf numFmtId="0" fontId="65" fillId="32" borderId="270" xfId="0" applyFont="1" applyFill="1" applyBorder="1" applyAlignment="1">
      <alignment vertical="center"/>
    </xf>
    <xf numFmtId="0" fontId="63" fillId="32" borderId="263" xfId="0" applyFont="1" applyFill="1" applyBorder="1" applyAlignment="1">
      <alignment horizontal="center" vertical="center"/>
    </xf>
    <xf numFmtId="0" fontId="38" fillId="32" borderId="270" xfId="13" applyFill="1" applyBorder="1" applyAlignment="1">
      <alignment wrapText="1"/>
    </xf>
    <xf numFmtId="0" fontId="65" fillId="32" borderId="270" xfId="0" applyFont="1" applyFill="1" applyBorder="1"/>
    <xf numFmtId="0" fontId="63" fillId="32" borderId="266" xfId="0" applyFont="1" applyFill="1" applyBorder="1" applyAlignment="1">
      <alignment horizontal="center" vertical="center"/>
    </xf>
    <xf numFmtId="0" fontId="63" fillId="32" borderId="270" xfId="0" applyFont="1" applyFill="1" applyBorder="1" applyAlignment="1">
      <alignment horizontal="center" vertical="center"/>
    </xf>
    <xf numFmtId="0" fontId="0" fillId="32" borderId="156" xfId="0" applyFill="1" applyBorder="1" applyAlignment="1">
      <alignment horizontal="left"/>
    </xf>
    <xf numFmtId="14" fontId="22" fillId="32" borderId="156" xfId="11" applyNumberFormat="1" applyFont="1" applyFill="1" applyBorder="1" applyAlignment="1">
      <alignment horizontal="center" vertical="center"/>
    </xf>
    <xf numFmtId="14" fontId="74" fillId="32" borderId="156" xfId="11" applyNumberFormat="1" applyFont="1" applyFill="1" applyBorder="1" applyAlignment="1">
      <alignment horizontal="center" vertical="center"/>
    </xf>
    <xf numFmtId="0" fontId="22" fillId="32" borderId="156" xfId="11" applyFont="1" applyFill="1" applyBorder="1" applyAlignment="1">
      <alignment horizontal="center" vertical="center"/>
    </xf>
    <xf numFmtId="0" fontId="65" fillId="32" borderId="156" xfId="0" applyFont="1" applyFill="1" applyBorder="1" applyAlignment="1">
      <alignment vertical="top" wrapText="1"/>
    </xf>
    <xf numFmtId="0" fontId="65" fillId="32" borderId="156" xfId="0" applyFont="1" applyFill="1" applyBorder="1" applyAlignment="1">
      <alignment vertical="center"/>
    </xf>
    <xf numFmtId="0" fontId="63" fillId="32" borderId="156" xfId="0" applyFont="1" applyFill="1" applyBorder="1" applyAlignment="1">
      <alignment horizontal="center" vertical="center"/>
    </xf>
    <xf numFmtId="0" fontId="38" fillId="32" borderId="156" xfId="13" applyFill="1" applyBorder="1" applyAlignment="1">
      <alignment wrapText="1"/>
    </xf>
    <xf numFmtId="0" fontId="65" fillId="32" borderId="156" xfId="0" applyFont="1" applyFill="1" applyBorder="1"/>
    <xf numFmtId="0" fontId="0" fillId="32" borderId="0" xfId="0" applyFill="1"/>
    <xf numFmtId="0" fontId="22" fillId="32" borderId="0" xfId="11" applyFont="1" applyFill="1" applyAlignment="1">
      <alignment horizontal="center" vertical="center"/>
    </xf>
    <xf numFmtId="14" fontId="22" fillId="32" borderId="0" xfId="11" applyNumberFormat="1" applyFont="1" applyFill="1" applyAlignment="1">
      <alignment horizontal="center" vertical="center"/>
    </xf>
    <xf numFmtId="0" fontId="0" fillId="32" borderId="0" xfId="0" applyFill="1" applyAlignment="1">
      <alignment horizontal="center"/>
    </xf>
    <xf numFmtId="0" fontId="0" fillId="32" borderId="0" xfId="0" applyFill="1" applyAlignment="1">
      <alignment vertical="top"/>
    </xf>
    <xf numFmtId="0" fontId="62" fillId="33" borderId="0" xfId="0" applyFont="1" applyFill="1" applyAlignment="1">
      <alignment vertical="center"/>
    </xf>
    <xf numFmtId="0" fontId="63" fillId="32" borderId="0" xfId="0" applyFont="1" applyFill="1" applyAlignment="1">
      <alignment horizontal="center" vertical="center"/>
    </xf>
    <xf numFmtId="0" fontId="38" fillId="32" borderId="0" xfId="13" applyFill="1" applyBorder="1"/>
    <xf numFmtId="0" fontId="1" fillId="32" borderId="0" xfId="0" applyFont="1" applyFill="1"/>
    <xf numFmtId="0" fontId="74" fillId="32" borderId="0" xfId="11" applyFont="1" applyFill="1" applyAlignment="1">
      <alignment horizontal="center" vertical="center" wrapText="1"/>
    </xf>
    <xf numFmtId="14" fontId="0" fillId="32" borderId="0" xfId="0" applyNumberFormat="1" applyFill="1"/>
    <xf numFmtId="177" fontId="0" fillId="32" borderId="0" xfId="23" applyNumberFormat="1" applyFont="1" applyFill="1" applyBorder="1"/>
    <xf numFmtId="0" fontId="63" fillId="32" borderId="0" xfId="0" applyFont="1" applyFill="1" applyAlignment="1">
      <alignment horizontal="left" vertical="center"/>
    </xf>
    <xf numFmtId="0" fontId="63" fillId="32" borderId="0" xfId="0" applyFont="1" applyFill="1" applyAlignment="1">
      <alignment horizontal="center"/>
    </xf>
    <xf numFmtId="0" fontId="22" fillId="32" borderId="0" xfId="11" applyFont="1" applyFill="1" applyAlignment="1">
      <alignment horizontal="center"/>
    </xf>
    <xf numFmtId="0" fontId="72" fillId="32" borderId="0" xfId="0" applyFont="1" applyFill="1" applyAlignment="1">
      <alignment wrapText="1"/>
    </xf>
    <xf numFmtId="0" fontId="67" fillId="32" borderId="0" xfId="0" applyFont="1" applyFill="1" applyAlignment="1">
      <alignment horizontal="center" wrapText="1"/>
    </xf>
    <xf numFmtId="0" fontId="38" fillId="32" borderId="0" xfId="13" applyFill="1" applyBorder="1" applyAlignment="1">
      <alignment horizontal="center" wrapText="1"/>
    </xf>
    <xf numFmtId="0" fontId="0" fillId="32" borderId="156" xfId="0" applyFill="1" applyBorder="1"/>
    <xf numFmtId="0" fontId="0" fillId="32" borderId="156" xfId="0" applyFill="1" applyBorder="1" applyAlignment="1">
      <alignment horizontal="center"/>
    </xf>
    <xf numFmtId="0" fontId="0" fillId="32" borderId="156" xfId="0" applyFill="1" applyBorder="1" applyAlignment="1">
      <alignment vertical="top"/>
    </xf>
    <xf numFmtId="0" fontId="38" fillId="32" borderId="156" xfId="13" applyFill="1" applyBorder="1"/>
    <xf numFmtId="0" fontId="0" fillId="32" borderId="156" xfId="0" applyFont="1" applyFill="1" applyBorder="1"/>
    <xf numFmtId="175" fontId="65" fillId="32" borderId="156" xfId="0" applyNumberFormat="1" applyFont="1" applyFill="1" applyBorder="1"/>
    <xf numFmtId="177" fontId="0" fillId="32" borderId="156" xfId="23" applyNumberFormat="1" applyFont="1" applyFill="1" applyBorder="1"/>
    <xf numFmtId="0" fontId="77" fillId="32" borderId="156" xfId="0" applyFont="1" applyFill="1" applyBorder="1" applyAlignment="1">
      <alignment vertical="center"/>
    </xf>
    <xf numFmtId="0" fontId="1" fillId="32" borderId="156" xfId="0" applyFont="1" applyFill="1" applyBorder="1"/>
    <xf numFmtId="0" fontId="46" fillId="32" borderId="156" xfId="0" applyFont="1" applyFill="1" applyBorder="1"/>
    <xf numFmtId="0" fontId="22" fillId="30" borderId="0" xfId="11" applyFont="1" applyFill="1" applyAlignment="1">
      <alignment wrapText="1"/>
    </xf>
    <xf numFmtId="0" fontId="5" fillId="0" borderId="70" xfId="0" applyFont="1" applyBorder="1" applyAlignment="1">
      <alignment horizontal="center"/>
    </xf>
    <xf numFmtId="0" fontId="5" fillId="0" borderId="0" xfId="0" applyFont="1" applyAlignment="1">
      <alignment horizontal="center"/>
    </xf>
    <xf numFmtId="0" fontId="5" fillId="0" borderId="66" xfId="0" applyFont="1" applyBorder="1" applyAlignment="1">
      <alignment horizontal="center"/>
    </xf>
    <xf numFmtId="0" fontId="6" fillId="12" borderId="0" xfId="0" applyFont="1" applyFill="1" applyAlignment="1">
      <alignment horizontal="center" wrapText="1"/>
    </xf>
    <xf numFmtId="0" fontId="58" fillId="12" borderId="68" xfId="0" applyFont="1" applyFill="1" applyBorder="1" applyAlignment="1">
      <alignment horizontal="left" wrapText="1"/>
    </xf>
    <xf numFmtId="0" fontId="57" fillId="0" borderId="68" xfId="0" applyFont="1" applyBorder="1" applyAlignment="1">
      <alignment horizontal="left"/>
    </xf>
    <xf numFmtId="0" fontId="10" fillId="0" borderId="60" xfId="0" applyFont="1" applyBorder="1" applyAlignment="1">
      <alignment horizontal="center"/>
    </xf>
    <xf numFmtId="0" fontId="9" fillId="2" borderId="108" xfId="0" applyFont="1" applyFill="1" applyBorder="1" applyAlignment="1">
      <alignment horizontal="center" vertical="center" wrapText="1"/>
    </xf>
    <xf numFmtId="0" fontId="9" fillId="2" borderId="109" xfId="0" applyFont="1" applyFill="1" applyBorder="1" applyAlignment="1">
      <alignment horizontal="center" vertical="center" wrapText="1"/>
    </xf>
    <xf numFmtId="0" fontId="9" fillId="2" borderId="79" xfId="0" applyFont="1" applyFill="1" applyBorder="1" applyAlignment="1">
      <alignment horizontal="center" vertical="center" wrapText="1"/>
    </xf>
    <xf numFmtId="0" fontId="9" fillId="0" borderId="84" xfId="0" applyFont="1" applyBorder="1" applyAlignment="1" applyProtection="1">
      <alignment vertical="center" wrapText="1"/>
      <protection locked="0"/>
    </xf>
    <xf numFmtId="0" fontId="9" fillId="0" borderId="85" xfId="0" applyFont="1" applyBorder="1" applyAlignment="1" applyProtection="1">
      <alignment vertical="center" wrapText="1"/>
      <protection locked="0"/>
    </xf>
    <xf numFmtId="0" fontId="9" fillId="0" borderId="86" xfId="0" applyFont="1" applyBorder="1" applyAlignment="1" applyProtection="1">
      <alignment vertical="center" wrapText="1"/>
      <protection locked="0"/>
    </xf>
    <xf numFmtId="0" fontId="9" fillId="2" borderId="110" xfId="0" applyFont="1" applyFill="1" applyBorder="1" applyAlignment="1">
      <alignment horizontal="center" vertical="center"/>
    </xf>
    <xf numFmtId="0" fontId="9" fillId="0" borderId="84" xfId="0" applyFont="1" applyBorder="1" applyAlignment="1" applyProtection="1">
      <alignment horizontal="center" vertical="center"/>
      <protection locked="0"/>
    </xf>
    <xf numFmtId="0" fontId="9" fillId="0" borderId="85" xfId="0" applyFont="1" applyBorder="1" applyAlignment="1" applyProtection="1">
      <alignment horizontal="center" vertical="center"/>
      <protection locked="0"/>
    </xf>
    <xf numFmtId="0" fontId="9" fillId="0" borderId="86" xfId="0" applyFont="1" applyBorder="1" applyAlignment="1" applyProtection="1">
      <alignment horizontal="center" vertical="center"/>
      <protection locked="0"/>
    </xf>
    <xf numFmtId="0" fontId="9" fillId="2" borderId="78" xfId="0" applyFont="1" applyFill="1" applyBorder="1" applyAlignment="1">
      <alignment horizontal="center" vertical="center"/>
    </xf>
    <xf numFmtId="0" fontId="9" fillId="2" borderId="80" xfId="0" applyFont="1" applyFill="1" applyBorder="1" applyAlignment="1">
      <alignment horizontal="center" vertical="center"/>
    </xf>
    <xf numFmtId="0" fontId="9" fillId="2" borderId="84" xfId="0" applyFont="1" applyFill="1" applyBorder="1" applyAlignment="1">
      <alignment horizontal="center" vertical="center" wrapText="1"/>
    </xf>
    <xf numFmtId="0" fontId="9" fillId="2" borderId="85" xfId="0" applyFont="1" applyFill="1" applyBorder="1" applyAlignment="1">
      <alignment horizontal="center" vertical="center" wrapText="1"/>
    </xf>
    <xf numFmtId="0" fontId="9" fillId="2" borderId="86" xfId="0" applyFont="1" applyFill="1" applyBorder="1" applyAlignment="1">
      <alignment horizontal="center" vertical="center" wrapText="1"/>
    </xf>
    <xf numFmtId="0" fontId="5" fillId="5" borderId="79" xfId="0" applyFont="1" applyFill="1" applyBorder="1" applyAlignment="1">
      <alignment horizontal="center" vertical="center"/>
    </xf>
    <xf numFmtId="0" fontId="5" fillId="5" borderId="0" xfId="0" applyFont="1" applyFill="1" applyAlignment="1">
      <alignment horizontal="center" vertical="center"/>
    </xf>
    <xf numFmtId="0" fontId="10" fillId="0" borderId="49" xfId="0" applyFont="1" applyBorder="1" applyAlignment="1" applyProtection="1">
      <alignment horizontal="center" vertical="center"/>
      <protection locked="0"/>
    </xf>
    <xf numFmtId="0" fontId="10" fillId="0" borderId="54" xfId="0" applyFont="1" applyBorder="1" applyAlignment="1" applyProtection="1">
      <alignment horizontal="center" vertical="center"/>
      <protection locked="0"/>
    </xf>
    <xf numFmtId="0" fontId="10" fillId="0" borderId="50" xfId="0" applyFont="1" applyBorder="1" applyAlignment="1" applyProtection="1">
      <alignment horizontal="center" vertical="center"/>
      <protection locked="0"/>
    </xf>
    <xf numFmtId="0" fontId="10" fillId="2" borderId="12" xfId="0" applyFont="1" applyFill="1" applyBorder="1" applyAlignment="1">
      <alignment horizontal="center" vertical="center" wrapText="1"/>
    </xf>
    <xf numFmtId="0" fontId="10" fillId="2" borderId="0" xfId="0" applyFont="1" applyFill="1" applyAlignment="1">
      <alignment horizontal="center" vertical="center" wrapText="1"/>
    </xf>
    <xf numFmtId="0" fontId="10" fillId="0" borderId="117" xfId="0" applyFont="1" applyBorder="1" applyAlignment="1" applyProtection="1">
      <alignment horizontal="center" vertical="center"/>
      <protection locked="0"/>
    </xf>
    <xf numFmtId="0" fontId="10" fillId="0" borderId="79" xfId="0" applyFont="1" applyBorder="1" applyAlignment="1" applyProtection="1">
      <alignment horizontal="center" vertical="center"/>
      <protection locked="0"/>
    </xf>
    <xf numFmtId="0" fontId="10" fillId="0" borderId="138" xfId="0" applyFont="1" applyBorder="1" applyAlignment="1" applyProtection="1">
      <alignment horizontal="center" vertical="center"/>
      <protection locked="0"/>
    </xf>
    <xf numFmtId="0" fontId="10" fillId="0" borderId="64" xfId="0" applyFont="1" applyBorder="1" applyAlignment="1" applyProtection="1">
      <alignment horizontal="center" vertical="center"/>
      <protection locked="0"/>
    </xf>
    <xf numFmtId="0" fontId="10" fillId="0" borderId="0" xfId="0" applyFont="1" applyAlignment="1" applyProtection="1">
      <alignment horizontal="center" vertical="center"/>
      <protection locked="0"/>
    </xf>
    <xf numFmtId="0" fontId="10" fillId="0" borderId="65" xfId="0" applyFont="1" applyBorder="1" applyAlignment="1" applyProtection="1">
      <alignment horizontal="center" vertical="center"/>
      <protection locked="0"/>
    </xf>
    <xf numFmtId="0" fontId="9" fillId="5" borderId="84" xfId="0" applyFont="1" applyFill="1" applyBorder="1" applyAlignment="1">
      <alignment horizontal="center" vertical="center"/>
    </xf>
    <xf numFmtId="0" fontId="9" fillId="5" borderId="85" xfId="0" applyFont="1" applyFill="1" applyBorder="1" applyAlignment="1">
      <alignment horizontal="center" vertical="center"/>
    </xf>
    <xf numFmtId="0" fontId="9" fillId="5" borderId="86" xfId="0" applyFont="1" applyFill="1" applyBorder="1" applyAlignment="1">
      <alignment horizontal="center" vertical="center"/>
    </xf>
    <xf numFmtId="0" fontId="38" fillId="0" borderId="81" xfId="13" applyBorder="1" applyAlignment="1" applyProtection="1">
      <alignment horizontal="center" vertical="center" wrapText="1"/>
      <protection locked="0"/>
    </xf>
    <xf numFmtId="0" fontId="9" fillId="0" borderId="82" xfId="0" applyFont="1" applyBorder="1" applyAlignment="1" applyProtection="1">
      <alignment horizontal="center" vertical="center" wrapText="1"/>
      <protection locked="0"/>
    </xf>
    <xf numFmtId="0" fontId="9" fillId="0" borderId="85" xfId="0" applyFont="1" applyBorder="1" applyAlignment="1" applyProtection="1">
      <alignment horizontal="center" vertical="center" wrapText="1"/>
      <protection locked="0"/>
    </xf>
    <xf numFmtId="0" fontId="9" fillId="0" borderId="86" xfId="0" applyFont="1" applyBorder="1" applyAlignment="1" applyProtection="1">
      <alignment horizontal="center" vertical="center" wrapText="1"/>
      <protection locked="0"/>
    </xf>
    <xf numFmtId="0" fontId="9" fillId="2" borderId="89" xfId="0" applyFont="1" applyFill="1" applyBorder="1" applyAlignment="1">
      <alignment horizontal="center" vertical="center" wrapText="1"/>
    </xf>
    <xf numFmtId="0" fontId="9" fillId="2" borderId="111" xfId="0" applyFont="1" applyFill="1" applyBorder="1" applyAlignment="1">
      <alignment horizontal="center" vertical="center" wrapText="1"/>
    </xf>
    <xf numFmtId="0" fontId="9" fillId="2" borderId="112" xfId="0" applyFont="1" applyFill="1" applyBorder="1" applyAlignment="1">
      <alignment horizontal="center" vertical="center" wrapText="1"/>
    </xf>
    <xf numFmtId="14" fontId="10" fillId="0" borderId="8" xfId="0" applyNumberFormat="1" applyFont="1" applyBorder="1" applyAlignment="1" applyProtection="1">
      <alignment horizontal="center" vertical="center"/>
      <protection locked="0"/>
    </xf>
    <xf numFmtId="14" fontId="10" fillId="0" borderId="9" xfId="0" applyNumberFormat="1" applyFont="1" applyBorder="1" applyAlignment="1" applyProtection="1">
      <alignment horizontal="center" vertical="center"/>
      <protection locked="0"/>
    </xf>
    <xf numFmtId="14" fontId="10" fillId="0" borderId="27" xfId="0" applyNumberFormat="1" applyFont="1" applyBorder="1" applyAlignment="1" applyProtection="1">
      <alignment horizontal="center" vertical="center"/>
      <protection locked="0"/>
    </xf>
    <xf numFmtId="14" fontId="10" fillId="0" borderId="8" xfId="0" applyNumberFormat="1" applyFont="1" applyBorder="1" applyAlignment="1">
      <alignment horizontal="center" vertical="center"/>
    </xf>
    <xf numFmtId="14" fontId="10" fillId="0" borderId="9" xfId="0" applyNumberFormat="1" applyFont="1" applyBorder="1" applyAlignment="1">
      <alignment horizontal="center" vertical="center"/>
    </xf>
    <xf numFmtId="14" fontId="10" fillId="0" borderId="27" xfId="0" applyNumberFormat="1" applyFont="1" applyBorder="1" applyAlignment="1">
      <alignment horizontal="center" vertical="center"/>
    </xf>
    <xf numFmtId="0" fontId="9" fillId="2" borderId="12" xfId="0" applyFont="1" applyFill="1" applyBorder="1" applyAlignment="1">
      <alignment horizontal="left" vertical="center" wrapText="1"/>
    </xf>
    <xf numFmtId="0" fontId="9" fillId="2" borderId="0" xfId="0" applyFont="1" applyFill="1" applyAlignment="1">
      <alignment horizontal="left" vertical="center" wrapText="1"/>
    </xf>
    <xf numFmtId="0" fontId="9" fillId="2" borderId="19" xfId="0" applyFont="1" applyFill="1" applyBorder="1" applyAlignment="1">
      <alignment horizontal="left" vertical="center" wrapText="1"/>
    </xf>
    <xf numFmtId="0" fontId="9" fillId="2" borderId="20" xfId="0" applyFont="1" applyFill="1" applyBorder="1" applyAlignment="1">
      <alignment horizontal="left" vertical="center" wrapText="1"/>
    </xf>
    <xf numFmtId="0" fontId="9" fillId="2" borderId="10" xfId="0" applyFont="1" applyFill="1" applyBorder="1" applyAlignment="1">
      <alignment horizontal="left" vertical="center" wrapText="1"/>
    </xf>
    <xf numFmtId="0" fontId="9" fillId="2" borderId="87" xfId="0" applyFont="1" applyFill="1" applyBorder="1" applyAlignment="1">
      <alignment horizontal="center" vertical="center"/>
    </xf>
    <xf numFmtId="0" fontId="9" fillId="2" borderId="37" xfId="0" applyFont="1" applyFill="1" applyBorder="1" applyAlignment="1">
      <alignment horizontal="center" vertical="center"/>
    </xf>
    <xf numFmtId="0" fontId="9" fillId="2" borderId="99" xfId="0" applyFont="1" applyFill="1" applyBorder="1" applyAlignment="1">
      <alignment horizontal="center" vertical="center"/>
    </xf>
    <xf numFmtId="0" fontId="10" fillId="2" borderId="57" xfId="0" applyFont="1" applyFill="1" applyBorder="1" applyAlignment="1">
      <alignment horizontal="center" vertical="center"/>
    </xf>
    <xf numFmtId="0" fontId="9" fillId="2" borderId="22" xfId="0" applyFont="1" applyFill="1" applyBorder="1" applyAlignment="1">
      <alignment horizontal="left" vertical="center"/>
    </xf>
    <xf numFmtId="0" fontId="9" fillId="2" borderId="23" xfId="0" applyFont="1" applyFill="1" applyBorder="1" applyAlignment="1">
      <alignment horizontal="left" vertical="center"/>
    </xf>
    <xf numFmtId="0" fontId="9" fillId="2" borderId="113" xfId="0" applyFont="1" applyFill="1" applyBorder="1" applyAlignment="1">
      <alignment horizontal="left" vertical="center"/>
    </xf>
    <xf numFmtId="0" fontId="9" fillId="2" borderId="79" xfId="0" applyFont="1" applyFill="1" applyBorder="1" applyAlignment="1">
      <alignment horizontal="center" vertical="center"/>
    </xf>
    <xf numFmtId="0" fontId="9" fillId="2" borderId="45" xfId="0" applyFont="1" applyFill="1" applyBorder="1" applyAlignment="1">
      <alignment horizontal="center" vertical="center"/>
    </xf>
    <xf numFmtId="0" fontId="9" fillId="2" borderId="0" xfId="0" applyFont="1" applyFill="1" applyAlignment="1">
      <alignment horizontal="center" vertical="center"/>
    </xf>
    <xf numFmtId="0" fontId="9" fillId="0" borderId="49" xfId="0" applyFont="1" applyBorder="1" applyAlignment="1" applyProtection="1">
      <alignment horizontal="center" vertical="center"/>
      <protection locked="0"/>
    </xf>
    <xf numFmtId="0" fontId="9" fillId="0" borderId="54" xfId="0" applyFont="1" applyBorder="1" applyAlignment="1" applyProtection="1">
      <alignment horizontal="center" vertical="center"/>
      <protection locked="0"/>
    </xf>
    <xf numFmtId="0" fontId="9" fillId="0" borderId="50" xfId="0" applyFont="1" applyBorder="1" applyAlignment="1" applyProtection="1">
      <alignment horizontal="center" vertical="center"/>
      <protection locked="0"/>
    </xf>
    <xf numFmtId="1" fontId="9" fillId="0" borderId="49" xfId="9" applyNumberFormat="1" applyFont="1" applyFill="1" applyBorder="1" applyAlignment="1" applyProtection="1">
      <alignment horizontal="center" vertical="center"/>
      <protection locked="0"/>
    </xf>
    <xf numFmtId="1" fontId="9" fillId="0" borderId="54" xfId="9" applyNumberFormat="1" applyFont="1" applyFill="1" applyBorder="1" applyAlignment="1" applyProtection="1">
      <alignment horizontal="center" vertical="center"/>
      <protection locked="0"/>
    </xf>
    <xf numFmtId="1" fontId="9" fillId="0" borderId="50" xfId="9" applyNumberFormat="1" applyFont="1" applyFill="1" applyBorder="1" applyAlignment="1" applyProtection="1">
      <alignment horizontal="center" vertical="center"/>
      <protection locked="0"/>
    </xf>
    <xf numFmtId="0" fontId="10" fillId="0" borderId="92" xfId="0" applyFont="1" applyBorder="1" applyAlignment="1" applyProtection="1">
      <alignment horizontal="center" vertical="center"/>
      <protection locked="0"/>
    </xf>
    <xf numFmtId="0" fontId="10" fillId="0" borderId="93" xfId="0" applyFont="1" applyBorder="1" applyAlignment="1" applyProtection="1">
      <alignment horizontal="center" vertical="center"/>
      <protection locked="0"/>
    </xf>
    <xf numFmtId="0" fontId="10" fillId="0" borderId="122" xfId="0" applyFont="1" applyBorder="1" applyAlignment="1" applyProtection="1">
      <alignment horizontal="center" vertical="center"/>
      <protection locked="0"/>
    </xf>
    <xf numFmtId="0" fontId="9" fillId="2" borderId="13" xfId="0" applyFont="1" applyFill="1" applyBorder="1" applyAlignment="1">
      <alignment horizontal="left" vertical="center"/>
    </xf>
    <xf numFmtId="0" fontId="9" fillId="2" borderId="11" xfId="0" applyFont="1" applyFill="1" applyBorder="1" applyAlignment="1">
      <alignment horizontal="left" vertical="center"/>
    </xf>
    <xf numFmtId="0" fontId="9" fillId="2" borderId="12" xfId="0" applyFont="1" applyFill="1" applyBorder="1" applyAlignment="1">
      <alignment horizontal="left" vertical="center"/>
    </xf>
    <xf numFmtId="0" fontId="9" fillId="2" borderId="0" xfId="0" applyFont="1" applyFill="1" applyAlignment="1">
      <alignment horizontal="left" vertical="center"/>
    </xf>
    <xf numFmtId="0" fontId="9" fillId="2" borderId="65" xfId="0" applyFont="1" applyFill="1" applyBorder="1" applyAlignment="1">
      <alignment horizontal="left" vertical="center"/>
    </xf>
    <xf numFmtId="0" fontId="9" fillId="2" borderId="158" xfId="0" applyFont="1" applyFill="1" applyBorder="1" applyAlignment="1">
      <alignment horizontal="left" vertical="center"/>
    </xf>
    <xf numFmtId="0" fontId="9" fillId="2" borderId="159" xfId="0" applyFont="1" applyFill="1" applyBorder="1" applyAlignment="1">
      <alignment horizontal="left" vertical="center"/>
    </xf>
    <xf numFmtId="0" fontId="9" fillId="2" borderId="159" xfId="0" applyFont="1" applyFill="1" applyBorder="1" applyAlignment="1">
      <alignment horizontal="center" vertical="center"/>
    </xf>
    <xf numFmtId="0" fontId="9" fillId="2" borderId="82" xfId="0" applyFont="1" applyFill="1" applyBorder="1" applyAlignment="1">
      <alignment horizontal="center" vertical="center"/>
    </xf>
    <xf numFmtId="1" fontId="9" fillId="0" borderId="84" xfId="9" applyNumberFormat="1" applyFont="1" applyBorder="1" applyAlignment="1" applyProtection="1">
      <alignment horizontal="center" vertical="center"/>
      <protection locked="0"/>
    </xf>
    <xf numFmtId="1" fontId="9" fillId="0" borderId="85" xfId="9" applyNumberFormat="1" applyFont="1" applyBorder="1" applyAlignment="1" applyProtection="1">
      <alignment horizontal="center" vertical="center"/>
      <protection locked="0"/>
    </xf>
    <xf numFmtId="1" fontId="9" fillId="0" borderId="86" xfId="9" applyNumberFormat="1" applyFont="1" applyBorder="1" applyAlignment="1" applyProtection="1">
      <alignment horizontal="center" vertical="center"/>
      <protection locked="0"/>
    </xf>
    <xf numFmtId="0" fontId="9" fillId="2" borderId="23" xfId="0" applyFont="1" applyFill="1" applyBorder="1" applyAlignment="1">
      <alignment horizontal="center" vertical="center"/>
    </xf>
    <xf numFmtId="169" fontId="9" fillId="0" borderId="78" xfId="10" applyNumberFormat="1" applyFont="1" applyFill="1" applyBorder="1" applyAlignment="1" applyProtection="1">
      <alignment horizontal="center" vertical="center" wrapText="1"/>
      <protection locked="0"/>
    </xf>
    <xf numFmtId="169" fontId="9" fillId="0" borderId="79" xfId="10" applyNumberFormat="1" applyFont="1" applyFill="1" applyBorder="1" applyAlignment="1" applyProtection="1">
      <alignment horizontal="center" vertical="center" wrapText="1"/>
      <protection locked="0"/>
    </xf>
    <xf numFmtId="169" fontId="9" fillId="0" borderId="80" xfId="10" applyNumberFormat="1" applyFont="1" applyFill="1" applyBorder="1" applyAlignment="1" applyProtection="1">
      <alignment horizontal="center" vertical="center" wrapText="1"/>
      <protection locked="0"/>
    </xf>
    <xf numFmtId="169" fontId="9" fillId="0" borderId="81" xfId="10" applyNumberFormat="1" applyFont="1" applyFill="1" applyBorder="1" applyAlignment="1" applyProtection="1">
      <alignment horizontal="center" vertical="center" wrapText="1"/>
      <protection locked="0"/>
    </xf>
    <xf numFmtId="169" fontId="9" fillId="0" borderId="82" xfId="10" applyNumberFormat="1" applyFont="1" applyFill="1" applyBorder="1" applyAlignment="1" applyProtection="1">
      <alignment horizontal="center" vertical="center" wrapText="1"/>
      <protection locked="0"/>
    </xf>
    <xf numFmtId="169" fontId="9" fillId="0" borderId="83" xfId="10" applyNumberFormat="1" applyFont="1" applyFill="1" applyBorder="1" applyAlignment="1" applyProtection="1">
      <alignment horizontal="center" vertical="center" wrapText="1"/>
      <protection locked="0"/>
    </xf>
    <xf numFmtId="168" fontId="9" fillId="0" borderId="78" xfId="9" applyNumberFormat="1" applyFont="1" applyFill="1" applyBorder="1" applyAlignment="1" applyProtection="1">
      <alignment horizontal="center" vertical="center"/>
      <protection locked="0"/>
    </xf>
    <xf numFmtId="168" fontId="9" fillId="0" borderId="79" xfId="9" applyNumberFormat="1" applyFont="1" applyFill="1" applyBorder="1" applyAlignment="1" applyProtection="1">
      <alignment horizontal="center" vertical="center"/>
      <protection locked="0"/>
    </xf>
    <xf numFmtId="168" fontId="9" fillId="0" borderId="80" xfId="9" applyNumberFormat="1" applyFont="1" applyFill="1" applyBorder="1" applyAlignment="1" applyProtection="1">
      <alignment horizontal="center" vertical="center"/>
      <protection locked="0"/>
    </xf>
    <xf numFmtId="168" fontId="9" fillId="0" borderId="81" xfId="9" applyNumberFormat="1" applyFont="1" applyFill="1" applyBorder="1" applyAlignment="1" applyProtection="1">
      <alignment horizontal="center" vertical="center"/>
      <protection locked="0"/>
    </xf>
    <xf numFmtId="168" fontId="9" fillId="0" borderId="82" xfId="9" applyNumberFormat="1" applyFont="1" applyFill="1" applyBorder="1" applyAlignment="1" applyProtection="1">
      <alignment horizontal="center" vertical="center"/>
      <protection locked="0"/>
    </xf>
    <xf numFmtId="168" fontId="9" fillId="0" borderId="83" xfId="9" applyNumberFormat="1" applyFont="1" applyFill="1" applyBorder="1" applyAlignment="1" applyProtection="1">
      <alignment horizontal="center" vertical="center"/>
      <protection locked="0"/>
    </xf>
    <xf numFmtId="0" fontId="9" fillId="2" borderId="117" xfId="0" applyFont="1" applyFill="1" applyBorder="1" applyAlignment="1">
      <alignment horizontal="center" vertical="center" wrapText="1"/>
    </xf>
    <xf numFmtId="0" fontId="9" fillId="2" borderId="64" xfId="0" applyFont="1" applyFill="1" applyBorder="1" applyAlignment="1">
      <alignment horizontal="center" vertical="center" wrapText="1"/>
    </xf>
    <xf numFmtId="0" fontId="9" fillId="2" borderId="0" xfId="0" applyFont="1" applyFill="1" applyAlignment="1">
      <alignment horizontal="center" vertical="center" wrapText="1"/>
    </xf>
    <xf numFmtId="0" fontId="12" fillId="0" borderId="78" xfId="0" applyFont="1" applyBorder="1" applyAlignment="1" applyProtection="1">
      <alignment horizontal="center" vertical="center"/>
      <protection locked="0"/>
    </xf>
    <xf numFmtId="0" fontId="12" fillId="0" borderId="79" xfId="0" applyFont="1" applyBorder="1" applyAlignment="1" applyProtection="1">
      <alignment horizontal="center" vertical="center"/>
      <protection locked="0"/>
    </xf>
    <xf numFmtId="0" fontId="12" fillId="0" borderId="80" xfId="0" applyFont="1" applyBorder="1" applyAlignment="1" applyProtection="1">
      <alignment horizontal="center" vertical="center"/>
      <protection locked="0"/>
    </xf>
    <xf numFmtId="0" fontId="12" fillId="0" borderId="77" xfId="0" applyFont="1" applyBorder="1" applyAlignment="1" applyProtection="1">
      <alignment horizontal="center" vertical="center"/>
      <protection locked="0"/>
    </xf>
    <xf numFmtId="0" fontId="12" fillId="0" borderId="0" xfId="0" applyFont="1" applyAlignment="1" applyProtection="1">
      <alignment horizontal="center" vertical="center"/>
      <protection locked="0"/>
    </xf>
    <xf numFmtId="0" fontId="12" fillId="0" borderId="88" xfId="0" applyFont="1" applyBorder="1" applyAlignment="1" applyProtection="1">
      <alignment horizontal="center" vertical="center"/>
      <protection locked="0"/>
    </xf>
    <xf numFmtId="0" fontId="9" fillId="2" borderId="77" xfId="0" applyFont="1" applyFill="1" applyBorder="1" applyAlignment="1">
      <alignment horizontal="left" vertical="center" wrapText="1"/>
    </xf>
    <xf numFmtId="0" fontId="38" fillId="0" borderId="166" xfId="13" applyBorder="1" applyAlignment="1" applyProtection="1">
      <alignment horizontal="center" vertical="center" wrapText="1"/>
      <protection locked="0"/>
    </xf>
    <xf numFmtId="0" fontId="9" fillId="0" borderId="167" xfId="0" applyFont="1" applyBorder="1" applyAlignment="1" applyProtection="1">
      <alignment horizontal="center" vertical="center" wrapText="1"/>
      <protection locked="0"/>
    </xf>
    <xf numFmtId="0" fontId="9" fillId="0" borderId="168" xfId="0" applyFont="1" applyBorder="1" applyAlignment="1" applyProtection="1">
      <alignment horizontal="center" vertical="center" wrapText="1"/>
      <protection locked="0"/>
    </xf>
    <xf numFmtId="0" fontId="9" fillId="2" borderId="170" xfId="0" applyFont="1" applyFill="1" applyBorder="1" applyAlignment="1">
      <alignment horizontal="center" vertical="center" wrapText="1"/>
    </xf>
    <xf numFmtId="0" fontId="9" fillId="2" borderId="171" xfId="0" applyFont="1" applyFill="1" applyBorder="1" applyAlignment="1">
      <alignment horizontal="center" vertical="center" wrapText="1"/>
    </xf>
    <xf numFmtId="0" fontId="9" fillId="2" borderId="172" xfId="0" applyFont="1" applyFill="1" applyBorder="1" applyAlignment="1">
      <alignment horizontal="center" vertical="center" wrapText="1"/>
    </xf>
    <xf numFmtId="0" fontId="9" fillId="2" borderId="173" xfId="0" applyFont="1" applyFill="1" applyBorder="1" applyAlignment="1">
      <alignment horizontal="center" vertical="center" wrapText="1"/>
    </xf>
    <xf numFmtId="0" fontId="10" fillId="0" borderId="59" xfId="0" applyFont="1" applyBorder="1" applyAlignment="1" applyProtection="1">
      <alignment horizontal="center" vertical="center"/>
      <protection locked="0"/>
    </xf>
    <xf numFmtId="0" fontId="10" fillId="0" borderId="60" xfId="0" applyFont="1" applyBorder="1" applyAlignment="1" applyProtection="1">
      <alignment horizontal="center" vertical="center"/>
      <protection locked="0"/>
    </xf>
    <xf numFmtId="0" fontId="10" fillId="0" borderId="163" xfId="0" applyFont="1" applyBorder="1" applyAlignment="1" applyProtection="1">
      <alignment horizontal="center" vertical="center"/>
      <protection locked="0"/>
    </xf>
    <xf numFmtId="0" fontId="9" fillId="0" borderId="136" xfId="0" applyFont="1" applyBorder="1" applyAlignment="1" applyProtection="1">
      <alignment horizontal="center" vertical="center"/>
      <protection locked="0"/>
    </xf>
    <xf numFmtId="0" fontId="9" fillId="0" borderId="137" xfId="0" applyFont="1" applyBorder="1" applyAlignment="1" applyProtection="1">
      <alignment horizontal="center" vertical="center"/>
      <protection locked="0"/>
    </xf>
    <xf numFmtId="0" fontId="9" fillId="5" borderId="24" xfId="0" applyFont="1" applyFill="1" applyBorder="1" applyAlignment="1">
      <alignment horizontal="center" vertical="center"/>
    </xf>
    <xf numFmtId="0" fontId="10" fillId="2" borderId="10" xfId="0" applyFont="1" applyFill="1" applyBorder="1" applyAlignment="1">
      <alignment horizontal="center" vertical="center"/>
    </xf>
    <xf numFmtId="0" fontId="9" fillId="2" borderId="10" xfId="0" applyFont="1" applyFill="1" applyBorder="1" applyAlignment="1">
      <alignment horizontal="center" vertical="center"/>
    </xf>
    <xf numFmtId="0" fontId="9" fillId="2" borderId="21" xfId="0" applyFont="1" applyFill="1" applyBorder="1" applyAlignment="1">
      <alignment horizontal="center" vertical="center"/>
    </xf>
    <xf numFmtId="0" fontId="9" fillId="5" borderId="20" xfId="0" applyFont="1" applyFill="1" applyBorder="1" applyAlignment="1">
      <alignment horizontal="center" vertical="center"/>
    </xf>
    <xf numFmtId="0" fontId="9" fillId="5" borderId="10" xfId="0" applyFont="1" applyFill="1" applyBorder="1" applyAlignment="1">
      <alignment horizontal="center" vertical="center"/>
    </xf>
    <xf numFmtId="0" fontId="9" fillId="5" borderId="21" xfId="0" applyFont="1" applyFill="1" applyBorder="1" applyAlignment="1">
      <alignment horizontal="center" vertical="center"/>
    </xf>
    <xf numFmtId="168" fontId="9" fillId="0" borderId="121" xfId="9" applyNumberFormat="1" applyFont="1" applyBorder="1" applyAlignment="1" applyProtection="1">
      <alignment horizontal="center" vertical="center"/>
      <protection locked="0"/>
    </xf>
    <xf numFmtId="168" fontId="9" fillId="0" borderId="104" xfId="9" applyNumberFormat="1" applyFont="1" applyBorder="1" applyAlignment="1" applyProtection="1">
      <alignment horizontal="center" vertical="center"/>
      <protection locked="0"/>
    </xf>
    <xf numFmtId="0" fontId="9" fillId="2" borderId="88" xfId="0" applyFont="1" applyFill="1" applyBorder="1" applyAlignment="1">
      <alignment horizontal="center" vertical="center" wrapText="1"/>
    </xf>
    <xf numFmtId="0" fontId="9" fillId="2" borderId="44" xfId="0" applyFont="1" applyFill="1" applyBorder="1" applyAlignment="1">
      <alignment horizontal="center" vertical="center" wrapText="1"/>
    </xf>
    <xf numFmtId="0" fontId="9" fillId="2" borderId="106" xfId="0" applyFont="1" applyFill="1" applyBorder="1" applyAlignment="1">
      <alignment horizontal="center" vertical="center" wrapText="1"/>
    </xf>
    <xf numFmtId="168" fontId="9" fillId="0" borderId="75" xfId="9" applyNumberFormat="1" applyFont="1" applyFill="1" applyBorder="1" applyAlignment="1" applyProtection="1">
      <alignment horizontal="center" vertical="center"/>
      <protection locked="0"/>
    </xf>
    <xf numFmtId="168" fontId="9" fillId="0" borderId="101" xfId="9" applyNumberFormat="1" applyFont="1" applyFill="1" applyBorder="1" applyAlignment="1" applyProtection="1">
      <alignment horizontal="center" vertical="center"/>
      <protection locked="0"/>
    </xf>
    <xf numFmtId="168" fontId="9" fillId="0" borderId="76" xfId="9" applyNumberFormat="1" applyFont="1" applyFill="1" applyBorder="1" applyAlignment="1" applyProtection="1">
      <alignment horizontal="center" vertical="center"/>
      <protection locked="0"/>
    </xf>
    <xf numFmtId="168" fontId="9" fillId="0" borderId="102" xfId="9" applyNumberFormat="1" applyFont="1" applyFill="1" applyBorder="1" applyAlignment="1" applyProtection="1">
      <alignment horizontal="center" vertical="center"/>
      <protection locked="0"/>
    </xf>
    <xf numFmtId="0" fontId="9" fillId="2" borderId="88" xfId="0" applyFont="1" applyFill="1" applyBorder="1" applyAlignment="1">
      <alignment horizontal="center" vertical="center"/>
    </xf>
    <xf numFmtId="0" fontId="9" fillId="2" borderId="44" xfId="0" applyFont="1" applyFill="1" applyBorder="1" applyAlignment="1">
      <alignment horizontal="center" vertical="center"/>
    </xf>
    <xf numFmtId="0" fontId="9" fillId="2" borderId="106" xfId="0" applyFont="1" applyFill="1" applyBorder="1" applyAlignment="1">
      <alignment horizontal="center" vertical="center"/>
    </xf>
    <xf numFmtId="0" fontId="10" fillId="0" borderId="51" xfId="0" applyFont="1" applyBorder="1" applyAlignment="1" applyProtection="1">
      <alignment horizontal="center" vertical="center"/>
      <protection locked="0"/>
    </xf>
    <xf numFmtId="0" fontId="10" fillId="0" borderId="52" xfId="0" applyFont="1" applyBorder="1" applyAlignment="1" applyProtection="1">
      <alignment horizontal="center" vertical="center"/>
      <protection locked="0"/>
    </xf>
    <xf numFmtId="0" fontId="10" fillId="0" borderId="91" xfId="0" applyFont="1" applyBorder="1" applyAlignment="1" applyProtection="1">
      <alignment horizontal="center" vertical="center"/>
      <protection locked="0"/>
    </xf>
    <xf numFmtId="0" fontId="10" fillId="2" borderId="0" xfId="0" applyFont="1" applyFill="1" applyAlignment="1">
      <alignment horizontal="left" vertical="center" wrapText="1"/>
    </xf>
    <xf numFmtId="0" fontId="10" fillId="2" borderId="19" xfId="0" applyFont="1" applyFill="1" applyBorder="1" applyAlignment="1">
      <alignment horizontal="left" vertical="center" wrapText="1"/>
    </xf>
    <xf numFmtId="169" fontId="9" fillId="0" borderId="77" xfId="10" applyNumberFormat="1" applyFont="1" applyBorder="1" applyAlignment="1" applyProtection="1">
      <alignment horizontal="center" vertical="center" wrapText="1"/>
      <protection locked="0"/>
    </xf>
    <xf numFmtId="169" fontId="9" fillId="0" borderId="0" xfId="10" applyNumberFormat="1" applyFont="1" applyBorder="1" applyAlignment="1" applyProtection="1">
      <alignment horizontal="center" vertical="center" wrapText="1"/>
      <protection locked="0"/>
    </xf>
    <xf numFmtId="169" fontId="9" fillId="0" borderId="88" xfId="10" applyNumberFormat="1" applyFont="1" applyBorder="1" applyAlignment="1" applyProtection="1">
      <alignment horizontal="center" vertical="center" wrapText="1"/>
      <protection locked="0"/>
    </xf>
    <xf numFmtId="169" fontId="9" fillId="0" borderId="81" xfId="10" applyNumberFormat="1" applyFont="1" applyBorder="1" applyAlignment="1" applyProtection="1">
      <alignment horizontal="center" vertical="center" wrapText="1"/>
      <protection locked="0"/>
    </xf>
    <xf numFmtId="169" fontId="9" fillId="0" borderId="82" xfId="10" applyNumberFormat="1" applyFont="1" applyBorder="1" applyAlignment="1" applyProtection="1">
      <alignment horizontal="center" vertical="center" wrapText="1"/>
      <protection locked="0"/>
    </xf>
    <xf numFmtId="169" fontId="9" fillId="0" borderId="83" xfId="10" applyNumberFormat="1" applyFont="1" applyBorder="1" applyAlignment="1" applyProtection="1">
      <alignment horizontal="center" vertical="center" wrapText="1"/>
      <protection locked="0"/>
    </xf>
    <xf numFmtId="168" fontId="9" fillId="0" borderId="77" xfId="9" applyNumberFormat="1" applyFont="1" applyBorder="1" applyAlignment="1" applyProtection="1">
      <alignment horizontal="center" vertical="center" wrapText="1"/>
      <protection locked="0"/>
    </xf>
    <xf numFmtId="168" fontId="9" fillId="0" borderId="0" xfId="9" applyNumberFormat="1" applyFont="1" applyBorder="1" applyAlignment="1" applyProtection="1">
      <alignment horizontal="center" vertical="center" wrapText="1"/>
      <protection locked="0"/>
    </xf>
    <xf numFmtId="168" fontId="9" fillId="0" borderId="88" xfId="9" applyNumberFormat="1" applyFont="1" applyBorder="1" applyAlignment="1" applyProtection="1">
      <alignment horizontal="center" vertical="center" wrapText="1"/>
      <protection locked="0"/>
    </xf>
    <xf numFmtId="168" fontId="9" fillId="0" borderId="81" xfId="9" applyNumberFormat="1" applyFont="1" applyBorder="1" applyAlignment="1" applyProtection="1">
      <alignment horizontal="center" vertical="center" wrapText="1"/>
      <protection locked="0"/>
    </xf>
    <xf numFmtId="168" fontId="9" fillId="0" borderId="82" xfId="9" applyNumberFormat="1" applyFont="1" applyBorder="1" applyAlignment="1" applyProtection="1">
      <alignment horizontal="center" vertical="center" wrapText="1"/>
      <protection locked="0"/>
    </xf>
    <xf numFmtId="168" fontId="9" fillId="0" borderId="83" xfId="9" applyNumberFormat="1" applyFont="1" applyBorder="1" applyAlignment="1" applyProtection="1">
      <alignment horizontal="center" vertical="center" wrapText="1"/>
      <protection locked="0"/>
    </xf>
    <xf numFmtId="0" fontId="9" fillId="2" borderId="107" xfId="0" applyFont="1" applyFill="1" applyBorder="1" applyAlignment="1">
      <alignment horizontal="center" vertical="center"/>
    </xf>
    <xf numFmtId="0" fontId="9" fillId="2" borderId="100" xfId="0" applyFont="1" applyFill="1" applyBorder="1" applyAlignment="1">
      <alignment horizontal="center" vertical="center"/>
    </xf>
    <xf numFmtId="0" fontId="9" fillId="0" borderId="24" xfId="0" applyFont="1" applyBorder="1" applyAlignment="1">
      <alignment horizontal="left" vertical="center" wrapText="1"/>
    </xf>
    <xf numFmtId="0" fontId="9" fillId="0" borderId="20" xfId="0" applyFont="1" applyBorder="1" applyAlignment="1">
      <alignment horizontal="left" vertical="center" wrapText="1"/>
    </xf>
    <xf numFmtId="0" fontId="9" fillId="0" borderId="105" xfId="0" applyFont="1" applyBorder="1" applyAlignment="1">
      <alignment horizontal="left" vertical="center" wrapText="1"/>
    </xf>
    <xf numFmtId="0" fontId="9" fillId="0" borderId="25" xfId="0" applyFont="1" applyBorder="1" applyAlignment="1">
      <alignment horizontal="left" vertical="center" wrapText="1"/>
    </xf>
    <xf numFmtId="0" fontId="9" fillId="0" borderId="22" xfId="0" applyFont="1" applyBorder="1" applyAlignment="1">
      <alignment horizontal="left" vertical="center" wrapText="1"/>
    </xf>
    <xf numFmtId="0" fontId="9" fillId="0" borderId="77" xfId="0" applyFont="1" applyBorder="1" applyAlignment="1" applyProtection="1">
      <alignment horizontal="center" vertical="center"/>
      <protection locked="0"/>
    </xf>
    <xf numFmtId="0" fontId="9" fillId="0" borderId="0" xfId="0" applyFont="1" applyAlignment="1" applyProtection="1">
      <alignment horizontal="center" vertical="center"/>
      <protection locked="0"/>
    </xf>
    <xf numFmtId="0" fontId="9" fillId="0" borderId="88" xfId="0" applyFont="1" applyBorder="1" applyAlignment="1" applyProtection="1">
      <alignment horizontal="center" vertical="center"/>
      <protection locked="0"/>
    </xf>
    <xf numFmtId="0" fontId="9" fillId="0" borderId="81" xfId="0" applyFont="1" applyBorder="1" applyAlignment="1" applyProtection="1">
      <alignment horizontal="center" vertical="center"/>
      <protection locked="0"/>
    </xf>
    <xf numFmtId="0" fontId="9" fillId="0" borderId="82" xfId="0" applyFont="1" applyBorder="1" applyAlignment="1" applyProtection="1">
      <alignment horizontal="center" vertical="center"/>
      <protection locked="0"/>
    </xf>
    <xf numFmtId="0" fontId="9" fillId="0" borderId="83" xfId="0" applyFont="1" applyBorder="1" applyAlignment="1" applyProtection="1">
      <alignment horizontal="center" vertical="center"/>
      <protection locked="0"/>
    </xf>
    <xf numFmtId="0" fontId="9" fillId="2" borderId="78" xfId="0" applyFont="1" applyFill="1" applyBorder="1" applyAlignment="1">
      <alignment horizontal="center" vertical="center" wrapText="1"/>
    </xf>
    <xf numFmtId="0" fontId="9" fillId="2" borderId="81" xfId="0" applyFont="1" applyFill="1" applyBorder="1" applyAlignment="1">
      <alignment horizontal="center" vertical="center" wrapText="1"/>
    </xf>
    <xf numFmtId="0" fontId="9" fillId="2" borderId="82" xfId="0" applyFont="1" applyFill="1" applyBorder="1" applyAlignment="1">
      <alignment horizontal="center" vertical="center" wrapText="1"/>
    </xf>
    <xf numFmtId="0" fontId="12" fillId="0" borderId="81" xfId="0" applyFont="1" applyBorder="1" applyAlignment="1" applyProtection="1">
      <alignment horizontal="center" vertical="center"/>
      <protection locked="0"/>
    </xf>
    <xf numFmtId="0" fontId="12" fillId="0" borderId="82" xfId="0" applyFont="1" applyBorder="1" applyAlignment="1" applyProtection="1">
      <alignment horizontal="center" vertical="center"/>
      <protection locked="0"/>
    </xf>
    <xf numFmtId="0" fontId="12" fillId="0" borderId="83" xfId="0" applyFont="1" applyBorder="1" applyAlignment="1" applyProtection="1">
      <alignment horizontal="center" vertical="center"/>
      <protection locked="0"/>
    </xf>
    <xf numFmtId="0" fontId="11" fillId="0" borderId="0" xfId="0" applyFont="1" applyAlignment="1">
      <alignment horizontal="center"/>
    </xf>
    <xf numFmtId="0" fontId="10" fillId="2" borderId="57" xfId="0" applyFont="1" applyFill="1" applyBorder="1" applyAlignment="1">
      <alignment horizontal="center" vertical="center" wrapText="1"/>
    </xf>
    <xf numFmtId="0" fontId="10" fillId="0" borderId="22" xfId="0" applyFont="1" applyBorder="1" applyAlignment="1">
      <alignment horizontal="center" vertical="center"/>
    </xf>
    <xf numFmtId="0" fontId="10" fillId="0" borderId="23" xfId="0" applyFont="1" applyBorder="1" applyAlignment="1">
      <alignment horizontal="center" vertical="center"/>
    </xf>
    <xf numFmtId="0" fontId="10" fillId="0" borderId="0" xfId="0" applyFont="1" applyAlignment="1">
      <alignment horizontal="center" vertical="center"/>
    </xf>
    <xf numFmtId="0" fontId="10" fillId="0" borderId="19" xfId="0" applyFont="1" applyBorder="1" applyAlignment="1">
      <alignment horizontal="center" vertical="center"/>
    </xf>
    <xf numFmtId="0" fontId="9" fillId="5" borderId="97" xfId="0" applyFont="1" applyFill="1" applyBorder="1" applyAlignment="1">
      <alignment horizontal="center" vertical="center"/>
    </xf>
    <xf numFmtId="0" fontId="9" fillId="5" borderId="96" xfId="0" applyFont="1" applyFill="1" applyBorder="1" applyAlignment="1">
      <alignment horizontal="center" vertical="center"/>
    </xf>
    <xf numFmtId="0" fontId="9" fillId="5" borderId="98" xfId="0" applyFont="1" applyFill="1" applyBorder="1" applyAlignment="1">
      <alignment horizontal="center" vertical="center"/>
    </xf>
    <xf numFmtId="0" fontId="10" fillId="0" borderId="8" xfId="0" applyFont="1" applyBorder="1" applyAlignment="1" applyProtection="1">
      <alignment vertical="center"/>
      <protection locked="0"/>
    </xf>
    <xf numFmtId="0" fontId="10" fillId="0" borderId="9" xfId="0" applyFont="1" applyBorder="1" applyAlignment="1" applyProtection="1">
      <alignment vertical="center"/>
      <protection locked="0"/>
    </xf>
    <xf numFmtId="0" fontId="10" fillId="0" borderId="27" xfId="0" applyFont="1" applyBorder="1" applyAlignment="1" applyProtection="1">
      <alignment vertical="center"/>
      <protection locked="0"/>
    </xf>
    <xf numFmtId="0" fontId="10" fillId="2" borderId="0" xfId="0" applyFont="1" applyFill="1" applyAlignment="1">
      <alignment horizontal="center" vertical="center"/>
    </xf>
    <xf numFmtId="0" fontId="10" fillId="0" borderId="8" xfId="0" applyFont="1" applyBorder="1" applyAlignment="1" applyProtection="1">
      <alignment horizontal="center" vertical="center"/>
      <protection locked="0"/>
    </xf>
    <xf numFmtId="0" fontId="10" fillId="0" borderId="27" xfId="0" applyFont="1" applyBorder="1" applyAlignment="1" applyProtection="1">
      <alignment horizontal="center" vertical="center"/>
      <protection locked="0"/>
    </xf>
    <xf numFmtId="0" fontId="10" fillId="0" borderId="84" xfId="0" applyFont="1" applyBorder="1" applyAlignment="1">
      <alignment horizontal="center" vertical="center"/>
    </xf>
    <xf numFmtId="0" fontId="10" fillId="0" borderId="85" xfId="0" applyFont="1" applyBorder="1" applyAlignment="1">
      <alignment horizontal="center" vertical="center"/>
    </xf>
    <xf numFmtId="0" fontId="10" fillId="0" borderId="86" xfId="0" applyFont="1" applyBorder="1" applyAlignment="1">
      <alignment horizontal="center" vertical="center"/>
    </xf>
    <xf numFmtId="0" fontId="19" fillId="0" borderId="8" xfId="0" quotePrefix="1" applyFont="1" applyBorder="1" applyAlignment="1" applyProtection="1">
      <alignment horizontal="center" vertical="center"/>
      <protection locked="0"/>
    </xf>
    <xf numFmtId="0" fontId="19" fillId="0" borderId="9" xfId="0" applyFont="1" applyBorder="1" applyAlignment="1" applyProtection="1">
      <alignment horizontal="center" vertical="center"/>
      <protection locked="0"/>
    </xf>
    <xf numFmtId="0" fontId="19" fillId="0" borderId="27" xfId="0" applyFont="1" applyBorder="1" applyAlignment="1" applyProtection="1">
      <alignment horizontal="center" vertical="center"/>
      <protection locked="0"/>
    </xf>
    <xf numFmtId="1" fontId="10" fillId="0" borderId="117" xfId="0" applyNumberFormat="1" applyFont="1" applyBorder="1" applyAlignment="1" applyProtection="1">
      <alignment horizontal="center" vertical="center"/>
      <protection locked="0"/>
    </xf>
    <xf numFmtId="1" fontId="10" fillId="0" borderId="79" xfId="0" applyNumberFormat="1" applyFont="1" applyBorder="1" applyAlignment="1" applyProtection="1">
      <alignment horizontal="center" vertical="center"/>
      <protection locked="0"/>
    </xf>
    <xf numFmtId="1" fontId="10" fillId="0" borderId="138" xfId="0" applyNumberFormat="1" applyFont="1" applyBorder="1" applyAlignment="1" applyProtection="1">
      <alignment horizontal="center" vertical="center"/>
      <protection locked="0"/>
    </xf>
    <xf numFmtId="0" fontId="10" fillId="2" borderId="21" xfId="0" applyFont="1" applyFill="1" applyBorder="1" applyAlignment="1">
      <alignment horizontal="left" vertical="center"/>
    </xf>
    <xf numFmtId="0" fontId="10" fillId="2" borderId="24" xfId="0" applyFont="1" applyFill="1" applyBorder="1" applyAlignment="1">
      <alignment horizontal="left" vertical="center"/>
    </xf>
    <xf numFmtId="0" fontId="10" fillId="2" borderId="20" xfId="0" applyFont="1" applyFill="1" applyBorder="1" applyAlignment="1">
      <alignment horizontal="left" vertical="center"/>
    </xf>
    <xf numFmtId="0" fontId="9" fillId="2" borderId="45" xfId="0" applyFont="1" applyFill="1" applyBorder="1" applyAlignment="1">
      <alignment horizontal="left" vertical="center"/>
    </xf>
    <xf numFmtId="0" fontId="9" fillId="2" borderId="20" xfId="0" applyFont="1" applyFill="1" applyBorder="1" applyAlignment="1">
      <alignment horizontal="left" vertical="center"/>
    </xf>
    <xf numFmtId="0" fontId="9" fillId="2" borderId="10" xfId="0" applyFont="1" applyFill="1" applyBorder="1" applyAlignment="1">
      <alignment horizontal="left" vertical="center"/>
    </xf>
    <xf numFmtId="0" fontId="10" fillId="0" borderId="77" xfId="0" applyFont="1" applyBorder="1" applyAlignment="1" applyProtection="1">
      <alignment horizontal="center" vertical="center"/>
      <protection locked="0"/>
    </xf>
    <xf numFmtId="0" fontId="10" fillId="0" borderId="88" xfId="0" applyFont="1" applyBorder="1" applyAlignment="1" applyProtection="1">
      <alignment horizontal="center" vertical="center"/>
      <protection locked="0"/>
    </xf>
    <xf numFmtId="1" fontId="10" fillId="0" borderId="81" xfId="9" applyNumberFormat="1" applyFont="1" applyFill="1" applyBorder="1" applyAlignment="1" applyProtection="1">
      <alignment horizontal="center" vertical="center"/>
      <protection locked="0"/>
    </xf>
    <xf numFmtId="1" fontId="10" fillId="0" borderId="82" xfId="9" applyNumberFormat="1" applyFont="1" applyFill="1" applyBorder="1" applyAlignment="1" applyProtection="1">
      <alignment horizontal="center" vertical="center"/>
      <protection locked="0"/>
    </xf>
    <xf numFmtId="1" fontId="10" fillId="0" borderId="83" xfId="9" applyNumberFormat="1" applyFont="1" applyFill="1" applyBorder="1" applyAlignment="1" applyProtection="1">
      <alignment horizontal="center" vertical="center"/>
      <protection locked="0"/>
    </xf>
    <xf numFmtId="0" fontId="10" fillId="0" borderId="60" xfId="0" applyFont="1" applyBorder="1" applyAlignment="1">
      <alignment horizontal="right"/>
    </xf>
    <xf numFmtId="0" fontId="38" fillId="0" borderId="177" xfId="13" applyBorder="1" applyAlignment="1" applyProtection="1">
      <alignment horizontal="center" vertical="center"/>
      <protection locked="0"/>
    </xf>
    <xf numFmtId="0" fontId="10" fillId="0" borderId="178" xfId="0" applyFont="1" applyBorder="1" applyAlignment="1" applyProtection="1">
      <alignment horizontal="center" vertical="center"/>
      <protection locked="0"/>
    </xf>
    <xf numFmtId="0" fontId="10" fillId="0" borderId="179" xfId="0" applyFont="1" applyBorder="1" applyAlignment="1" applyProtection="1">
      <alignment horizontal="center" vertical="center"/>
      <protection locked="0"/>
    </xf>
    <xf numFmtId="0" fontId="10" fillId="2" borderId="26" xfId="0" applyFont="1" applyFill="1" applyBorder="1" applyAlignment="1">
      <alignment horizontal="left" vertical="center"/>
    </xf>
    <xf numFmtId="0" fontId="10" fillId="2" borderId="25" xfId="0" applyFont="1" applyFill="1" applyBorder="1" applyAlignment="1">
      <alignment horizontal="left" vertical="center"/>
    </xf>
    <xf numFmtId="0" fontId="10" fillId="2" borderId="22" xfId="0" applyFont="1" applyFill="1" applyBorder="1" applyAlignment="1">
      <alignment horizontal="left" vertical="center"/>
    </xf>
    <xf numFmtId="0" fontId="9" fillId="2" borderId="160" xfId="0" applyFont="1" applyFill="1" applyBorder="1" applyAlignment="1">
      <alignment horizontal="left" vertical="center" wrapText="1"/>
    </xf>
    <xf numFmtId="0" fontId="9" fillId="2" borderId="82" xfId="0" applyFont="1" applyFill="1" applyBorder="1" applyAlignment="1">
      <alignment horizontal="left" vertical="center" wrapText="1"/>
    </xf>
    <xf numFmtId="0" fontId="9" fillId="2" borderId="161" xfId="0" applyFont="1" applyFill="1" applyBorder="1" applyAlignment="1">
      <alignment horizontal="left" vertical="center" wrapText="1"/>
    </xf>
    <xf numFmtId="0" fontId="9" fillId="2" borderId="84" xfId="0" applyFont="1" applyFill="1" applyBorder="1" applyAlignment="1">
      <alignment horizontal="center" vertical="center"/>
    </xf>
    <xf numFmtId="0" fontId="9" fillId="2" borderId="85" xfId="0" applyFont="1" applyFill="1" applyBorder="1" applyAlignment="1">
      <alignment horizontal="center" vertical="center"/>
    </xf>
    <xf numFmtId="0" fontId="9" fillId="2" borderId="86" xfId="0" applyFont="1" applyFill="1" applyBorder="1" applyAlignment="1">
      <alignment horizontal="center" vertical="center"/>
    </xf>
    <xf numFmtId="0" fontId="9" fillId="0" borderId="174" xfId="0" applyFont="1" applyBorder="1" applyAlignment="1" applyProtection="1">
      <alignment horizontal="center" vertical="center"/>
      <protection locked="0"/>
    </xf>
    <xf numFmtId="0" fontId="9" fillId="0" borderId="175" xfId="0" applyFont="1" applyBorder="1" applyAlignment="1" applyProtection="1">
      <alignment horizontal="center" vertical="center"/>
      <protection locked="0"/>
    </xf>
    <xf numFmtId="0" fontId="9" fillId="0" borderId="176" xfId="0" applyFont="1" applyBorder="1" applyAlignment="1" applyProtection="1">
      <alignment horizontal="center" vertical="center"/>
      <protection locked="0"/>
    </xf>
    <xf numFmtId="0" fontId="9" fillId="2" borderId="64" xfId="0" applyFont="1" applyFill="1" applyBorder="1" applyAlignment="1">
      <alignment horizontal="center" vertical="center"/>
    </xf>
    <xf numFmtId="1" fontId="9" fillId="0" borderId="81" xfId="9" applyNumberFormat="1" applyFont="1" applyBorder="1" applyAlignment="1" applyProtection="1">
      <alignment horizontal="center" vertical="center"/>
      <protection locked="0"/>
    </xf>
    <xf numFmtId="1" fontId="9" fillId="0" borderId="82" xfId="9" applyNumberFormat="1" applyFont="1" applyBorder="1" applyAlignment="1" applyProtection="1">
      <alignment horizontal="center" vertical="center"/>
      <protection locked="0"/>
    </xf>
    <xf numFmtId="1" fontId="9" fillId="0" borderId="83" xfId="9" applyNumberFormat="1" applyFont="1" applyBorder="1" applyAlignment="1" applyProtection="1">
      <alignment horizontal="center" vertical="center"/>
      <protection locked="0"/>
    </xf>
    <xf numFmtId="0" fontId="9" fillId="0" borderId="79" xfId="0" applyFont="1" applyBorder="1" applyAlignment="1" applyProtection="1">
      <alignment horizontal="center" vertical="center"/>
      <protection locked="0"/>
    </xf>
    <xf numFmtId="0" fontId="9" fillId="0" borderId="169" xfId="0" applyFont="1" applyBorder="1" applyAlignment="1" applyProtection="1">
      <alignment horizontal="center" vertical="center"/>
      <protection locked="0"/>
    </xf>
    <xf numFmtId="0" fontId="9" fillId="0" borderId="164" xfId="0" applyFont="1" applyBorder="1" applyAlignment="1" applyProtection="1">
      <alignment horizontal="center" vertical="center"/>
      <protection locked="0"/>
    </xf>
    <xf numFmtId="0" fontId="9" fillId="0" borderId="165" xfId="0" applyFont="1" applyBorder="1" applyAlignment="1" applyProtection="1">
      <alignment horizontal="center" vertical="center"/>
      <protection locked="0"/>
    </xf>
    <xf numFmtId="0" fontId="10" fillId="2" borderId="13" xfId="0" applyFont="1" applyFill="1" applyBorder="1" applyAlignment="1">
      <alignment horizontal="left" vertical="center" wrapText="1"/>
    </xf>
    <xf numFmtId="168" fontId="9" fillId="0" borderId="115" xfId="9" applyNumberFormat="1" applyFont="1" applyFill="1" applyBorder="1" applyAlignment="1" applyProtection="1">
      <alignment horizontal="center" vertical="center"/>
      <protection locked="0"/>
    </xf>
    <xf numFmtId="168" fontId="9" fillId="0" borderId="116" xfId="9" applyNumberFormat="1" applyFont="1" applyFill="1" applyBorder="1" applyAlignment="1" applyProtection="1">
      <alignment horizontal="center" vertical="center"/>
      <protection locked="0"/>
    </xf>
    <xf numFmtId="168" fontId="9" fillId="0" borderId="119" xfId="9" applyNumberFormat="1" applyFont="1" applyFill="1" applyBorder="1" applyAlignment="1" applyProtection="1">
      <alignment horizontal="center" vertical="center"/>
      <protection locked="0"/>
    </xf>
    <xf numFmtId="168" fontId="9" fillId="0" borderId="120" xfId="9" applyNumberFormat="1" applyFont="1" applyFill="1" applyBorder="1" applyAlignment="1" applyProtection="1">
      <alignment horizontal="center" vertical="center"/>
      <protection locked="0"/>
    </xf>
    <xf numFmtId="0" fontId="9" fillId="2" borderId="21" xfId="0" applyFont="1" applyFill="1" applyBorder="1" applyAlignment="1">
      <alignment horizontal="center" vertical="center" wrapText="1"/>
    </xf>
    <xf numFmtId="0" fontId="9" fillId="2" borderId="24" xfId="0" applyFont="1" applyFill="1" applyBorder="1" applyAlignment="1">
      <alignment horizontal="center" vertical="center" wrapText="1"/>
    </xf>
    <xf numFmtId="0" fontId="9" fillId="2" borderId="20" xfId="0" applyFont="1" applyFill="1" applyBorder="1" applyAlignment="1">
      <alignment horizontal="center" vertical="center" wrapText="1"/>
    </xf>
    <xf numFmtId="0" fontId="9" fillId="2" borderId="26" xfId="0" applyFont="1" applyFill="1" applyBorder="1" applyAlignment="1">
      <alignment horizontal="center" vertical="center" wrapText="1"/>
    </xf>
    <xf numFmtId="0" fontId="9" fillId="2" borderId="25" xfId="0" applyFont="1" applyFill="1" applyBorder="1" applyAlignment="1">
      <alignment horizontal="center" vertical="center" wrapText="1"/>
    </xf>
    <xf numFmtId="0" fontId="9" fillId="2" borderId="22" xfId="0" applyFont="1" applyFill="1" applyBorder="1" applyAlignment="1">
      <alignment horizontal="center" vertical="center" wrapText="1"/>
    </xf>
    <xf numFmtId="0" fontId="9" fillId="2" borderId="24" xfId="0" applyFont="1" applyFill="1" applyBorder="1" applyAlignment="1">
      <alignment horizontal="left" vertical="center" wrapText="1"/>
    </xf>
    <xf numFmtId="0" fontId="9" fillId="2" borderId="25" xfId="0" applyFont="1" applyFill="1" applyBorder="1" applyAlignment="1">
      <alignment horizontal="left" vertical="center" wrapText="1"/>
    </xf>
    <xf numFmtId="0" fontId="9" fillId="2" borderId="22" xfId="0" applyFont="1" applyFill="1" applyBorder="1" applyAlignment="1">
      <alignment horizontal="left" vertical="center" wrapText="1"/>
    </xf>
    <xf numFmtId="0" fontId="9" fillId="0" borderId="114" xfId="0" applyFont="1" applyBorder="1" applyAlignment="1" applyProtection="1">
      <alignment horizontal="center" vertical="center"/>
      <protection locked="0"/>
    </xf>
    <xf numFmtId="0" fontId="9" fillId="0" borderId="118" xfId="0" applyFont="1" applyBorder="1" applyAlignment="1" applyProtection="1">
      <alignment horizontal="center" vertical="center"/>
      <protection locked="0"/>
    </xf>
    <xf numFmtId="0" fontId="10" fillId="2" borderId="20" xfId="0" applyFont="1" applyFill="1" applyBorder="1" applyAlignment="1">
      <alignment horizontal="center" vertical="center"/>
    </xf>
    <xf numFmtId="0" fontId="10" fillId="2" borderId="21" xfId="0" applyFont="1" applyFill="1" applyBorder="1" applyAlignment="1">
      <alignment horizontal="center" vertical="center"/>
    </xf>
    <xf numFmtId="0" fontId="9" fillId="5" borderId="22" xfId="0" applyFont="1" applyFill="1" applyBorder="1" applyAlignment="1">
      <alignment horizontal="center" vertical="center"/>
    </xf>
    <xf numFmtId="0" fontId="9" fillId="5" borderId="23" xfId="0" applyFont="1" applyFill="1" applyBorder="1" applyAlignment="1">
      <alignment horizontal="center" vertical="center"/>
    </xf>
    <xf numFmtId="0" fontId="9" fillId="5" borderId="26" xfId="0" applyFont="1" applyFill="1" applyBorder="1" applyAlignment="1">
      <alignment horizontal="center" vertical="center"/>
    </xf>
    <xf numFmtId="0" fontId="16" fillId="2" borderId="84" xfId="0" applyFont="1" applyFill="1" applyBorder="1" applyAlignment="1">
      <alignment horizontal="center" wrapText="1"/>
    </xf>
    <xf numFmtId="0" fontId="18" fillId="2" borderId="85" xfId="0" applyFont="1" applyFill="1" applyBorder="1" applyAlignment="1">
      <alignment horizontal="center"/>
    </xf>
    <xf numFmtId="0" fontId="18" fillId="2" borderId="86" xfId="0" applyFont="1" applyFill="1" applyBorder="1" applyAlignment="1">
      <alignment horizontal="center"/>
    </xf>
    <xf numFmtId="0" fontId="5" fillId="0" borderId="0" xfId="0" applyFont="1" applyAlignment="1">
      <alignment horizontal="left" vertical="center" wrapText="1"/>
    </xf>
    <xf numFmtId="0" fontId="6" fillId="0" borderId="0" xfId="0" applyFont="1" applyAlignment="1">
      <alignment horizontal="left" vertical="center" wrapText="1"/>
    </xf>
    <xf numFmtId="0" fontId="5" fillId="5" borderId="0" xfId="0" applyFont="1" applyFill="1" applyAlignment="1">
      <alignment horizontal="center"/>
    </xf>
    <xf numFmtId="0" fontId="6" fillId="0" borderId="24" xfId="0" applyFont="1" applyBorder="1" applyAlignment="1">
      <alignment horizontal="center"/>
    </xf>
    <xf numFmtId="0" fontId="6" fillId="0" borderId="13" xfId="0" applyFont="1" applyBorder="1" applyAlignment="1">
      <alignment horizontal="center"/>
    </xf>
    <xf numFmtId="0" fontId="6" fillId="0" borderId="0" xfId="0" applyFont="1"/>
    <xf numFmtId="0" fontId="5" fillId="0" borderId="51" xfId="0" applyFont="1" applyBorder="1" applyAlignment="1">
      <alignment horizontal="center"/>
    </xf>
    <xf numFmtId="0" fontId="5" fillId="0" borderId="52" xfId="0" applyFont="1" applyBorder="1" applyAlignment="1">
      <alignment horizontal="center"/>
    </xf>
    <xf numFmtId="0" fontId="5" fillId="0" borderId="53" xfId="0" applyFont="1" applyBorder="1" applyAlignment="1">
      <alignment horizontal="center"/>
    </xf>
    <xf numFmtId="0" fontId="6" fillId="0" borderId="11" xfId="0" applyFont="1" applyBorder="1"/>
    <xf numFmtId="0" fontId="6" fillId="0" borderId="14" xfId="0" applyFont="1" applyBorder="1"/>
    <xf numFmtId="0" fontId="6" fillId="0" borderId="15" xfId="0" applyFont="1" applyBorder="1"/>
    <xf numFmtId="0" fontId="5" fillId="0" borderId="13" xfId="0" applyFont="1" applyBorder="1" applyAlignment="1">
      <alignment horizontal="center"/>
    </xf>
    <xf numFmtId="0" fontId="5" fillId="0" borderId="0" xfId="0" applyFont="1" applyAlignment="1">
      <alignment horizontal="left" wrapText="1"/>
    </xf>
    <xf numFmtId="0" fontId="6" fillId="0" borderId="11" xfId="0" applyFont="1" applyBorder="1" applyAlignment="1">
      <alignment horizontal="left" vertical="center" wrapText="1"/>
    </xf>
    <xf numFmtId="0" fontId="6" fillId="0" borderId="14" xfId="0" applyFont="1" applyBorder="1" applyAlignment="1">
      <alignment horizontal="left" vertical="center" wrapText="1"/>
    </xf>
    <xf numFmtId="0" fontId="6" fillId="0" borderId="15" xfId="0" applyFont="1" applyBorder="1" applyAlignment="1">
      <alignment horizontal="left" vertical="center" wrapText="1"/>
    </xf>
    <xf numFmtId="0" fontId="6" fillId="0" borderId="22" xfId="0" applyFont="1" applyBorder="1" applyAlignment="1">
      <alignment horizontal="left" vertical="center" wrapText="1"/>
    </xf>
    <xf numFmtId="0" fontId="6" fillId="0" borderId="23" xfId="0" applyFont="1" applyBorder="1" applyAlignment="1">
      <alignment horizontal="left" vertical="center" wrapText="1"/>
    </xf>
    <xf numFmtId="0" fontId="6" fillId="0" borderId="26" xfId="0" applyFont="1" applyBorder="1" applyAlignment="1">
      <alignment horizontal="left" vertical="center" wrapText="1"/>
    </xf>
    <xf numFmtId="0" fontId="6" fillId="0" borderId="0" xfId="0" applyFont="1" applyAlignment="1">
      <alignment horizontal="left" wrapText="1"/>
    </xf>
    <xf numFmtId="0" fontId="6" fillId="0" borderId="11" xfId="0" applyFont="1" applyBorder="1" applyAlignment="1">
      <alignment vertical="center" wrapText="1"/>
    </xf>
    <xf numFmtId="0" fontId="6" fillId="0" borderId="14" xfId="0" applyFont="1" applyBorder="1" applyAlignment="1">
      <alignment vertical="center" wrapText="1"/>
    </xf>
    <xf numFmtId="0" fontId="6" fillId="0" borderId="15" xfId="0" applyFont="1" applyBorder="1" applyAlignment="1">
      <alignment vertical="center" wrapText="1"/>
    </xf>
    <xf numFmtId="0" fontId="5" fillId="0" borderId="84" xfId="0" applyFont="1" applyBorder="1" applyAlignment="1">
      <alignment horizontal="center"/>
    </xf>
    <xf numFmtId="0" fontId="5" fillId="0" borderId="86" xfId="0" applyFont="1" applyBorder="1" applyAlignment="1">
      <alignment horizontal="center"/>
    </xf>
    <xf numFmtId="0" fontId="6" fillId="0" borderId="0" xfId="0" applyFont="1" applyAlignment="1">
      <alignment vertical="center" wrapText="1"/>
    </xf>
    <xf numFmtId="0" fontId="15" fillId="0" borderId="0" xfId="0" applyFont="1" applyAlignment="1">
      <alignment horizontal="left"/>
    </xf>
    <xf numFmtId="0" fontId="15" fillId="0" borderId="0" xfId="0" applyFont="1"/>
    <xf numFmtId="0" fontId="15" fillId="0" borderId="0" xfId="0" applyFont="1" applyAlignment="1">
      <alignment vertical="center" wrapText="1"/>
    </xf>
    <xf numFmtId="0" fontId="6" fillId="19" borderId="11" xfId="0" applyFont="1" applyFill="1" applyBorder="1"/>
    <xf numFmtId="0" fontId="6" fillId="19" borderId="14" xfId="0" applyFont="1" applyFill="1" applyBorder="1"/>
    <xf numFmtId="0" fontId="6" fillId="19" borderId="15" xfId="0" applyFont="1" applyFill="1" applyBorder="1"/>
    <xf numFmtId="0" fontId="9" fillId="0" borderId="34" xfId="0" applyFont="1" applyBorder="1" applyProtection="1">
      <protection locked="0"/>
    </xf>
    <xf numFmtId="0" fontId="10" fillId="0" borderId="34" xfId="0" applyFont="1" applyBorder="1" applyAlignment="1" applyProtection="1">
      <alignment horizontal="center"/>
      <protection locked="0"/>
    </xf>
    <xf numFmtId="0" fontId="9" fillId="0" borderId="28" xfId="0" applyFont="1" applyBorder="1" applyProtection="1">
      <protection locked="0"/>
    </xf>
    <xf numFmtId="0" fontId="9" fillId="0" borderId="30" xfId="0" applyFont="1" applyBorder="1" applyProtection="1">
      <protection locked="0"/>
    </xf>
    <xf numFmtId="0" fontId="9" fillId="0" borderId="29" xfId="0" applyFont="1" applyBorder="1" applyProtection="1">
      <protection locked="0"/>
    </xf>
    <xf numFmtId="0" fontId="38" fillId="0" borderId="28" xfId="13" applyBorder="1" applyProtection="1">
      <protection locked="0"/>
    </xf>
    <xf numFmtId="0" fontId="9" fillId="0" borderId="34" xfId="0" applyFont="1" applyBorder="1" applyAlignment="1" applyProtection="1">
      <alignment horizontal="center"/>
      <protection locked="0"/>
    </xf>
    <xf numFmtId="0" fontId="9" fillId="5" borderId="43" xfId="0" applyFont="1" applyFill="1" applyBorder="1" applyAlignment="1">
      <alignment horizontal="center"/>
    </xf>
    <xf numFmtId="0" fontId="9" fillId="5" borderId="44" xfId="0" applyFont="1" applyFill="1" applyBorder="1" applyAlignment="1">
      <alignment horizontal="center"/>
    </xf>
    <xf numFmtId="0" fontId="9" fillId="5" borderId="34" xfId="1" applyFont="1" applyFill="1" applyBorder="1" applyAlignment="1">
      <alignment horizontal="center" vertical="center"/>
    </xf>
    <xf numFmtId="0" fontId="9" fillId="5" borderId="34" xfId="1" applyFont="1" applyFill="1" applyBorder="1" applyAlignment="1">
      <alignment horizontal="center" vertical="center" wrapText="1"/>
    </xf>
    <xf numFmtId="37" fontId="9" fillId="5" borderId="34" xfId="2" applyNumberFormat="1" applyFont="1" applyFill="1" applyBorder="1" applyAlignment="1">
      <alignment horizontal="center" vertical="center" wrapText="1"/>
    </xf>
    <xf numFmtId="1" fontId="9" fillId="5" borderId="34" xfId="4" applyNumberFormat="1" applyFont="1" applyFill="1" applyBorder="1" applyAlignment="1">
      <alignment horizontal="center" vertical="center" wrapText="1"/>
    </xf>
    <xf numFmtId="1" fontId="9" fillId="5" borderId="34" xfId="4" applyNumberFormat="1" applyFont="1" applyFill="1" applyBorder="1" applyAlignment="1">
      <alignment horizontal="center" vertical="center"/>
    </xf>
    <xf numFmtId="0" fontId="45" fillId="6" borderId="74" xfId="1" applyFont="1" applyFill="1" applyBorder="1" applyAlignment="1">
      <alignment horizontal="center" vertical="center"/>
    </xf>
    <xf numFmtId="37" fontId="9" fillId="6" borderId="45" xfId="2" applyNumberFormat="1" applyFont="1" applyFill="1" applyBorder="1" applyAlignment="1">
      <alignment horizontal="center" vertical="center" wrapText="1"/>
    </xf>
    <xf numFmtId="37" fontId="9" fillId="6" borderId="0" xfId="2" applyNumberFormat="1" applyFont="1" applyFill="1" applyBorder="1" applyAlignment="1">
      <alignment horizontal="center" vertical="center" wrapText="1"/>
    </xf>
    <xf numFmtId="37" fontId="9" fillId="6" borderId="46" xfId="2" applyNumberFormat="1" applyFont="1" applyFill="1" applyBorder="1" applyAlignment="1">
      <alignment horizontal="center" vertical="center" wrapText="1"/>
    </xf>
    <xf numFmtId="37" fontId="9" fillId="5" borderId="28" xfId="2" applyNumberFormat="1" applyFont="1" applyFill="1" applyBorder="1" applyAlignment="1">
      <alignment horizontal="center" vertical="center" wrapText="1"/>
    </xf>
    <xf numFmtId="37" fontId="9" fillId="5" borderId="29" xfId="2" applyNumberFormat="1" applyFont="1" applyFill="1" applyBorder="1" applyAlignment="1">
      <alignment horizontal="center" vertical="center" wrapText="1"/>
    </xf>
    <xf numFmtId="49" fontId="45" fillId="7" borderId="73" xfId="0" applyNumberFormat="1" applyFont="1" applyFill="1" applyBorder="1" applyAlignment="1">
      <alignment horizontal="center" vertical="center" wrapText="1"/>
    </xf>
    <xf numFmtId="0" fontId="9" fillId="5" borderId="40" xfId="1" applyFont="1" applyFill="1" applyBorder="1" applyAlignment="1">
      <alignment horizontal="center" vertical="center" wrapText="1"/>
    </xf>
    <xf numFmtId="0" fontId="9" fillId="5" borderId="43" xfId="1" applyFont="1" applyFill="1" applyBorder="1" applyAlignment="1">
      <alignment horizontal="center" vertical="center" wrapText="1"/>
    </xf>
    <xf numFmtId="0" fontId="9" fillId="2" borderId="73" xfId="1" applyFont="1" applyFill="1" applyBorder="1" applyAlignment="1">
      <alignment horizontal="center" vertical="center" wrapText="1"/>
    </xf>
    <xf numFmtId="0" fontId="45" fillId="6" borderId="73" xfId="1" applyFont="1" applyFill="1" applyBorder="1" applyAlignment="1">
      <alignment horizontal="center" vertical="center"/>
    </xf>
    <xf numFmtId="0" fontId="45" fillId="6" borderId="124" xfId="1" applyFont="1" applyFill="1" applyBorder="1" applyAlignment="1">
      <alignment horizontal="center" vertical="center"/>
    </xf>
    <xf numFmtId="0" fontId="45" fillId="6" borderId="157" xfId="1" applyFont="1" applyFill="1" applyBorder="1" applyAlignment="1">
      <alignment horizontal="center" vertical="center"/>
    </xf>
    <xf numFmtId="0" fontId="45" fillId="6" borderId="124" xfId="1" applyFont="1" applyFill="1" applyBorder="1" applyAlignment="1">
      <alignment horizontal="center" vertical="center" wrapText="1"/>
    </xf>
    <xf numFmtId="0" fontId="45" fillId="6" borderId="129" xfId="1" applyFont="1" applyFill="1" applyBorder="1" applyAlignment="1">
      <alignment horizontal="center" vertical="center" wrapText="1"/>
    </xf>
    <xf numFmtId="0" fontId="9" fillId="5" borderId="123" xfId="1" applyFont="1" applyFill="1" applyBorder="1" applyAlignment="1">
      <alignment horizontal="center" vertical="center" wrapText="1"/>
    </xf>
    <xf numFmtId="0" fontId="9" fillId="5" borderId="216" xfId="1" applyFont="1" applyFill="1" applyBorder="1" applyAlignment="1">
      <alignment horizontal="center" vertical="center" wrapText="1"/>
    </xf>
    <xf numFmtId="0" fontId="9" fillId="2" borderId="34" xfId="0" applyFont="1" applyFill="1" applyBorder="1" applyAlignment="1">
      <alignment horizontal="center" vertical="center" wrapText="1"/>
    </xf>
    <xf numFmtId="0" fontId="9" fillId="5" borderId="34" xfId="0" applyFont="1" applyFill="1" applyBorder="1" applyAlignment="1">
      <alignment horizontal="center" vertical="center" wrapText="1"/>
    </xf>
    <xf numFmtId="0" fontId="9" fillId="0" borderId="180" xfId="0" applyFont="1" applyBorder="1" applyAlignment="1" applyProtection="1">
      <alignment horizontal="left"/>
      <protection hidden="1"/>
    </xf>
    <xf numFmtId="0" fontId="9" fillId="0" borderId="212" xfId="0" applyFont="1" applyBorder="1" applyAlignment="1" applyProtection="1">
      <alignment horizontal="left"/>
      <protection hidden="1"/>
    </xf>
    <xf numFmtId="1" fontId="10" fillId="0" borderId="199" xfId="0" applyNumberFormat="1" applyFont="1" applyBorder="1" applyAlignment="1" applyProtection="1">
      <alignment horizontal="center"/>
      <protection hidden="1"/>
    </xf>
    <xf numFmtId="0" fontId="10" fillId="0" borderId="204" xfId="0" applyFont="1" applyBorder="1" applyAlignment="1" applyProtection="1">
      <alignment horizontal="center"/>
      <protection hidden="1"/>
    </xf>
    <xf numFmtId="0" fontId="38" fillId="0" borderId="34" xfId="13" applyBorder="1" applyAlignment="1" applyProtection="1">
      <alignment horizontal="center"/>
      <protection hidden="1"/>
    </xf>
    <xf numFmtId="0" fontId="10" fillId="0" borderId="34" xfId="0" applyFont="1" applyBorder="1" applyAlignment="1" applyProtection="1">
      <alignment horizontal="center"/>
      <protection hidden="1"/>
    </xf>
    <xf numFmtId="0" fontId="9" fillId="0" borderId="193" xfId="0" applyFont="1" applyBorder="1" applyAlignment="1" applyProtection="1">
      <alignment vertical="center" wrapText="1"/>
      <protection hidden="1"/>
    </xf>
    <xf numFmtId="0" fontId="9" fillId="0" borderId="194" xfId="0" applyFont="1" applyBorder="1" applyAlignment="1" applyProtection="1">
      <alignment vertical="center" wrapText="1"/>
      <protection hidden="1"/>
    </xf>
    <xf numFmtId="0" fontId="38" fillId="0" borderId="206" xfId="13" applyBorder="1" applyAlignment="1" applyProtection="1">
      <alignment horizontal="center"/>
      <protection hidden="1"/>
    </xf>
    <xf numFmtId="0" fontId="10" fillId="0" borderId="185" xfId="0" applyFont="1" applyBorder="1" applyAlignment="1" applyProtection="1">
      <alignment horizontal="center"/>
      <protection hidden="1"/>
    </xf>
    <xf numFmtId="0" fontId="10" fillId="0" borderId="186" xfId="0" applyFont="1" applyBorder="1" applyAlignment="1" applyProtection="1">
      <alignment horizontal="center"/>
      <protection hidden="1"/>
    </xf>
    <xf numFmtId="0" fontId="9" fillId="0" borderId="0" xfId="0" applyFont="1" applyAlignment="1">
      <alignment horizontal="left"/>
    </xf>
    <xf numFmtId="0" fontId="9" fillId="0" borderId="210" xfId="0" applyFont="1" applyBorder="1" applyAlignment="1" applyProtection="1">
      <alignment horizontal="center" vertical="center" wrapText="1"/>
      <protection hidden="1"/>
    </xf>
    <xf numFmtId="0" fontId="9" fillId="0" borderId="46" xfId="0" applyFont="1" applyBorder="1" applyAlignment="1" applyProtection="1">
      <alignment horizontal="center" vertical="center" wrapText="1"/>
      <protection hidden="1"/>
    </xf>
    <xf numFmtId="0" fontId="9" fillId="5" borderId="0" xfId="0" applyFont="1" applyFill="1" applyAlignment="1">
      <alignment horizontal="center"/>
    </xf>
    <xf numFmtId="0" fontId="21" fillId="0" borderId="0" xfId="0" applyFont="1" applyAlignment="1">
      <alignment horizontal="center"/>
    </xf>
    <xf numFmtId="0" fontId="9" fillId="5" borderId="40" xfId="0" applyFont="1" applyFill="1" applyBorder="1" applyAlignment="1">
      <alignment horizontal="center" vertical="center" wrapText="1"/>
    </xf>
    <xf numFmtId="0" fontId="9" fillId="5" borderId="41" xfId="0" applyFont="1" applyFill="1" applyBorder="1" applyAlignment="1">
      <alignment horizontal="center" vertical="center" wrapText="1"/>
    </xf>
    <xf numFmtId="0" fontId="9" fillId="5" borderId="43" xfId="0" applyFont="1" applyFill="1" applyBorder="1" applyAlignment="1">
      <alignment horizontal="center" vertical="center" wrapText="1"/>
    </xf>
    <xf numFmtId="0" fontId="9" fillId="5" borderId="31" xfId="0" applyFont="1" applyFill="1" applyBorder="1" applyAlignment="1">
      <alignment horizontal="center" vertical="center" wrapText="1"/>
    </xf>
    <xf numFmtId="0" fontId="9" fillId="5" borderId="42" xfId="0" applyFont="1" applyFill="1" applyBorder="1" applyAlignment="1">
      <alignment horizontal="center" vertical="center" wrapText="1"/>
    </xf>
    <xf numFmtId="0" fontId="9" fillId="5" borderId="44" xfId="0" applyFont="1" applyFill="1" applyBorder="1" applyAlignment="1">
      <alignment horizontal="center" vertical="center" wrapText="1"/>
    </xf>
    <xf numFmtId="37" fontId="9" fillId="6" borderId="43" xfId="2" applyNumberFormat="1" applyFont="1" applyFill="1" applyBorder="1" applyAlignment="1">
      <alignment horizontal="center" vertical="center" wrapText="1"/>
    </xf>
    <xf numFmtId="37" fontId="9" fillId="6" borderId="44" xfId="2" applyNumberFormat="1" applyFont="1" applyFill="1" applyBorder="1" applyAlignment="1">
      <alignment horizontal="center" vertical="center" wrapText="1"/>
    </xf>
    <xf numFmtId="0" fontId="11" fillId="0" borderId="0" xfId="0" applyFont="1" applyAlignment="1">
      <alignment horizontal="center" vertical="center" wrapText="1"/>
    </xf>
    <xf numFmtId="0" fontId="13" fillId="0" borderId="0" xfId="0" applyFont="1" applyAlignment="1">
      <alignment horizontal="center" vertical="center" wrapText="1"/>
    </xf>
    <xf numFmtId="0" fontId="9" fillId="0" borderId="183" xfId="0" applyFont="1" applyBorder="1" applyAlignment="1" applyProtection="1">
      <alignment horizontal="left"/>
      <protection hidden="1"/>
    </xf>
    <xf numFmtId="0" fontId="9" fillId="0" borderId="211" xfId="0" applyFont="1" applyBorder="1" applyAlignment="1" applyProtection="1">
      <alignment horizontal="left"/>
      <protection hidden="1"/>
    </xf>
    <xf numFmtId="0" fontId="10" fillId="0" borderId="30" xfId="0" applyFont="1" applyBorder="1" applyAlignment="1" applyProtection="1">
      <alignment horizontal="center"/>
      <protection hidden="1"/>
    </xf>
    <xf numFmtId="0" fontId="10" fillId="0" borderId="32" xfId="0" applyFont="1" applyBorder="1" applyAlignment="1" applyProtection="1">
      <alignment horizontal="center"/>
      <protection hidden="1"/>
    </xf>
    <xf numFmtId="0" fontId="10" fillId="0" borderId="190" xfId="0" applyFont="1" applyBorder="1" applyAlignment="1" applyProtection="1">
      <alignment horizontal="center"/>
      <protection hidden="1"/>
    </xf>
    <xf numFmtId="0" fontId="9" fillId="0" borderId="34" xfId="0" applyFont="1" applyBorder="1" applyAlignment="1" applyProtection="1">
      <alignment horizontal="left"/>
      <protection hidden="1"/>
    </xf>
    <xf numFmtId="0" fontId="10" fillId="0" borderId="181" xfId="0" applyFont="1" applyBorder="1" applyAlignment="1" applyProtection="1">
      <alignment horizontal="center"/>
      <protection hidden="1"/>
    </xf>
    <xf numFmtId="0" fontId="9" fillId="4" borderId="184" xfId="0" applyFont="1" applyFill="1" applyBorder="1" applyAlignment="1" applyProtection="1">
      <alignment horizontal="center"/>
      <protection hidden="1"/>
    </xf>
    <xf numFmtId="0" fontId="9" fillId="4" borderId="185" xfId="0" applyFont="1" applyFill="1" applyBorder="1" applyAlignment="1" applyProtection="1">
      <alignment horizontal="center"/>
      <protection hidden="1"/>
    </xf>
    <xf numFmtId="0" fontId="9" fillId="4" borderId="186" xfId="0" applyFont="1" applyFill="1" applyBorder="1" applyAlignment="1" applyProtection="1">
      <alignment horizontal="center"/>
      <protection hidden="1"/>
    </xf>
    <xf numFmtId="0" fontId="9" fillId="4" borderId="28" xfId="0" applyFont="1" applyFill="1" applyBorder="1" applyAlignment="1" applyProtection="1">
      <alignment horizontal="center" vertical="center"/>
      <protection hidden="1"/>
    </xf>
    <xf numFmtId="0" fontId="9" fillId="4" borderId="29" xfId="0" applyFont="1" applyFill="1" applyBorder="1" applyAlignment="1" applyProtection="1">
      <alignment horizontal="center" vertical="center"/>
      <protection hidden="1"/>
    </xf>
    <xf numFmtId="0" fontId="9" fillId="4" borderId="30" xfId="0" applyFont="1" applyFill="1" applyBorder="1" applyAlignment="1" applyProtection="1">
      <alignment horizontal="center" vertical="center"/>
      <protection hidden="1"/>
    </xf>
    <xf numFmtId="0" fontId="9" fillId="0" borderId="207" xfId="0" applyFont="1" applyBorder="1" applyAlignment="1" applyProtection="1">
      <alignment horizontal="left"/>
      <protection hidden="1"/>
    </xf>
    <xf numFmtId="0" fontId="9" fillId="0" borderId="206" xfId="0" applyFont="1" applyBorder="1" applyAlignment="1" applyProtection="1">
      <alignment horizontal="left"/>
      <protection hidden="1"/>
    </xf>
    <xf numFmtId="0" fontId="10" fillId="0" borderId="187" xfId="0" applyFont="1" applyBorder="1" applyAlignment="1" applyProtection="1">
      <alignment horizontal="center"/>
      <protection hidden="1"/>
    </xf>
    <xf numFmtId="0" fontId="10" fillId="0" borderId="188" xfId="0" applyFont="1" applyBorder="1" applyAlignment="1" applyProtection="1">
      <alignment horizontal="center"/>
      <protection hidden="1"/>
    </xf>
    <xf numFmtId="0" fontId="10" fillId="0" borderId="197" xfId="0" applyFont="1" applyBorder="1" applyAlignment="1" applyProtection="1">
      <alignment horizontal="center" vertical="center"/>
      <protection hidden="1"/>
    </xf>
    <xf numFmtId="0" fontId="10" fillId="0" borderId="198" xfId="0" applyFont="1" applyBorder="1" applyAlignment="1" applyProtection="1">
      <alignment horizontal="center" vertical="center"/>
      <protection hidden="1"/>
    </xf>
    <xf numFmtId="0" fontId="10" fillId="0" borderId="45" xfId="0" applyFont="1" applyBorder="1" applyAlignment="1" applyProtection="1">
      <alignment horizontal="center" vertical="center"/>
      <protection hidden="1"/>
    </xf>
    <xf numFmtId="0" fontId="10" fillId="0" borderId="191" xfId="0" applyFont="1" applyBorder="1" applyAlignment="1" applyProtection="1">
      <alignment horizontal="center" vertical="center"/>
      <protection hidden="1"/>
    </xf>
    <xf numFmtId="0" fontId="9" fillId="0" borderId="84" xfId="0" applyFont="1" applyBorder="1" applyAlignment="1" applyProtection="1">
      <alignment horizontal="left" vertical="center" wrapText="1"/>
      <protection hidden="1"/>
    </xf>
    <xf numFmtId="0" fontId="9" fillId="0" borderId="85" xfId="0" applyFont="1" applyBorder="1" applyAlignment="1" applyProtection="1">
      <alignment horizontal="left" vertical="center" wrapText="1"/>
      <protection hidden="1"/>
    </xf>
    <xf numFmtId="0" fontId="9" fillId="0" borderId="86" xfId="0" applyFont="1" applyBorder="1" applyAlignment="1" applyProtection="1">
      <alignment horizontal="left" vertical="center" wrapText="1"/>
      <protection hidden="1"/>
    </xf>
    <xf numFmtId="0" fontId="10" fillId="0" borderId="108" xfId="0" applyFont="1" applyBorder="1" applyAlignment="1" applyProtection="1">
      <alignment horizontal="left" vertical="center" wrapText="1"/>
      <protection hidden="1"/>
    </xf>
    <xf numFmtId="0" fontId="10" fillId="0" borderId="109" xfId="0" applyFont="1" applyBorder="1" applyAlignment="1" applyProtection="1">
      <alignment horizontal="left" vertical="center" wrapText="1"/>
      <protection hidden="1"/>
    </xf>
    <xf numFmtId="0" fontId="10" fillId="0" borderId="131" xfId="0" applyFont="1" applyBorder="1" applyAlignment="1" applyProtection="1">
      <alignment horizontal="left" vertical="center" wrapText="1"/>
      <protection hidden="1"/>
    </xf>
    <xf numFmtId="0" fontId="9" fillId="5" borderId="28" xfId="0" applyFont="1" applyFill="1" applyBorder="1" applyAlignment="1" applyProtection="1">
      <alignment horizontal="center" vertical="center"/>
      <protection hidden="1"/>
    </xf>
    <xf numFmtId="0" fontId="9" fillId="5" borderId="30" xfId="0" applyFont="1" applyFill="1" applyBorder="1" applyAlignment="1" applyProtection="1">
      <alignment horizontal="center" vertical="center"/>
      <protection hidden="1"/>
    </xf>
    <xf numFmtId="0" fontId="9" fillId="0" borderId="37" xfId="0" applyFont="1" applyBorder="1" applyProtection="1">
      <protection hidden="1"/>
    </xf>
    <xf numFmtId="0" fontId="9" fillId="0" borderId="99" xfId="0" applyFont="1" applyBorder="1" applyProtection="1">
      <protection hidden="1"/>
    </xf>
    <xf numFmtId="0" fontId="9" fillId="5" borderId="0" xfId="0" applyFont="1" applyFill="1" applyAlignment="1">
      <alignment horizontal="left" vertical="center" wrapText="1"/>
    </xf>
    <xf numFmtId="0" fontId="21" fillId="0" borderId="45" xfId="0" applyFont="1" applyBorder="1" applyAlignment="1">
      <alignment horizontal="center"/>
    </xf>
    <xf numFmtId="0" fontId="21" fillId="0" borderId="123" xfId="0" applyFont="1" applyBorder="1" applyAlignment="1">
      <alignment horizontal="center"/>
    </xf>
    <xf numFmtId="0" fontId="9" fillId="4" borderId="206" xfId="0" applyFont="1" applyFill="1" applyBorder="1" applyAlignment="1" applyProtection="1">
      <alignment horizontal="center"/>
      <protection hidden="1"/>
    </xf>
    <xf numFmtId="0" fontId="9" fillId="4" borderId="209" xfId="0" applyFont="1" applyFill="1" applyBorder="1" applyAlignment="1" applyProtection="1">
      <alignment horizontal="center"/>
      <protection hidden="1"/>
    </xf>
    <xf numFmtId="0" fontId="10" fillId="0" borderId="187" xfId="0" applyFont="1" applyBorder="1" applyAlignment="1" applyProtection="1">
      <alignment horizontal="center"/>
      <protection locked="0" hidden="1"/>
    </xf>
    <xf numFmtId="0" fontId="10" fillId="0" borderId="188" xfId="0" applyFont="1" applyBorder="1" applyAlignment="1" applyProtection="1">
      <alignment horizontal="center"/>
      <protection locked="0" hidden="1"/>
    </xf>
    <xf numFmtId="1" fontId="10" fillId="0" borderId="189" xfId="0" applyNumberFormat="1" applyFont="1" applyBorder="1" applyAlignment="1" applyProtection="1">
      <alignment horizontal="center"/>
      <protection locked="0" hidden="1"/>
    </xf>
    <xf numFmtId="0" fontId="10" fillId="0" borderId="204" xfId="0" applyFont="1" applyBorder="1" applyAlignment="1" applyProtection="1">
      <alignment horizontal="center"/>
      <protection locked="0" hidden="1"/>
    </xf>
    <xf numFmtId="0" fontId="10" fillId="0" borderId="34" xfId="0" applyFont="1" applyBorder="1" applyAlignment="1" applyProtection="1">
      <alignment horizontal="center"/>
      <protection locked="0" hidden="1"/>
    </xf>
    <xf numFmtId="0" fontId="9" fillId="0" borderId="202" xfId="0" applyFont="1" applyBorder="1" applyAlignment="1" applyProtection="1">
      <alignment vertical="center" wrapText="1"/>
      <protection hidden="1"/>
    </xf>
    <xf numFmtId="0" fontId="10" fillId="0" borderId="184" xfId="0" applyFont="1" applyBorder="1" applyAlignment="1" applyProtection="1">
      <alignment horizontal="center"/>
      <protection locked="0" hidden="1"/>
    </xf>
    <xf numFmtId="0" fontId="10" fillId="0" borderId="185" xfId="0" applyFont="1" applyBorder="1" applyAlignment="1" applyProtection="1">
      <alignment horizontal="center"/>
      <protection locked="0" hidden="1"/>
    </xf>
    <xf numFmtId="0" fontId="10" fillId="0" borderId="186" xfId="0" applyFont="1" applyBorder="1" applyAlignment="1" applyProtection="1">
      <alignment horizontal="center"/>
      <protection locked="0" hidden="1"/>
    </xf>
    <xf numFmtId="0" fontId="9" fillId="0" borderId="192" xfId="0" applyFont="1" applyBorder="1" applyAlignment="1" applyProtection="1">
      <alignment horizontal="left"/>
      <protection hidden="1"/>
    </xf>
    <xf numFmtId="0" fontId="10" fillId="0" borderId="35" xfId="0" applyFont="1" applyBorder="1" applyAlignment="1" applyProtection="1">
      <alignment horizontal="center"/>
      <protection locked="0" hidden="1"/>
    </xf>
    <xf numFmtId="0" fontId="10" fillId="0" borderId="215" xfId="0" applyFont="1" applyBorder="1" applyAlignment="1" applyProtection="1">
      <alignment horizontal="center"/>
      <protection locked="0" hidden="1"/>
    </xf>
    <xf numFmtId="0" fontId="10" fillId="0" borderId="199" xfId="0" applyFont="1" applyBorder="1" applyAlignment="1" applyProtection="1">
      <alignment horizontal="center"/>
      <protection locked="0" hidden="1"/>
    </xf>
    <xf numFmtId="0" fontId="9" fillId="0" borderId="201" xfId="0" applyFont="1" applyBorder="1" applyAlignment="1" applyProtection="1">
      <alignment horizontal="left"/>
      <protection hidden="1"/>
    </xf>
    <xf numFmtId="0" fontId="10" fillId="0" borderId="182" xfId="0" applyFont="1" applyBorder="1" applyAlignment="1" applyProtection="1">
      <alignment horizontal="center"/>
      <protection locked="0" hidden="1"/>
    </xf>
    <xf numFmtId="0" fontId="9" fillId="0" borderId="195" xfId="0" applyFont="1" applyBorder="1" applyAlignment="1" applyProtection="1">
      <alignment horizontal="center" vertical="center" wrapText="1"/>
      <protection hidden="1"/>
    </xf>
    <xf numFmtId="0" fontId="9" fillId="0" borderId="0" xfId="0" applyFont="1" applyAlignment="1" applyProtection="1">
      <alignment horizontal="center" vertical="center" wrapText="1"/>
      <protection hidden="1"/>
    </xf>
    <xf numFmtId="0" fontId="10" fillId="0" borderId="200" xfId="0" applyFont="1" applyBorder="1" applyAlignment="1" applyProtection="1">
      <alignment horizontal="center" vertical="center"/>
      <protection locked="0" hidden="1"/>
    </xf>
    <xf numFmtId="0" fontId="10" fillId="0" borderId="198" xfId="0" applyFont="1" applyBorder="1" applyAlignment="1" applyProtection="1">
      <alignment horizontal="center" vertical="center"/>
      <protection locked="0" hidden="1"/>
    </xf>
    <xf numFmtId="0" fontId="10" fillId="0" borderId="203" xfId="0" applyFont="1" applyBorder="1" applyAlignment="1" applyProtection="1">
      <alignment horizontal="center" vertical="center"/>
      <protection locked="0" hidden="1"/>
    </xf>
    <xf numFmtId="0" fontId="10" fillId="0" borderId="191" xfId="0" applyFont="1" applyBorder="1" applyAlignment="1" applyProtection="1">
      <alignment horizontal="center" vertical="center"/>
      <protection locked="0" hidden="1"/>
    </xf>
    <xf numFmtId="0" fontId="9" fillId="0" borderId="29" xfId="0" applyFont="1" applyBorder="1" applyAlignment="1" applyProtection="1">
      <alignment horizontal="left"/>
      <protection hidden="1"/>
    </xf>
    <xf numFmtId="0" fontId="10" fillId="0" borderId="28" xfId="0" applyFont="1" applyBorder="1" applyAlignment="1" applyProtection="1">
      <alignment horizontal="center"/>
      <protection locked="0"/>
    </xf>
    <xf numFmtId="0" fontId="10" fillId="0" borderId="30" xfId="0" applyFont="1" applyBorder="1" applyAlignment="1" applyProtection="1">
      <alignment horizontal="center"/>
      <protection locked="0"/>
    </xf>
    <xf numFmtId="37" fontId="9" fillId="5" borderId="40" xfId="2" applyNumberFormat="1" applyFont="1" applyFill="1" applyBorder="1" applyAlignment="1">
      <alignment horizontal="center" vertical="center" wrapText="1"/>
    </xf>
    <xf numFmtId="37" fontId="9" fillId="5" borderId="41" xfId="2" applyNumberFormat="1" applyFont="1" applyFill="1" applyBorder="1" applyAlignment="1">
      <alignment horizontal="center" vertical="center" wrapText="1"/>
    </xf>
    <xf numFmtId="37" fontId="9" fillId="5" borderId="43" xfId="2" applyNumberFormat="1" applyFont="1" applyFill="1" applyBorder="1" applyAlignment="1">
      <alignment horizontal="center" vertical="center" wrapText="1"/>
    </xf>
    <xf numFmtId="37" fontId="9" fillId="5" borderId="31" xfId="2" applyNumberFormat="1" applyFont="1" applyFill="1" applyBorder="1" applyAlignment="1">
      <alignment horizontal="center" vertical="center" wrapText="1"/>
    </xf>
    <xf numFmtId="0" fontId="45" fillId="6" borderId="129" xfId="1" applyFont="1" applyFill="1" applyBorder="1" applyAlignment="1">
      <alignment horizontal="center" vertical="center"/>
    </xf>
    <xf numFmtId="0" fontId="9" fillId="5" borderId="28" xfId="1" applyFont="1" applyFill="1" applyBorder="1" applyAlignment="1">
      <alignment horizontal="center" vertical="center" wrapText="1"/>
    </xf>
    <xf numFmtId="0" fontId="9" fillId="0" borderId="36" xfId="0" applyFont="1" applyBorder="1" applyProtection="1">
      <protection hidden="1"/>
    </xf>
    <xf numFmtId="0" fontId="6" fillId="0" borderId="0" xfId="0" applyFont="1" applyAlignment="1">
      <alignment horizontal="center"/>
    </xf>
    <xf numFmtId="37" fontId="5" fillId="5" borderId="0" xfId="2" applyNumberFormat="1" applyFont="1" applyFill="1" applyBorder="1" applyAlignment="1">
      <alignment horizontal="center" vertical="center"/>
    </xf>
    <xf numFmtId="0" fontId="6" fillId="19" borderId="0" xfId="0" applyFont="1" applyFill="1" applyAlignment="1">
      <alignment horizontal="left" vertical="center" wrapText="1"/>
    </xf>
    <xf numFmtId="37" fontId="6" fillId="0" borderId="0" xfId="2" applyNumberFormat="1" applyFont="1" applyFill="1" applyBorder="1" applyAlignment="1">
      <alignment horizontal="left" vertical="center" wrapText="1"/>
    </xf>
    <xf numFmtId="37" fontId="5" fillId="0" borderId="0" xfId="2" applyNumberFormat="1" applyFont="1" applyFill="1" applyBorder="1" applyAlignment="1">
      <alignment horizontal="left" vertical="center" wrapText="1"/>
    </xf>
    <xf numFmtId="0" fontId="30" fillId="17" borderId="217" xfId="11" applyFont="1" applyFill="1" applyBorder="1" applyAlignment="1">
      <alignment horizontal="center"/>
    </xf>
    <xf numFmtId="0" fontId="30" fillId="17" borderId="143" xfId="11" applyFont="1" applyFill="1" applyBorder="1" applyAlignment="1">
      <alignment horizontal="center"/>
    </xf>
    <xf numFmtId="49" fontId="33" fillId="18" borderId="143" xfId="11" applyNumberFormat="1" applyFont="1" applyFill="1" applyBorder="1" applyAlignment="1">
      <alignment horizontal="center"/>
    </xf>
    <xf numFmtId="49" fontId="35" fillId="15" borderId="144" xfId="11" applyNumberFormat="1" applyFont="1" applyFill="1" applyBorder="1" applyAlignment="1">
      <alignment horizontal="center" vertical="center" wrapText="1"/>
    </xf>
    <xf numFmtId="0" fontId="30" fillId="0" borderId="146" xfId="11" applyFont="1" applyBorder="1" applyAlignment="1">
      <alignment horizontal="center" wrapText="1"/>
    </xf>
    <xf numFmtId="49" fontId="33" fillId="21" borderId="148" xfId="11" applyNumberFormat="1" applyFont="1" applyFill="1" applyBorder="1" applyAlignment="1">
      <alignment horizontal="center"/>
    </xf>
    <xf numFmtId="49" fontId="33" fillId="21" borderId="149" xfId="11" applyNumberFormat="1" applyFont="1" applyFill="1" applyBorder="1" applyAlignment="1">
      <alignment horizontal="center"/>
    </xf>
    <xf numFmtId="49" fontId="33" fillId="21" borderId="150" xfId="11" applyNumberFormat="1" applyFont="1" applyFill="1" applyBorder="1" applyAlignment="1">
      <alignment horizontal="center"/>
    </xf>
    <xf numFmtId="49" fontId="33" fillId="15" borderId="148" xfId="11" applyNumberFormat="1" applyFont="1" applyFill="1" applyBorder="1" applyAlignment="1">
      <alignment horizontal="center" vertical="center"/>
    </xf>
    <xf numFmtId="49" fontId="33" fillId="15" borderId="149" xfId="11" applyNumberFormat="1" applyFont="1" applyFill="1" applyBorder="1" applyAlignment="1">
      <alignment horizontal="center" vertical="center"/>
    </xf>
    <xf numFmtId="49" fontId="33" fillId="15" borderId="150" xfId="11" applyNumberFormat="1" applyFont="1" applyFill="1" applyBorder="1" applyAlignment="1">
      <alignment horizontal="center" vertical="center"/>
    </xf>
    <xf numFmtId="0" fontId="25" fillId="0" borderId="140" xfId="11" applyFont="1" applyBorder="1" applyAlignment="1">
      <alignment horizontal="center" vertical="center" wrapText="1"/>
    </xf>
    <xf numFmtId="0" fontId="25" fillId="0" borderId="141" xfId="11" applyFont="1" applyBorder="1" applyAlignment="1">
      <alignment horizontal="center" vertical="center"/>
    </xf>
    <xf numFmtId="0" fontId="25" fillId="0" borderId="142" xfId="11" applyFont="1" applyBorder="1" applyAlignment="1">
      <alignment horizontal="center" vertical="center"/>
    </xf>
    <xf numFmtId="0" fontId="31" fillId="0" borderId="143" xfId="11" applyFont="1" applyBorder="1" applyAlignment="1">
      <alignment horizontal="left" wrapText="1"/>
    </xf>
    <xf numFmtId="49" fontId="33" fillId="14" borderId="143" xfId="11" applyNumberFormat="1" applyFont="1" applyFill="1" applyBorder="1" applyAlignment="1">
      <alignment horizontal="center" vertical="center" wrapText="1"/>
    </xf>
    <xf numFmtId="49" fontId="35" fillId="14" borderId="145" xfId="11" applyNumberFormat="1" applyFont="1" applyFill="1" applyBorder="1" applyAlignment="1">
      <alignment horizontal="center" vertical="center" wrapText="1"/>
    </xf>
    <xf numFmtId="0" fontId="30" fillId="0" borderId="147" xfId="11" applyFont="1" applyBorder="1" applyAlignment="1">
      <alignment horizontal="center" vertical="center"/>
    </xf>
    <xf numFmtId="0" fontId="22" fillId="0" borderId="153" xfId="11" applyFont="1" applyBorder="1" applyAlignment="1">
      <alignment horizontal="center"/>
    </xf>
    <xf numFmtId="0" fontId="22" fillId="0" borderId="155" xfId="11" applyFont="1" applyBorder="1" applyAlignment="1">
      <alignment horizontal="center"/>
    </xf>
    <xf numFmtId="0" fontId="22" fillId="0" borderId="154" xfId="11" applyFont="1" applyBorder="1" applyAlignment="1">
      <alignment horizontal="left" vertical="center" wrapText="1"/>
    </xf>
    <xf numFmtId="0" fontId="22" fillId="0" borderId="0" xfId="11" applyFont="1" applyAlignment="1">
      <alignment horizontal="left" vertical="center" wrapText="1"/>
    </xf>
    <xf numFmtId="0" fontId="22" fillId="0" borderId="0" xfId="11" applyFont="1" applyAlignment="1">
      <alignment horizontal="center"/>
    </xf>
    <xf numFmtId="0" fontId="22" fillId="0" borderId="153" xfId="11" applyFont="1" applyBorder="1" applyAlignment="1">
      <alignment horizontal="center" vertical="center"/>
    </xf>
    <xf numFmtId="0" fontId="22" fillId="0" borderId="155" xfId="11" applyFont="1" applyBorder="1" applyAlignment="1">
      <alignment horizontal="center" vertical="center"/>
    </xf>
    <xf numFmtId="49" fontId="35" fillId="24" borderId="279" xfId="11" applyNumberFormat="1" applyFont="1" applyFill="1" applyBorder="1" applyAlignment="1">
      <alignment horizontal="center" vertical="center" wrapText="1"/>
    </xf>
    <xf numFmtId="49" fontId="35" fillId="24" borderId="290" xfId="11" applyNumberFormat="1" applyFont="1" applyFill="1" applyBorder="1" applyAlignment="1">
      <alignment horizontal="center" vertical="center" wrapText="1"/>
    </xf>
    <xf numFmtId="49" fontId="35" fillId="17" borderId="280" xfId="11" applyNumberFormat="1" applyFont="1" applyFill="1" applyBorder="1" applyAlignment="1">
      <alignment horizontal="center" vertical="center" wrapText="1"/>
    </xf>
    <xf numFmtId="49" fontId="35" fillId="17" borderId="291" xfId="11" applyNumberFormat="1" applyFont="1" applyFill="1" applyBorder="1" applyAlignment="1">
      <alignment horizontal="center" vertical="center" wrapText="1"/>
    </xf>
    <xf numFmtId="49" fontId="35" fillId="17" borderId="277" xfId="11" applyNumberFormat="1" applyFont="1" applyFill="1" applyBorder="1" applyAlignment="1">
      <alignment horizontal="center" vertical="center" wrapText="1"/>
    </xf>
    <xf numFmtId="49" fontId="35" fillId="17" borderId="288" xfId="11" applyNumberFormat="1" applyFont="1" applyFill="1" applyBorder="1" applyAlignment="1">
      <alignment horizontal="center" vertical="center" wrapText="1"/>
    </xf>
    <xf numFmtId="49" fontId="35" fillId="22" borderId="277" xfId="11" applyNumberFormat="1" applyFont="1" applyFill="1" applyBorder="1" applyAlignment="1">
      <alignment horizontal="center" vertical="center" wrapText="1"/>
    </xf>
    <xf numFmtId="49" fontId="35" fillId="22" borderId="288" xfId="11" applyNumberFormat="1" applyFont="1" applyFill="1" applyBorder="1" applyAlignment="1">
      <alignment horizontal="center" vertical="center" wrapText="1"/>
    </xf>
    <xf numFmtId="49" fontId="35" fillId="23" borderId="277" xfId="11" applyNumberFormat="1" applyFont="1" applyFill="1" applyBorder="1" applyAlignment="1">
      <alignment horizontal="center" vertical="center" wrapText="1"/>
    </xf>
    <xf numFmtId="49" fontId="35" fillId="23" borderId="288" xfId="11" applyNumberFormat="1" applyFont="1" applyFill="1" applyBorder="1" applyAlignment="1">
      <alignment horizontal="center" vertical="center" wrapText="1"/>
    </xf>
    <xf numFmtId="49" fontId="35" fillId="22" borderId="276" xfId="11" applyNumberFormat="1" applyFont="1" applyFill="1" applyBorder="1" applyAlignment="1">
      <alignment horizontal="center" vertical="center" wrapText="1"/>
    </xf>
    <xf numFmtId="49" fontId="35" fillId="22" borderId="287" xfId="11" applyNumberFormat="1" applyFont="1" applyFill="1" applyBorder="1" applyAlignment="1">
      <alignment horizontal="center" vertical="center" wrapText="1"/>
    </xf>
    <xf numFmtId="0" fontId="9" fillId="0" borderId="0" xfId="0" applyFont="1" applyAlignment="1">
      <alignment horizontal="right"/>
    </xf>
    <xf numFmtId="0" fontId="22" fillId="0" borderId="154" xfId="11" applyFont="1" applyBorder="1" applyAlignment="1">
      <alignment horizontal="left" vertical="top" wrapText="1"/>
    </xf>
    <xf numFmtId="0" fontId="22" fillId="0" borderId="0" xfId="11" applyFont="1" applyAlignment="1">
      <alignment horizontal="left" vertical="top" wrapText="1"/>
    </xf>
    <xf numFmtId="49" fontId="35" fillId="23" borderId="298" xfId="11" applyNumberFormat="1" applyFont="1" applyFill="1" applyBorder="1" applyAlignment="1">
      <alignment horizontal="center" vertical="center" wrapText="1"/>
    </xf>
    <xf numFmtId="49" fontId="35" fillId="23" borderId="278" xfId="11" applyNumberFormat="1" applyFont="1" applyFill="1" applyBorder="1" applyAlignment="1">
      <alignment horizontal="center" vertical="center" wrapText="1"/>
    </xf>
    <xf numFmtId="49" fontId="35" fillId="23" borderId="289" xfId="11" applyNumberFormat="1" applyFont="1" applyFill="1" applyBorder="1" applyAlignment="1">
      <alignment horizontal="center" vertical="center" wrapText="1"/>
    </xf>
    <xf numFmtId="49" fontId="35" fillId="17" borderId="277" xfId="11" applyNumberFormat="1" applyFont="1" applyFill="1" applyBorder="1" applyAlignment="1">
      <alignment horizontal="left" vertical="center" wrapText="1"/>
    </xf>
    <xf numFmtId="49" fontId="35" fillId="17" borderId="288" xfId="11" applyNumberFormat="1" applyFont="1" applyFill="1" applyBorder="1" applyAlignment="1">
      <alignment horizontal="left" vertical="center" wrapText="1"/>
    </xf>
    <xf numFmtId="49" fontId="35" fillId="25" borderId="277" xfId="11" applyNumberFormat="1" applyFont="1" applyFill="1" applyBorder="1" applyAlignment="1">
      <alignment horizontal="center" vertical="center" wrapText="1"/>
    </xf>
    <xf numFmtId="49" fontId="35" fillId="25" borderId="288" xfId="11" applyNumberFormat="1" applyFont="1" applyFill="1" applyBorder="1" applyAlignment="1">
      <alignment horizontal="center" vertical="center" wrapText="1"/>
    </xf>
    <xf numFmtId="49" fontId="35" fillId="25" borderId="281" xfId="11" applyNumberFormat="1" applyFont="1" applyFill="1" applyBorder="1" applyAlignment="1">
      <alignment horizontal="center" vertical="center" wrapText="1"/>
    </xf>
    <xf numFmtId="49" fontId="35" fillId="25" borderId="299" xfId="11" applyNumberFormat="1" applyFont="1" applyFill="1" applyBorder="1" applyAlignment="1">
      <alignment horizontal="center" vertical="center" wrapText="1"/>
    </xf>
    <xf numFmtId="49" fontId="35" fillId="17" borderId="282" xfId="11" applyNumberFormat="1" applyFont="1" applyFill="1" applyBorder="1" applyAlignment="1">
      <alignment horizontal="center" vertical="center" wrapText="1"/>
    </xf>
    <xf numFmtId="49" fontId="35" fillId="17" borderId="283" xfId="11" applyNumberFormat="1" applyFont="1" applyFill="1" applyBorder="1" applyAlignment="1">
      <alignment horizontal="center" vertical="center" wrapText="1"/>
    </xf>
    <xf numFmtId="49" fontId="35" fillId="17" borderId="284" xfId="11" applyNumberFormat="1" applyFont="1" applyFill="1" applyBorder="1" applyAlignment="1">
      <alignment horizontal="center" vertical="center" wrapText="1"/>
    </xf>
    <xf numFmtId="49" fontId="35" fillId="17" borderId="285" xfId="11" applyNumberFormat="1" applyFont="1" applyFill="1" applyBorder="1" applyAlignment="1">
      <alignment horizontal="center" vertical="center" wrapText="1"/>
    </xf>
    <xf numFmtId="49" fontId="35" fillId="18" borderId="276" xfId="11" applyNumberFormat="1" applyFont="1" applyFill="1" applyBorder="1" applyAlignment="1">
      <alignment horizontal="center" vertical="center" wrapText="1"/>
    </xf>
    <xf numFmtId="49" fontId="35" fillId="18" borderId="296" xfId="11" applyNumberFormat="1" applyFont="1" applyFill="1" applyBorder="1" applyAlignment="1">
      <alignment horizontal="center" vertical="center" wrapText="1"/>
    </xf>
    <xf numFmtId="49" fontId="35" fillId="18" borderId="277" xfId="11" applyNumberFormat="1" applyFont="1" applyFill="1" applyBorder="1" applyAlignment="1">
      <alignment horizontal="center" vertical="center" wrapText="1"/>
    </xf>
    <xf numFmtId="49" fontId="35" fillId="18" borderId="288" xfId="11" applyNumberFormat="1" applyFont="1" applyFill="1" applyBorder="1" applyAlignment="1">
      <alignment horizontal="center" vertical="center" wrapText="1"/>
    </xf>
    <xf numFmtId="49" fontId="35" fillId="26" borderId="277" xfId="11" applyNumberFormat="1" applyFont="1" applyFill="1" applyBorder="1" applyAlignment="1">
      <alignment horizontal="center" vertical="center" wrapText="1"/>
    </xf>
    <xf numFmtId="49" fontId="35" fillId="26" borderId="288" xfId="11" applyNumberFormat="1" applyFont="1" applyFill="1" applyBorder="1" applyAlignment="1">
      <alignment horizontal="center" vertical="center" wrapText="1"/>
    </xf>
    <xf numFmtId="49" fontId="35" fillId="18" borderId="286" xfId="11" applyNumberFormat="1" applyFont="1" applyFill="1" applyBorder="1" applyAlignment="1">
      <alignment horizontal="center" vertical="top" wrapText="1"/>
    </xf>
    <xf numFmtId="49" fontId="35" fillId="18" borderId="297" xfId="11" applyNumberFormat="1" applyFont="1" applyFill="1" applyBorder="1" applyAlignment="1">
      <alignment horizontal="center" vertical="top" wrapText="1"/>
    </xf>
    <xf numFmtId="49" fontId="35" fillId="18" borderId="281" xfId="11" applyNumberFormat="1" applyFont="1" applyFill="1" applyBorder="1" applyAlignment="1">
      <alignment horizontal="center" vertical="center" wrapText="1"/>
    </xf>
    <xf numFmtId="49" fontId="35" fillId="18" borderId="292" xfId="11" applyNumberFormat="1" applyFont="1" applyFill="1" applyBorder="1" applyAlignment="1">
      <alignment horizontal="center" vertical="center" wrapText="1"/>
    </xf>
    <xf numFmtId="0" fontId="10" fillId="0" borderId="16" xfId="1" applyFont="1" applyBorder="1" applyAlignment="1">
      <alignment horizontal="left"/>
    </xf>
    <xf numFmtId="0" fontId="10" fillId="0" borderId="17" xfId="1" applyFont="1" applyBorder="1" applyAlignment="1">
      <alignment horizontal="left"/>
    </xf>
    <xf numFmtId="0" fontId="10" fillId="0" borderId="18" xfId="1" applyFont="1" applyBorder="1" applyAlignment="1">
      <alignment horizontal="left"/>
    </xf>
    <xf numFmtId="0" fontId="10" fillId="0" borderId="16" xfId="1" applyFont="1" applyBorder="1" applyAlignment="1">
      <alignment horizontal="left" wrapText="1"/>
    </xf>
    <xf numFmtId="0" fontId="10" fillId="0" borderId="17" xfId="1" applyFont="1" applyBorder="1" applyAlignment="1">
      <alignment horizontal="left" wrapText="1"/>
    </xf>
    <xf numFmtId="0" fontId="10" fillId="0" borderId="18" xfId="1" applyFont="1" applyBorder="1" applyAlignment="1">
      <alignment horizontal="left" wrapText="1"/>
    </xf>
    <xf numFmtId="0" fontId="6" fillId="0" borderId="5" xfId="3" applyFont="1" applyBorder="1" applyAlignment="1">
      <alignment vertical="center"/>
    </xf>
    <xf numFmtId="0" fontId="6" fillId="0" borderId="5" xfId="3" applyFont="1" applyBorder="1" applyAlignment="1">
      <alignment vertical="center" wrapText="1"/>
    </xf>
    <xf numFmtId="0" fontId="5" fillId="5" borderId="5" xfId="1" applyFont="1" applyFill="1" applyBorder="1" applyAlignment="1">
      <alignment horizontal="center" vertical="center"/>
    </xf>
    <xf numFmtId="0" fontId="5" fillId="5" borderId="1" xfId="1" applyFont="1" applyFill="1" applyBorder="1" applyAlignment="1">
      <alignment horizontal="center" vertical="center"/>
    </xf>
    <xf numFmtId="0" fontId="5" fillId="5" borderId="2" xfId="1" applyFont="1" applyFill="1" applyBorder="1" applyAlignment="1">
      <alignment horizontal="center" vertical="center"/>
    </xf>
    <xf numFmtId="0" fontId="5" fillId="5" borderId="3" xfId="1" applyFont="1" applyFill="1" applyBorder="1" applyAlignment="1">
      <alignment horizontal="center" vertical="center"/>
    </xf>
    <xf numFmtId="0" fontId="5" fillId="5" borderId="6" xfId="1" applyFont="1" applyFill="1" applyBorder="1" applyAlignment="1">
      <alignment horizontal="center" vertical="center"/>
    </xf>
    <xf numFmtId="0" fontId="5" fillId="5" borderId="4" xfId="1" applyFont="1" applyFill="1" applyBorder="1" applyAlignment="1">
      <alignment horizontal="center" vertical="center"/>
    </xf>
    <xf numFmtId="0" fontId="5" fillId="5" borderId="7" xfId="1" applyFont="1" applyFill="1" applyBorder="1" applyAlignment="1">
      <alignment horizontal="center" vertical="center"/>
    </xf>
    <xf numFmtId="0" fontId="6" fillId="0" borderId="5" xfId="3" quotePrefix="1" applyFont="1" applyBorder="1" applyAlignment="1">
      <alignment horizontal="center"/>
    </xf>
    <xf numFmtId="0" fontId="6" fillId="0" borderId="5" xfId="3" applyFont="1" applyBorder="1"/>
    <xf numFmtId="0" fontId="5" fillId="6" borderId="5" xfId="1" applyFont="1" applyFill="1" applyBorder="1" applyAlignment="1">
      <alignment horizontal="center" wrapText="1"/>
    </xf>
    <xf numFmtId="0" fontId="5" fillId="5" borderId="5" xfId="1" applyFont="1" applyFill="1" applyBorder="1" applyAlignment="1">
      <alignment horizontal="center"/>
    </xf>
    <xf numFmtId="0" fontId="10" fillId="0" borderId="5" xfId="1" applyFont="1" applyBorder="1" applyAlignment="1">
      <alignment vertical="center"/>
    </xf>
    <xf numFmtId="0" fontId="6" fillId="19" borderId="5" xfId="3" quotePrefix="1" applyFont="1" applyFill="1" applyBorder="1" applyAlignment="1">
      <alignment horizontal="center"/>
    </xf>
    <xf numFmtId="0" fontId="6" fillId="19" borderId="5" xfId="3" applyFont="1" applyFill="1" applyBorder="1"/>
    <xf numFmtId="0" fontId="9" fillId="5" borderId="45" xfId="0" applyFont="1" applyFill="1" applyBorder="1" applyAlignment="1">
      <alignment horizontal="center" vertical="center" wrapText="1"/>
    </xf>
    <xf numFmtId="0" fontId="5" fillId="5" borderId="5" xfId="3" quotePrefix="1" applyFont="1" applyFill="1" applyBorder="1" applyAlignment="1">
      <alignment horizontal="center"/>
    </xf>
    <xf numFmtId="0" fontId="5" fillId="0" borderId="5" xfId="3" quotePrefix="1" applyFont="1" applyBorder="1" applyAlignment="1">
      <alignment horizontal="center" vertical="center" wrapText="1"/>
    </xf>
    <xf numFmtId="0" fontId="5" fillId="0" borderId="5" xfId="3" applyFont="1" applyBorder="1" applyAlignment="1">
      <alignment horizontal="center" vertical="center"/>
    </xf>
    <xf numFmtId="0" fontId="6" fillId="0" borderId="5" xfId="3" applyFont="1" applyBorder="1" applyAlignment="1">
      <alignment horizontal="center"/>
    </xf>
    <xf numFmtId="0" fontId="5" fillId="5" borderId="16" xfId="1" applyFont="1" applyFill="1" applyBorder="1" applyAlignment="1">
      <alignment horizontal="center" vertical="center"/>
    </xf>
    <xf numFmtId="0" fontId="5" fillId="5" borderId="17" xfId="1" applyFont="1" applyFill="1" applyBorder="1" applyAlignment="1">
      <alignment horizontal="center" vertical="center"/>
    </xf>
    <xf numFmtId="0" fontId="5" fillId="5" borderId="18" xfId="1" applyFont="1" applyFill="1" applyBorder="1" applyAlignment="1">
      <alignment horizontal="center" vertical="center"/>
    </xf>
    <xf numFmtId="0" fontId="5" fillId="0" borderId="0" xfId="0" applyFont="1" applyAlignment="1">
      <alignment horizontal="center" wrapText="1"/>
    </xf>
    <xf numFmtId="0" fontId="5" fillId="5" borderId="5"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12" fillId="0" borderId="0" xfId="0" applyFont="1" applyAlignment="1">
      <alignment horizontal="center" wrapText="1"/>
    </xf>
    <xf numFmtId="0" fontId="9" fillId="0" borderId="60" xfId="0" applyFont="1" applyBorder="1" applyAlignment="1">
      <alignment horizontal="center" wrapText="1"/>
    </xf>
    <xf numFmtId="0" fontId="9" fillId="0" borderId="60" xfId="0" applyFont="1" applyBorder="1" applyAlignment="1">
      <alignment horizontal="center"/>
    </xf>
    <xf numFmtId="0" fontId="9" fillId="5" borderId="249" xfId="0" applyFont="1" applyFill="1" applyBorder="1" applyAlignment="1">
      <alignment horizontal="center" vertical="center"/>
    </xf>
    <xf numFmtId="0" fontId="9" fillId="5" borderId="250" xfId="0" applyFont="1" applyFill="1" applyBorder="1" applyAlignment="1">
      <alignment horizontal="center" vertical="center"/>
    </xf>
    <xf numFmtId="0" fontId="9" fillId="5" borderId="218" xfId="0" applyFont="1" applyFill="1" applyBorder="1" applyAlignment="1">
      <alignment horizontal="center" vertical="center"/>
    </xf>
    <xf numFmtId="0" fontId="9" fillId="5" borderId="251" xfId="0" applyFont="1" applyFill="1" applyBorder="1" applyAlignment="1">
      <alignment horizontal="center" vertical="center"/>
    </xf>
    <xf numFmtId="0" fontId="9" fillId="5" borderId="92" xfId="0" applyFont="1" applyFill="1" applyBorder="1" applyAlignment="1">
      <alignment horizontal="center" vertical="center"/>
    </xf>
    <xf numFmtId="0" fontId="9" fillId="5" borderId="93" xfId="0" applyFont="1" applyFill="1" applyBorder="1" applyAlignment="1">
      <alignment horizontal="center" vertical="center"/>
    </xf>
    <xf numFmtId="0" fontId="9" fillId="5" borderId="122" xfId="0" applyFont="1" applyFill="1" applyBorder="1" applyAlignment="1">
      <alignment horizontal="center" vertical="center"/>
    </xf>
    <xf numFmtId="0" fontId="9" fillId="5" borderId="235" xfId="0" applyFont="1" applyFill="1" applyBorder="1" applyAlignment="1">
      <alignment horizontal="center" vertical="center"/>
    </xf>
    <xf numFmtId="0" fontId="10" fillId="2" borderId="77" xfId="0" applyFont="1" applyFill="1" applyBorder="1" applyAlignment="1">
      <alignment horizontal="center" vertical="center"/>
    </xf>
    <xf numFmtId="0" fontId="10" fillId="2" borderId="88" xfId="0" applyFont="1" applyFill="1" applyBorder="1" applyAlignment="1">
      <alignment horizontal="center" vertical="center"/>
    </xf>
    <xf numFmtId="0" fontId="9" fillId="2" borderId="232" xfId="0" applyFont="1" applyFill="1" applyBorder="1" applyAlignment="1">
      <alignment horizontal="left" vertical="center" wrapText="1"/>
    </xf>
    <xf numFmtId="0" fontId="9" fillId="0" borderId="232" xfId="0" applyFont="1" applyBorder="1" applyAlignment="1" applyProtection="1">
      <alignment horizontal="center" vertical="center" wrapText="1"/>
      <protection locked="0"/>
    </xf>
    <xf numFmtId="0" fontId="9" fillId="0" borderId="248" xfId="0" applyFont="1" applyBorder="1" applyAlignment="1" applyProtection="1">
      <alignment horizontal="center" vertical="center" wrapText="1"/>
      <protection locked="0"/>
    </xf>
    <xf numFmtId="0" fontId="9" fillId="5" borderId="81" xfId="0" applyFont="1" applyFill="1" applyBorder="1" applyAlignment="1">
      <alignment horizontal="center" vertical="center"/>
    </xf>
    <xf numFmtId="0" fontId="9" fillId="5" borderId="82" xfId="0" applyFont="1" applyFill="1" applyBorder="1" applyAlignment="1">
      <alignment horizontal="center" vertical="center"/>
    </xf>
    <xf numFmtId="0" fontId="9" fillId="5" borderId="83" xfId="0" applyFont="1" applyFill="1" applyBorder="1" applyAlignment="1">
      <alignment horizontal="center" vertical="center"/>
    </xf>
    <xf numFmtId="0" fontId="9" fillId="2" borderId="78" xfId="0" applyFont="1" applyFill="1" applyBorder="1" applyAlignment="1">
      <alignment horizontal="left" vertical="center"/>
    </xf>
    <xf numFmtId="0" fontId="9" fillId="2" borderId="79" xfId="0" applyFont="1" applyFill="1" applyBorder="1" applyAlignment="1">
      <alignment horizontal="left" vertical="center"/>
    </xf>
    <xf numFmtId="0" fontId="9" fillId="2" borderId="80" xfId="0" applyFont="1" applyFill="1" applyBorder="1" applyAlignment="1">
      <alignment horizontal="left" vertical="center"/>
    </xf>
    <xf numFmtId="0" fontId="9" fillId="5" borderId="84" xfId="0" applyFont="1" applyFill="1" applyBorder="1" applyAlignment="1">
      <alignment horizontal="left" vertical="center"/>
    </xf>
    <xf numFmtId="0" fontId="9" fillId="5" borderId="85" xfId="0" applyFont="1" applyFill="1" applyBorder="1" applyAlignment="1">
      <alignment horizontal="left" vertical="center"/>
    </xf>
    <xf numFmtId="0" fontId="9" fillId="5" borderId="86" xfId="0" applyFont="1" applyFill="1" applyBorder="1" applyAlignment="1">
      <alignment horizontal="left" vertical="center"/>
    </xf>
    <xf numFmtId="0" fontId="9" fillId="2" borderId="231" xfId="0" applyFont="1" applyFill="1" applyBorder="1" applyAlignment="1">
      <alignment horizontal="left" vertical="center"/>
    </xf>
    <xf numFmtId="0" fontId="9" fillId="2" borderId="232" xfId="0" applyFont="1" applyFill="1" applyBorder="1" applyAlignment="1">
      <alignment horizontal="left" vertical="center"/>
    </xf>
    <xf numFmtId="0" fontId="9" fillId="0" borderId="232" xfId="0" applyFont="1" applyBorder="1" applyAlignment="1" applyProtection="1">
      <alignment horizontal="center" vertical="center"/>
      <protection locked="0"/>
    </xf>
    <xf numFmtId="0" fontId="9" fillId="2" borderId="252" xfId="0" applyFont="1" applyFill="1" applyBorder="1" applyAlignment="1">
      <alignment horizontal="left" vertical="center"/>
    </xf>
    <xf numFmtId="0" fontId="9" fillId="2" borderId="253" xfId="0" applyFont="1" applyFill="1" applyBorder="1" applyAlignment="1">
      <alignment horizontal="left" vertical="center"/>
    </xf>
    <xf numFmtId="0" fontId="9" fillId="2" borderId="254" xfId="0" applyFont="1" applyFill="1" applyBorder="1" applyAlignment="1">
      <alignment horizontal="center" vertical="center"/>
    </xf>
    <xf numFmtId="1" fontId="9" fillId="0" borderId="81" xfId="9" applyNumberFormat="1" applyFont="1" applyFill="1" applyBorder="1" applyAlignment="1" applyProtection="1">
      <alignment horizontal="center" vertical="center"/>
      <protection locked="0"/>
    </xf>
    <xf numFmtId="1" fontId="9" fillId="0" borderId="82" xfId="9" applyNumberFormat="1" applyFont="1" applyFill="1" applyBorder="1" applyAlignment="1" applyProtection="1">
      <alignment horizontal="center" vertical="center"/>
      <protection locked="0"/>
    </xf>
    <xf numFmtId="1" fontId="9" fillId="0" borderId="83" xfId="9" applyNumberFormat="1" applyFont="1" applyFill="1" applyBorder="1" applyAlignment="1" applyProtection="1">
      <alignment horizontal="center" vertical="center"/>
      <protection locked="0"/>
    </xf>
    <xf numFmtId="0" fontId="9" fillId="2" borderId="81" xfId="0" applyFont="1" applyFill="1" applyBorder="1" applyAlignment="1">
      <alignment horizontal="left" vertical="center" wrapText="1"/>
    </xf>
    <xf numFmtId="0" fontId="9" fillId="2" borderId="84" xfId="0" applyFont="1" applyFill="1" applyBorder="1" applyAlignment="1">
      <alignment horizontal="left" vertical="center" wrapText="1"/>
    </xf>
    <xf numFmtId="0" fontId="9" fillId="2" borderId="85" xfId="0" applyFont="1" applyFill="1" applyBorder="1" applyAlignment="1">
      <alignment horizontal="left" vertical="center" wrapText="1"/>
    </xf>
    <xf numFmtId="0" fontId="9" fillId="2" borderId="86" xfId="0" applyFont="1" applyFill="1" applyBorder="1" applyAlignment="1">
      <alignment horizontal="left" vertical="center" wrapText="1"/>
    </xf>
    <xf numFmtId="0" fontId="9" fillId="0" borderId="84" xfId="0" applyFont="1" applyBorder="1" applyAlignment="1" applyProtection="1">
      <alignment horizontal="center" vertical="center" wrapText="1"/>
      <protection locked="0"/>
    </xf>
    <xf numFmtId="0" fontId="9" fillId="0" borderId="240" xfId="0" applyFont="1" applyBorder="1" applyAlignment="1" applyProtection="1">
      <alignment horizontal="center" vertical="center" wrapText="1"/>
      <protection locked="0"/>
    </xf>
    <xf numFmtId="0" fontId="9" fillId="19" borderId="84" xfId="0" applyFont="1" applyFill="1" applyBorder="1" applyAlignment="1" applyProtection="1">
      <alignment horizontal="center" vertical="center" wrapText="1"/>
      <protection locked="0"/>
    </xf>
    <xf numFmtId="0" fontId="9" fillId="19" borderId="85" xfId="0" applyFont="1" applyFill="1" applyBorder="1" applyAlignment="1" applyProtection="1">
      <alignment horizontal="center" vertical="center" wrapText="1"/>
      <protection locked="0"/>
    </xf>
    <xf numFmtId="0" fontId="9" fillId="2" borderId="240" xfId="0" applyFont="1" applyFill="1" applyBorder="1" applyAlignment="1">
      <alignment horizontal="center" vertical="center" wrapText="1"/>
    </xf>
    <xf numFmtId="0" fontId="9" fillId="2" borderId="92" xfId="0" applyFont="1" applyFill="1" applyBorder="1" applyAlignment="1">
      <alignment horizontal="left" vertical="center"/>
    </xf>
    <xf numFmtId="0" fontId="9" fillId="2" borderId="93" xfId="0" applyFont="1" applyFill="1" applyBorder="1" applyAlignment="1">
      <alignment horizontal="left" vertical="center"/>
    </xf>
    <xf numFmtId="0" fontId="9" fillId="0" borderId="93" xfId="0" applyFont="1" applyBorder="1" applyAlignment="1" applyProtection="1">
      <alignment horizontal="center" vertical="center"/>
      <protection locked="0"/>
    </xf>
    <xf numFmtId="0" fontId="9" fillId="2" borderId="93" xfId="0" applyFont="1" applyFill="1" applyBorder="1" applyAlignment="1">
      <alignment horizontal="center" vertical="center" wrapText="1"/>
    </xf>
    <xf numFmtId="0" fontId="9" fillId="2" borderId="122" xfId="0" applyFont="1" applyFill="1" applyBorder="1" applyAlignment="1">
      <alignment horizontal="center" vertical="center" wrapText="1"/>
    </xf>
    <xf numFmtId="1" fontId="10" fillId="0" borderId="248" xfId="0" applyNumberFormat="1" applyFont="1" applyBorder="1" applyAlignment="1" applyProtection="1">
      <alignment horizontal="center" vertical="center"/>
      <protection locked="0"/>
    </xf>
    <xf numFmtId="1" fontId="10" fillId="0" borderId="85" xfId="0" applyNumberFormat="1" applyFont="1" applyBorder="1" applyAlignment="1" applyProtection="1">
      <alignment horizontal="center" vertical="center"/>
      <protection locked="0"/>
    </xf>
    <xf numFmtId="1" fontId="10" fillId="0" borderId="240" xfId="0" applyNumberFormat="1" applyFont="1" applyBorder="1" applyAlignment="1" applyProtection="1">
      <alignment horizontal="center" vertical="center"/>
      <protection locked="0"/>
    </xf>
    <xf numFmtId="0" fontId="9" fillId="0" borderId="246" xfId="0" applyFont="1" applyBorder="1" applyAlignment="1" applyProtection="1">
      <alignment horizontal="center" vertical="center" wrapText="1"/>
      <protection locked="0"/>
    </xf>
    <xf numFmtId="0" fontId="9" fillId="0" borderId="247" xfId="0" applyFont="1" applyBorder="1" applyAlignment="1" applyProtection="1">
      <alignment horizontal="center" vertical="center" wrapText="1"/>
      <protection locked="0"/>
    </xf>
    <xf numFmtId="0" fontId="9" fillId="0" borderId="233" xfId="0" applyFont="1" applyBorder="1" applyAlignment="1" applyProtection="1">
      <alignment horizontal="center" vertical="center"/>
      <protection locked="0"/>
    </xf>
    <xf numFmtId="0" fontId="9" fillId="0" borderId="10" xfId="0" applyFont="1" applyBorder="1" applyAlignment="1" applyProtection="1">
      <alignment horizontal="center" vertical="center"/>
      <protection locked="0"/>
    </xf>
    <xf numFmtId="0" fontId="9" fillId="0" borderId="234" xfId="0" applyFont="1" applyBorder="1" applyAlignment="1" applyProtection="1">
      <alignment horizontal="center" vertical="center"/>
      <protection locked="0"/>
    </xf>
    <xf numFmtId="0" fontId="9" fillId="2" borderId="77" xfId="0" applyFont="1" applyFill="1" applyBorder="1" applyAlignment="1">
      <alignment horizontal="center" vertical="center" wrapText="1"/>
    </xf>
    <xf numFmtId="0" fontId="9" fillId="0" borderId="10" xfId="0" applyFont="1" applyBorder="1" applyAlignment="1" applyProtection="1">
      <alignment horizontal="center" vertical="center" wrapText="1"/>
      <protection locked="0"/>
    </xf>
    <xf numFmtId="0" fontId="9" fillId="2" borderId="231" xfId="0" applyFont="1" applyFill="1" applyBorder="1" applyAlignment="1">
      <alignment horizontal="center" vertical="center" wrapText="1"/>
    </xf>
    <xf numFmtId="0" fontId="9" fillId="2" borderId="232" xfId="0" applyFont="1" applyFill="1" applyBorder="1" applyAlignment="1">
      <alignment horizontal="center" vertical="center" wrapText="1"/>
    </xf>
    <xf numFmtId="0" fontId="51" fillId="0" borderId="232" xfId="0" applyFont="1" applyBorder="1" applyAlignment="1" applyProtection="1">
      <alignment horizontal="center" vertical="center"/>
      <protection locked="0"/>
    </xf>
    <xf numFmtId="1" fontId="10" fillId="0" borderId="241" xfId="0" applyNumberFormat="1" applyFont="1" applyBorder="1" applyAlignment="1" applyProtection="1">
      <alignment horizontal="center" vertical="center"/>
      <protection locked="0"/>
    </xf>
    <xf numFmtId="1" fontId="10" fillId="0" borderId="219" xfId="0" applyNumberFormat="1" applyFont="1" applyBorder="1" applyAlignment="1" applyProtection="1">
      <alignment horizontal="center" vertical="center"/>
      <protection locked="0"/>
    </xf>
    <xf numFmtId="1" fontId="10" fillId="0" borderId="242" xfId="0" applyNumberFormat="1" applyFont="1" applyBorder="1" applyAlignment="1" applyProtection="1">
      <alignment horizontal="center" vertical="center"/>
      <protection locked="0"/>
    </xf>
    <xf numFmtId="0" fontId="9" fillId="2" borderId="243" xfId="0" applyFont="1" applyFill="1" applyBorder="1" applyAlignment="1">
      <alignment horizontal="center" vertical="center"/>
    </xf>
    <xf numFmtId="0" fontId="9" fillId="2" borderId="219" xfId="0" applyFont="1" applyFill="1" applyBorder="1" applyAlignment="1">
      <alignment horizontal="center" vertical="center"/>
    </xf>
    <xf numFmtId="0" fontId="9" fillId="2" borderId="244" xfId="0" applyFont="1" applyFill="1" applyBorder="1" applyAlignment="1">
      <alignment horizontal="center" vertical="center"/>
    </xf>
    <xf numFmtId="0" fontId="9" fillId="2" borderId="93" xfId="0" applyFont="1" applyFill="1" applyBorder="1" applyAlignment="1">
      <alignment horizontal="left" vertical="center" wrapText="1"/>
    </xf>
    <xf numFmtId="0" fontId="9" fillId="2" borderId="245" xfId="0" applyFont="1" applyFill="1" applyBorder="1" applyAlignment="1">
      <alignment horizontal="left" vertical="center"/>
    </xf>
    <xf numFmtId="0" fontId="9" fillId="2" borderId="246" xfId="0" applyFont="1" applyFill="1" applyBorder="1" applyAlignment="1">
      <alignment horizontal="left" vertical="center"/>
    </xf>
    <xf numFmtId="0" fontId="9" fillId="0" borderId="246" xfId="0" applyFont="1" applyBorder="1" applyAlignment="1" applyProtection="1">
      <alignment horizontal="center" vertical="center"/>
      <protection locked="0"/>
    </xf>
    <xf numFmtId="0" fontId="10" fillId="2" borderId="246" xfId="0" applyFont="1" applyFill="1" applyBorder="1" applyAlignment="1">
      <alignment horizontal="center" vertical="center"/>
    </xf>
    <xf numFmtId="0" fontId="10" fillId="2" borderId="160" xfId="0" applyFont="1" applyFill="1" applyBorder="1" applyAlignment="1">
      <alignment horizontal="center" vertical="center"/>
    </xf>
    <xf numFmtId="0" fontId="10" fillId="2" borderId="82" xfId="0" applyFont="1" applyFill="1" applyBorder="1" applyAlignment="1">
      <alignment horizontal="center" vertical="center"/>
    </xf>
    <xf numFmtId="0" fontId="9" fillId="2" borderId="246" xfId="0" applyFont="1" applyFill="1" applyBorder="1" applyAlignment="1">
      <alignment horizontal="center" vertical="center" wrapText="1"/>
    </xf>
    <xf numFmtId="0" fontId="9" fillId="0" borderId="13" xfId="0" applyFont="1" applyBorder="1" applyAlignment="1" applyProtection="1">
      <alignment horizontal="center" vertical="center"/>
      <protection locked="0"/>
    </xf>
    <xf numFmtId="0" fontId="9" fillId="0" borderId="228" xfId="0" applyFont="1" applyBorder="1" applyAlignment="1" applyProtection="1">
      <alignment horizontal="left" vertical="center"/>
      <protection locked="0"/>
    </xf>
    <xf numFmtId="0" fontId="9" fillId="0" borderId="228" xfId="0" applyFont="1" applyBorder="1" applyAlignment="1" applyProtection="1">
      <alignment horizontal="center" vertical="center"/>
      <protection locked="0"/>
    </xf>
    <xf numFmtId="0" fontId="9" fillId="0" borderId="225" xfId="0" applyFont="1" applyBorder="1" applyAlignment="1" applyProtection="1">
      <alignment horizontal="center" vertical="center"/>
      <protection locked="0"/>
    </xf>
    <xf numFmtId="0" fontId="9" fillId="0" borderId="13" xfId="0" applyFont="1" applyBorder="1" applyAlignment="1" applyProtection="1">
      <alignment horizontal="left" vertical="center"/>
      <protection locked="0"/>
    </xf>
    <xf numFmtId="0" fontId="9" fillId="5" borderId="78" xfId="0" applyFont="1" applyFill="1" applyBorder="1" applyAlignment="1">
      <alignment horizontal="left" vertical="center"/>
    </xf>
    <xf numFmtId="0" fontId="9" fillId="5" borderId="79" xfId="0" applyFont="1" applyFill="1" applyBorder="1" applyAlignment="1">
      <alignment horizontal="left" vertical="center"/>
    </xf>
    <xf numFmtId="0" fontId="9" fillId="5" borderId="80" xfId="0" applyFont="1" applyFill="1" applyBorder="1" applyAlignment="1">
      <alignment horizontal="left" vertical="center"/>
    </xf>
    <xf numFmtId="0" fontId="5" fillId="0" borderId="236" xfId="0" applyFont="1" applyBorder="1" applyAlignment="1">
      <alignment horizontal="center" vertical="center" wrapText="1"/>
    </xf>
    <xf numFmtId="0" fontId="5" fillId="0" borderId="237" xfId="0" applyFont="1" applyBorder="1" applyAlignment="1">
      <alignment horizontal="center" vertical="center" wrapText="1"/>
    </xf>
    <xf numFmtId="0" fontId="5" fillId="0" borderId="238" xfId="0" applyFont="1" applyBorder="1" applyAlignment="1">
      <alignment horizontal="center" vertical="center" wrapText="1"/>
    </xf>
    <xf numFmtId="0" fontId="5" fillId="0" borderId="223" xfId="0" applyFont="1" applyBorder="1" applyAlignment="1">
      <alignment horizontal="center" vertical="center" wrapText="1"/>
    </xf>
    <xf numFmtId="0" fontId="5" fillId="0" borderId="0" xfId="0" applyFont="1" applyAlignment="1">
      <alignment horizontal="center" vertical="center" wrapText="1"/>
    </xf>
    <xf numFmtId="0" fontId="5" fillId="0" borderId="19" xfId="0" applyFont="1" applyBorder="1" applyAlignment="1">
      <alignment horizontal="center" vertical="center" wrapText="1"/>
    </xf>
    <xf numFmtId="0" fontId="5" fillId="0" borderId="239" xfId="0" applyFont="1" applyBorder="1" applyAlignment="1">
      <alignment horizontal="center" vertical="center" wrapText="1"/>
    </xf>
    <xf numFmtId="0" fontId="5" fillId="0" borderId="82" xfId="0" applyFont="1" applyBorder="1" applyAlignment="1">
      <alignment horizontal="center" vertical="center" wrapText="1"/>
    </xf>
    <xf numFmtId="0" fontId="5" fillId="0" borderId="161" xfId="0" applyFont="1" applyBorder="1" applyAlignment="1">
      <alignment horizontal="center" vertical="center" wrapText="1"/>
    </xf>
    <xf numFmtId="0" fontId="9" fillId="0" borderId="229" xfId="0" applyFont="1" applyBorder="1" applyAlignment="1" applyProtection="1">
      <alignment horizontal="center" vertical="center"/>
      <protection locked="0"/>
    </xf>
    <xf numFmtId="0" fontId="9" fillId="5" borderId="48" xfId="0" applyFont="1" applyFill="1" applyBorder="1" applyAlignment="1">
      <alignment horizontal="center" vertical="center"/>
    </xf>
    <xf numFmtId="0" fontId="10" fillId="2" borderId="0" xfId="0" applyFont="1" applyFill="1" applyAlignment="1">
      <alignment horizontal="left" vertical="top" wrapText="1"/>
    </xf>
    <xf numFmtId="0" fontId="16" fillId="0" borderId="48" xfId="0" applyFont="1" applyBorder="1" applyAlignment="1">
      <alignment horizontal="center" wrapText="1"/>
    </xf>
    <xf numFmtId="0" fontId="10" fillId="0" borderId="48" xfId="0" applyFont="1" applyBorder="1" applyAlignment="1" applyProtection="1">
      <alignment horizontal="center" vertical="center"/>
      <protection locked="0"/>
    </xf>
    <xf numFmtId="0" fontId="9" fillId="5" borderId="79" xfId="0" applyFont="1" applyFill="1" applyBorder="1" applyAlignment="1">
      <alignment horizontal="center" vertical="center"/>
    </xf>
    <xf numFmtId="0" fontId="10" fillId="2" borderId="65" xfId="0" applyFont="1" applyFill="1" applyBorder="1" applyAlignment="1">
      <alignment horizontal="left" vertical="center" wrapText="1"/>
    </xf>
    <xf numFmtId="0" fontId="10" fillId="2" borderId="65" xfId="0" applyFont="1" applyFill="1" applyBorder="1" applyAlignment="1">
      <alignment horizontal="left" vertical="top" wrapText="1"/>
    </xf>
    <xf numFmtId="0" fontId="9" fillId="0" borderId="0" xfId="0" applyFont="1" applyAlignment="1">
      <alignment horizontal="center" vertical="center"/>
    </xf>
    <xf numFmtId="0" fontId="9" fillId="0" borderId="60" xfId="0" applyFont="1" applyBorder="1" applyAlignment="1">
      <alignment horizontal="right"/>
    </xf>
    <xf numFmtId="0" fontId="10" fillId="2" borderId="13" xfId="0" applyFont="1" applyFill="1" applyBorder="1" applyAlignment="1">
      <alignment horizontal="center" vertical="center"/>
    </xf>
    <xf numFmtId="0" fontId="10" fillId="2" borderId="225" xfId="0" applyFont="1" applyFill="1" applyBorder="1" applyAlignment="1">
      <alignment horizontal="center" vertical="center"/>
    </xf>
    <xf numFmtId="0" fontId="6" fillId="0" borderId="13" xfId="0" applyFont="1" applyBorder="1" applyAlignment="1">
      <alignment horizontal="justify" vertical="center" wrapText="1"/>
    </xf>
    <xf numFmtId="0" fontId="5" fillId="0" borderId="0" xfId="0" applyFont="1" applyAlignment="1">
      <alignment horizontal="justify" vertical="center" wrapText="1"/>
    </xf>
    <xf numFmtId="0" fontId="6" fillId="0" borderId="13" xfId="0" applyFont="1" applyBorder="1" applyAlignment="1">
      <alignment horizontal="left" vertical="center"/>
    </xf>
    <xf numFmtId="0" fontId="6" fillId="0" borderId="13" xfId="0" applyFont="1" applyBorder="1" applyAlignment="1">
      <alignment horizontal="left" vertical="center" wrapText="1"/>
    </xf>
    <xf numFmtId="0" fontId="6" fillId="19" borderId="13" xfId="0" applyFont="1" applyFill="1" applyBorder="1" applyAlignment="1">
      <alignment horizontal="left" vertical="center" wrapText="1"/>
    </xf>
    <xf numFmtId="0" fontId="6" fillId="0" borderId="0" xfId="0" applyFont="1" applyAlignment="1">
      <alignment horizontal="justify" wrapText="1"/>
    </xf>
    <xf numFmtId="0" fontId="5" fillId="5" borderId="0" xfId="0" applyFont="1" applyFill="1" applyAlignment="1">
      <alignment horizontal="left"/>
    </xf>
    <xf numFmtId="0" fontId="5" fillId="5" borderId="0" xfId="0" applyFont="1" applyFill="1" applyAlignment="1">
      <alignment horizontal="center" vertical="center" wrapText="1"/>
    </xf>
    <xf numFmtId="0" fontId="6" fillId="0" borderId="0" xfId="0" applyFont="1" applyAlignment="1">
      <alignment horizontal="justify" vertical="center" wrapText="1"/>
    </xf>
    <xf numFmtId="0" fontId="52" fillId="0" borderId="156" xfId="11" applyFont="1" applyBorder="1" applyAlignment="1">
      <alignment horizontal="center" wrapText="1"/>
    </xf>
    <xf numFmtId="0" fontId="52" fillId="0" borderId="156" xfId="11" applyFont="1" applyBorder="1" applyAlignment="1">
      <alignment horizontal="center" vertical="center" wrapText="1"/>
    </xf>
  </cellXfs>
  <cellStyles count="31">
    <cellStyle name="Hipervínculo" xfId="13" builtinId="8"/>
    <cellStyle name="Hipervínculo 2" xfId="16"/>
    <cellStyle name="Hipervínculo 3" xfId="22"/>
    <cellStyle name="Millares" xfId="9" builtinId="3"/>
    <cellStyle name="Millares [0] 2" xfId="17"/>
    <cellStyle name="Millares [0] 2 2" xfId="18"/>
    <cellStyle name="Millares 10" xfId="30"/>
    <cellStyle name="Millares 2" xfId="5"/>
    <cellStyle name="Millares 2 2" xfId="26"/>
    <cellStyle name="Millares 3" xfId="6"/>
    <cellStyle name="Millares 4" xfId="4"/>
    <cellStyle name="Millares 4 2" xfId="25"/>
    <cellStyle name="Millares 5" xfId="19"/>
    <cellStyle name="Millares 6" xfId="23"/>
    <cellStyle name="Millares 6 2" xfId="29"/>
    <cellStyle name="Millares 7" xfId="27"/>
    <cellStyle name="Millares 8" xfId="24"/>
    <cellStyle name="Millares 9" xfId="28"/>
    <cellStyle name="Moneda" xfId="10" builtinId="4"/>
    <cellStyle name="Moneda [0] 2" xfId="20"/>
    <cellStyle name="Moneda 2" xfId="7"/>
    <cellStyle name="Moneda 3" xfId="2"/>
    <cellStyle name="Normal" xfId="0" builtinId="0"/>
    <cellStyle name="Normal 2" xfId="8"/>
    <cellStyle name="Normal 2 2" xfId="14"/>
    <cellStyle name="Normal 3" xfId="1"/>
    <cellStyle name="Normal 3 2" xfId="3"/>
    <cellStyle name="Normal 3 3" xfId="15"/>
    <cellStyle name="Normal 4" xfId="11"/>
    <cellStyle name="Normal 5" xfId="21"/>
    <cellStyle name="Normal_AFILIACIÓN" xfId="12"/>
  </cellStyles>
  <dxfs count="18">
    <dxf>
      <font>
        <color rgb="FF9C0006"/>
      </font>
      <fill>
        <patternFill>
          <bgColor rgb="FFFFC7CE"/>
        </patternFill>
      </fill>
    </dxf>
    <dxf>
      <fill>
        <patternFill>
          <bgColor theme="9" tint="0.39994506668294322"/>
        </patternFill>
      </fill>
    </dxf>
    <dxf>
      <fill>
        <patternFill>
          <bgColor theme="9" tint="0.39994506668294322"/>
        </patternFill>
      </fill>
    </dxf>
    <dxf>
      <fill>
        <patternFill>
          <bgColor rgb="FFFFFF00"/>
        </patternFill>
      </fill>
    </dxf>
    <dxf>
      <fill>
        <patternFill>
          <bgColor theme="9" tint="0.39994506668294322"/>
        </patternFill>
      </fill>
    </dxf>
    <dxf>
      <fill>
        <patternFill>
          <bgColor rgb="FF92D050"/>
        </patternFill>
      </fill>
    </dxf>
    <dxf>
      <font>
        <color rgb="FF9C0006"/>
      </font>
      <fill>
        <patternFill>
          <bgColor rgb="FFFFC7CE"/>
        </patternFill>
      </fill>
    </dxf>
    <dxf>
      <fill>
        <patternFill>
          <bgColor theme="9" tint="0.39994506668294322"/>
        </patternFill>
      </fill>
    </dxf>
    <dxf>
      <fill>
        <patternFill>
          <bgColor theme="9" tint="0.39994506668294322"/>
        </patternFill>
      </fill>
    </dxf>
    <dxf>
      <fill>
        <patternFill>
          <bgColor theme="3"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FFCC66"/>
      <color rgb="FFCCECFF"/>
      <color rgb="FF388D9F"/>
      <color rgb="FFFFDC97"/>
      <color rgb="FFFBF45F"/>
      <color rgb="FFF5DC8B"/>
      <color rgb="FFFFDA9D"/>
      <color rgb="FFFFD961"/>
      <color rgb="FFFEE57A"/>
      <color rgb="FFFFDD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hyperlink" Target="#'INDEPENDIENTES 723'!A1"/><Relationship Id="rId3" Type="http://schemas.openxmlformats.org/officeDocument/2006/relationships/hyperlink" Target="#'Sede 01 - Trabajadores'!A1"/><Relationship Id="rId7" Type="http://schemas.openxmlformats.org/officeDocument/2006/relationships/image" Target="../media/image1.png"/><Relationship Id="rId2" Type="http://schemas.openxmlformats.org/officeDocument/2006/relationships/hyperlink" Target="#'Instructivo Formulario Afili.'!A1"/><Relationship Id="rId1" Type="http://schemas.openxmlformats.org/officeDocument/2006/relationships/hyperlink" Target="#'Formulario de Afiliaci&#243;n'!A1"/><Relationship Id="rId6" Type="http://schemas.openxmlformats.org/officeDocument/2006/relationships/hyperlink" Target="#'Listado Actividades Economicas'!A1"/><Relationship Id="rId11" Type="http://schemas.openxmlformats.org/officeDocument/2006/relationships/hyperlink" Target="#'Instructivo ind Volu '!A1"/><Relationship Id="rId5" Type="http://schemas.openxmlformats.org/officeDocument/2006/relationships/hyperlink" Target="#'C&#243;d. Tipo de trabajador cotz'!A1"/><Relationship Id="rId10" Type="http://schemas.openxmlformats.org/officeDocument/2006/relationships/hyperlink" Target="#'Formulario Afil Ind Voluntario'!A1"/><Relationship Id="rId4" Type="http://schemas.openxmlformats.org/officeDocument/2006/relationships/hyperlink" Target="#'Instructivo Sedes'!A1"/><Relationship Id="rId9" Type="http://schemas.openxmlformats.org/officeDocument/2006/relationships/image" Target="../media/image2.png"/></Relationships>
</file>

<file path=xl/drawings/_rels/drawing10.xml.rels><?xml version="1.0" encoding="UTF-8" standalone="yes"?>
<Relationships xmlns="http://schemas.openxmlformats.org/package/2006/relationships"><Relationship Id="rId3" Type="http://schemas.openxmlformats.org/officeDocument/2006/relationships/hyperlink" Target="#Indice!A1"/><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hyperlink" Target="#'Codigos ORP'!A1"/></Relationships>
</file>

<file path=xl/drawings/_rels/drawing11.xml.rels><?xml version="1.0" encoding="UTF-8" standalone="yes"?>
<Relationships xmlns="http://schemas.openxmlformats.org/package/2006/relationships"><Relationship Id="rId1" Type="http://schemas.openxmlformats.org/officeDocument/2006/relationships/hyperlink" Target="#Indice!A1"/></Relationships>
</file>

<file path=xl/drawings/_rels/drawing12.xml.rels><?xml version="1.0" encoding="UTF-8" standalone="yes"?>
<Relationships xmlns="http://schemas.openxmlformats.org/package/2006/relationships"><Relationship Id="rId1" Type="http://schemas.openxmlformats.org/officeDocument/2006/relationships/hyperlink" Target="#'Formulario Afil Ind Voluntario'!A1"/></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Indice!A1"/><Relationship Id="rId1" Type="http://schemas.openxmlformats.org/officeDocument/2006/relationships/hyperlink" Target="#'Listado Actividades Economicas'!A1"/><Relationship Id="rId5" Type="http://schemas.openxmlformats.org/officeDocument/2006/relationships/image" Target="../media/image4.png"/><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hyperlink" Target="#Indice!A1"/></Relationships>
</file>

<file path=xl/drawings/_rels/drawing4.xml.rels><?xml version="1.0" encoding="UTF-8" standalone="yes"?>
<Relationships xmlns="http://schemas.openxmlformats.org/package/2006/relationships"><Relationship Id="rId3" Type="http://schemas.openxmlformats.org/officeDocument/2006/relationships/hyperlink" Target="#'Listado Actividades Economicas'!A1"/><Relationship Id="rId2" Type="http://schemas.openxmlformats.org/officeDocument/2006/relationships/hyperlink" Target="#Indice!A1"/><Relationship Id="rId1" Type="http://schemas.openxmlformats.org/officeDocument/2006/relationships/image" Target="../media/image5.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hyperlink" Target="#'Listado Actividades Economicas'!A1"/><Relationship Id="rId2" Type="http://schemas.openxmlformats.org/officeDocument/2006/relationships/hyperlink" Target="#Indice!A1"/><Relationship Id="rId1" Type="http://schemas.openxmlformats.org/officeDocument/2006/relationships/image" Target="../media/image5.png"/><Relationship Id="rId4"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hyperlink" Target="#Indice!A1"/></Relationships>
</file>

<file path=xl/drawings/_rels/drawing7.xml.rels><?xml version="1.0" encoding="UTF-8" standalone="yes"?>
<Relationships xmlns="http://schemas.openxmlformats.org/package/2006/relationships"><Relationship Id="rId2" Type="http://schemas.openxmlformats.org/officeDocument/2006/relationships/hyperlink" Target="#Indice!A1"/><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hyperlink" Target="#Indice!A1"/></Relationships>
</file>

<file path=xl/drawings/_rels/drawing9.xml.rels><?xml version="1.0" encoding="UTF-8" standalone="yes"?>
<Relationships xmlns="http://schemas.openxmlformats.org/package/2006/relationships"><Relationship Id="rId2" Type="http://schemas.openxmlformats.org/officeDocument/2006/relationships/hyperlink" Target="#'Formulario de Afiliaci&#243;n'!A1"/><Relationship Id="rId1" Type="http://schemas.openxmlformats.org/officeDocument/2006/relationships/hyperlink" Target="#Indice!A1"/></Relationships>
</file>

<file path=xl/drawings/drawing1.xml><?xml version="1.0" encoding="utf-8"?>
<xdr:wsDr xmlns:xdr="http://schemas.openxmlformats.org/drawingml/2006/spreadsheetDrawing" xmlns:a="http://schemas.openxmlformats.org/drawingml/2006/main">
  <xdr:twoCellAnchor>
    <xdr:from>
      <xdr:col>4</xdr:col>
      <xdr:colOff>676275</xdr:colOff>
      <xdr:row>12</xdr:row>
      <xdr:rowOff>162790</xdr:rowOff>
    </xdr:from>
    <xdr:to>
      <xdr:col>8</xdr:col>
      <xdr:colOff>561975</xdr:colOff>
      <xdr:row>15</xdr:row>
      <xdr:rowOff>172315</xdr:rowOff>
    </xdr:to>
    <xdr:sp macro="" textlink="">
      <xdr:nvSpPr>
        <xdr:cNvPr id="4" name="3 Rectángulo redondeado">
          <a:hlinkClick xmlns:r="http://schemas.openxmlformats.org/officeDocument/2006/relationships" r:id="rId1"/>
          <a:extLst>
            <a:ext uri="{FF2B5EF4-FFF2-40B4-BE49-F238E27FC236}">
              <a16:creationId xmlns:a16="http://schemas.microsoft.com/office/drawing/2014/main" id="{00000000-0008-0000-0000-000004000000}"/>
            </a:ext>
          </a:extLst>
        </xdr:cNvPr>
        <xdr:cNvSpPr/>
      </xdr:nvSpPr>
      <xdr:spPr>
        <a:xfrm>
          <a:off x="2962275" y="2526722"/>
          <a:ext cx="2933700" cy="563707"/>
        </a:xfrm>
        <a:prstGeom prst="roundRect">
          <a:avLst/>
        </a:prstGeom>
        <a:solidFill>
          <a:srgbClr val="388D9F"/>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Formulario</a:t>
          </a:r>
          <a:r>
            <a:rPr lang="es-CO" sz="1400" b="1" baseline="0">
              <a:solidFill>
                <a:schemeClr val="accent1">
                  <a:lumMod val="50000"/>
                </a:schemeClr>
              </a:solidFill>
              <a:latin typeface="Gill Sans MT" pitchFamily="34" charset="0"/>
            </a:rPr>
            <a:t> de afiliación</a:t>
          </a:r>
          <a:endParaRPr lang="es-CO" sz="1400" b="1">
            <a:solidFill>
              <a:schemeClr val="accent1">
                <a:lumMod val="50000"/>
              </a:schemeClr>
            </a:solidFill>
            <a:latin typeface="Gill Sans MT" pitchFamily="34" charset="0"/>
          </a:endParaRPr>
        </a:p>
      </xdr:txBody>
    </xdr:sp>
    <xdr:clientData/>
  </xdr:twoCellAnchor>
  <xdr:twoCellAnchor>
    <xdr:from>
      <xdr:col>4</xdr:col>
      <xdr:colOff>676275</xdr:colOff>
      <xdr:row>16</xdr:row>
      <xdr:rowOff>85725</xdr:rowOff>
    </xdr:from>
    <xdr:to>
      <xdr:col>8</xdr:col>
      <xdr:colOff>561975</xdr:colOff>
      <xdr:row>19</xdr:row>
      <xdr:rowOff>95250</xdr:rowOff>
    </xdr:to>
    <xdr:sp macro="" textlink="">
      <xdr:nvSpPr>
        <xdr:cNvPr id="5" name="4 Rectángulo redondeado">
          <a:hlinkClick xmlns:r="http://schemas.openxmlformats.org/officeDocument/2006/relationships" r:id="rId2"/>
          <a:extLst>
            <a:ext uri="{FF2B5EF4-FFF2-40B4-BE49-F238E27FC236}">
              <a16:creationId xmlns:a16="http://schemas.microsoft.com/office/drawing/2014/main" id="{00000000-0008-0000-0000-000005000000}"/>
            </a:ext>
          </a:extLst>
        </xdr:cNvPr>
        <xdr:cNvSpPr/>
      </xdr:nvSpPr>
      <xdr:spPr>
        <a:xfrm>
          <a:off x="2962275" y="3194339"/>
          <a:ext cx="2933700" cy="581025"/>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Instructivo diligenciamiento del formulario</a:t>
          </a:r>
          <a:r>
            <a:rPr lang="es-CO" sz="1400" b="1" baseline="0">
              <a:solidFill>
                <a:schemeClr val="accent1">
                  <a:lumMod val="50000"/>
                </a:schemeClr>
              </a:solidFill>
              <a:latin typeface="Gill Sans MT" pitchFamily="34" charset="0"/>
            </a:rPr>
            <a:t> de afiliación</a:t>
          </a:r>
          <a:endParaRPr lang="es-CO" sz="1400" b="1">
            <a:solidFill>
              <a:schemeClr val="accent1">
                <a:lumMod val="50000"/>
              </a:schemeClr>
            </a:solidFill>
            <a:latin typeface="Gill Sans MT" pitchFamily="34" charset="0"/>
          </a:endParaRPr>
        </a:p>
      </xdr:txBody>
    </xdr:sp>
    <xdr:clientData/>
  </xdr:twoCellAnchor>
  <xdr:twoCellAnchor>
    <xdr:from>
      <xdr:col>4</xdr:col>
      <xdr:colOff>685800</xdr:colOff>
      <xdr:row>20</xdr:row>
      <xdr:rowOff>19050</xdr:rowOff>
    </xdr:from>
    <xdr:to>
      <xdr:col>8</xdr:col>
      <xdr:colOff>571500</xdr:colOff>
      <xdr:row>23</xdr:row>
      <xdr:rowOff>28575</xdr:rowOff>
    </xdr:to>
    <xdr:sp macro="" textlink="">
      <xdr:nvSpPr>
        <xdr:cNvPr id="6" name="5 Rectángulo redondeado">
          <a:hlinkClick xmlns:r="http://schemas.openxmlformats.org/officeDocument/2006/relationships" r:id="rId3"/>
          <a:extLst>
            <a:ext uri="{FF2B5EF4-FFF2-40B4-BE49-F238E27FC236}">
              <a16:creationId xmlns:a16="http://schemas.microsoft.com/office/drawing/2014/main" id="{00000000-0008-0000-0000-000006000000}"/>
            </a:ext>
          </a:extLst>
        </xdr:cNvPr>
        <xdr:cNvSpPr/>
      </xdr:nvSpPr>
      <xdr:spPr>
        <a:xfrm>
          <a:off x="1628775" y="2505075"/>
          <a:ext cx="2933700" cy="581025"/>
        </a:xfrm>
        <a:prstGeom prst="roundRect">
          <a:avLst/>
        </a:prstGeom>
        <a:solidFill>
          <a:srgbClr val="0097AE"/>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Anexo de sedes y trabajadores</a:t>
          </a:r>
        </a:p>
      </xdr:txBody>
    </xdr:sp>
    <xdr:clientData/>
  </xdr:twoCellAnchor>
  <xdr:twoCellAnchor>
    <xdr:from>
      <xdr:col>4</xdr:col>
      <xdr:colOff>695325</xdr:colOff>
      <xdr:row>23</xdr:row>
      <xdr:rowOff>152400</xdr:rowOff>
    </xdr:from>
    <xdr:to>
      <xdr:col>8</xdr:col>
      <xdr:colOff>581025</xdr:colOff>
      <xdr:row>26</xdr:row>
      <xdr:rowOff>161925</xdr:rowOff>
    </xdr:to>
    <xdr:sp macro="" textlink="">
      <xdr:nvSpPr>
        <xdr:cNvPr id="7" name="6 Rectángulo redondeado">
          <a:hlinkClick xmlns:r="http://schemas.openxmlformats.org/officeDocument/2006/relationships" r:id="rId4"/>
          <a:extLst>
            <a:ext uri="{FF2B5EF4-FFF2-40B4-BE49-F238E27FC236}">
              <a16:creationId xmlns:a16="http://schemas.microsoft.com/office/drawing/2014/main" id="{00000000-0008-0000-0000-000007000000}"/>
            </a:ext>
          </a:extLst>
        </xdr:cNvPr>
        <xdr:cNvSpPr/>
      </xdr:nvSpPr>
      <xdr:spPr>
        <a:xfrm>
          <a:off x="1638300" y="3209925"/>
          <a:ext cx="2933700" cy="581025"/>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Instructivo diligenciamiento anexo de sedes y trabajadores</a:t>
          </a:r>
        </a:p>
      </xdr:txBody>
    </xdr:sp>
    <xdr:clientData/>
  </xdr:twoCellAnchor>
  <xdr:twoCellAnchor>
    <xdr:from>
      <xdr:col>4</xdr:col>
      <xdr:colOff>714375</xdr:colOff>
      <xdr:row>31</xdr:row>
      <xdr:rowOff>95250</xdr:rowOff>
    </xdr:from>
    <xdr:to>
      <xdr:col>8</xdr:col>
      <xdr:colOff>600075</xdr:colOff>
      <xdr:row>34</xdr:row>
      <xdr:rowOff>104775</xdr:rowOff>
    </xdr:to>
    <xdr:sp macro="" textlink="">
      <xdr:nvSpPr>
        <xdr:cNvPr id="8" name="7 Rectángulo redondeado">
          <a:hlinkClick xmlns:r="http://schemas.openxmlformats.org/officeDocument/2006/relationships" r:id="rId5"/>
          <a:extLst>
            <a:ext uri="{FF2B5EF4-FFF2-40B4-BE49-F238E27FC236}">
              <a16:creationId xmlns:a16="http://schemas.microsoft.com/office/drawing/2014/main" id="{00000000-0008-0000-0000-000008000000}"/>
            </a:ext>
          </a:extLst>
        </xdr:cNvPr>
        <xdr:cNvSpPr/>
      </xdr:nvSpPr>
      <xdr:spPr>
        <a:xfrm>
          <a:off x="1657350" y="3914775"/>
          <a:ext cx="2933700" cy="581025"/>
        </a:xfrm>
        <a:prstGeom prst="roundRect">
          <a:avLst/>
        </a:prstGeom>
        <a:solidFill>
          <a:srgbClr val="0097AE"/>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Instructivo códigos tipo</a:t>
          </a:r>
          <a:r>
            <a:rPr lang="es-CO" sz="1400" b="1" baseline="0">
              <a:solidFill>
                <a:schemeClr val="accent1">
                  <a:lumMod val="50000"/>
                </a:schemeClr>
              </a:solidFill>
              <a:latin typeface="Gill Sans MT" pitchFamily="34" charset="0"/>
            </a:rPr>
            <a:t> de trabajador y cotizante</a:t>
          </a:r>
          <a:endParaRPr lang="es-CO" sz="1400" b="1">
            <a:solidFill>
              <a:schemeClr val="accent1">
                <a:lumMod val="50000"/>
              </a:schemeClr>
            </a:solidFill>
            <a:latin typeface="Gill Sans MT" pitchFamily="34" charset="0"/>
          </a:endParaRPr>
        </a:p>
      </xdr:txBody>
    </xdr:sp>
    <xdr:clientData/>
  </xdr:twoCellAnchor>
  <xdr:twoCellAnchor>
    <xdr:from>
      <xdr:col>4</xdr:col>
      <xdr:colOff>721694</xdr:colOff>
      <xdr:row>35</xdr:row>
      <xdr:rowOff>43973</xdr:rowOff>
    </xdr:from>
    <xdr:to>
      <xdr:col>8</xdr:col>
      <xdr:colOff>607394</xdr:colOff>
      <xdr:row>38</xdr:row>
      <xdr:rowOff>53498</xdr:rowOff>
    </xdr:to>
    <xdr:sp macro="" textlink="">
      <xdr:nvSpPr>
        <xdr:cNvPr id="9" name="8 Rectángulo redondeado">
          <a:hlinkClick xmlns:r="http://schemas.openxmlformats.org/officeDocument/2006/relationships" r:id="rId6"/>
          <a:extLst>
            <a:ext uri="{FF2B5EF4-FFF2-40B4-BE49-F238E27FC236}">
              <a16:creationId xmlns:a16="http://schemas.microsoft.com/office/drawing/2014/main" id="{00000000-0008-0000-0000-000009000000}"/>
            </a:ext>
          </a:extLst>
        </xdr:cNvPr>
        <xdr:cNvSpPr/>
      </xdr:nvSpPr>
      <xdr:spPr>
        <a:xfrm>
          <a:off x="1664669" y="4625498"/>
          <a:ext cx="2933700" cy="581025"/>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Listado códigos de</a:t>
          </a:r>
          <a:r>
            <a:rPr lang="es-CO" sz="1400" b="1" baseline="0">
              <a:solidFill>
                <a:schemeClr val="accent1">
                  <a:lumMod val="50000"/>
                </a:schemeClr>
              </a:solidFill>
              <a:latin typeface="Gill Sans MT" pitchFamily="34" charset="0"/>
            </a:rPr>
            <a:t> actividad económica</a:t>
          </a:r>
          <a:endParaRPr lang="es-CO" sz="1400" b="1">
            <a:solidFill>
              <a:schemeClr val="accent1">
                <a:lumMod val="50000"/>
              </a:schemeClr>
            </a:solidFill>
            <a:latin typeface="Gill Sans MT" pitchFamily="34" charset="0"/>
          </a:endParaRPr>
        </a:p>
      </xdr:txBody>
    </xdr:sp>
    <xdr:clientData/>
  </xdr:twoCellAnchor>
  <xdr:twoCellAnchor>
    <xdr:from>
      <xdr:col>4</xdr:col>
      <xdr:colOff>122116</xdr:colOff>
      <xdr:row>13</xdr:row>
      <xdr:rowOff>73269</xdr:rowOff>
    </xdr:from>
    <xdr:to>
      <xdr:col>4</xdr:col>
      <xdr:colOff>525097</xdr:colOff>
      <xdr:row>15</xdr:row>
      <xdr:rowOff>61058</xdr:rowOff>
    </xdr:to>
    <xdr:sp macro="" textlink="">
      <xdr:nvSpPr>
        <xdr:cNvPr id="10" name="9 Elipse">
          <a:extLst>
            <a:ext uri="{FF2B5EF4-FFF2-40B4-BE49-F238E27FC236}">
              <a16:creationId xmlns:a16="http://schemas.microsoft.com/office/drawing/2014/main" id="{00000000-0008-0000-0000-00000A000000}"/>
            </a:ext>
          </a:extLst>
        </xdr:cNvPr>
        <xdr:cNvSpPr/>
      </xdr:nvSpPr>
      <xdr:spPr>
        <a:xfrm>
          <a:off x="1062404" y="1245577"/>
          <a:ext cx="402981" cy="378558"/>
        </a:xfrm>
        <a:prstGeom prst="ellipse">
          <a:avLst/>
        </a:prstGeom>
        <a:solidFill>
          <a:srgbClr val="00B05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1</a:t>
          </a:r>
        </a:p>
      </xdr:txBody>
    </xdr:sp>
    <xdr:clientData/>
  </xdr:twoCellAnchor>
  <xdr:twoCellAnchor>
    <xdr:from>
      <xdr:col>4</xdr:col>
      <xdr:colOff>127972</xdr:colOff>
      <xdr:row>16</xdr:row>
      <xdr:rowOff>176843</xdr:rowOff>
    </xdr:from>
    <xdr:to>
      <xdr:col>4</xdr:col>
      <xdr:colOff>530953</xdr:colOff>
      <xdr:row>18</xdr:row>
      <xdr:rowOff>164632</xdr:rowOff>
    </xdr:to>
    <xdr:sp macro="" textlink="">
      <xdr:nvSpPr>
        <xdr:cNvPr id="11" name="10 Elipse">
          <a:extLst>
            <a:ext uri="{FF2B5EF4-FFF2-40B4-BE49-F238E27FC236}">
              <a16:creationId xmlns:a16="http://schemas.microsoft.com/office/drawing/2014/main" id="{00000000-0008-0000-0000-00000B000000}"/>
            </a:ext>
          </a:extLst>
        </xdr:cNvPr>
        <xdr:cNvSpPr/>
      </xdr:nvSpPr>
      <xdr:spPr>
        <a:xfrm>
          <a:off x="1068260" y="1935305"/>
          <a:ext cx="402981" cy="378558"/>
        </a:xfrm>
        <a:prstGeom prst="ellipse">
          <a:avLst/>
        </a:prstGeom>
        <a:solidFill>
          <a:srgbClr val="00B05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2</a:t>
          </a:r>
        </a:p>
      </xdr:txBody>
    </xdr:sp>
    <xdr:clientData/>
  </xdr:twoCellAnchor>
  <xdr:twoCellAnchor>
    <xdr:from>
      <xdr:col>4</xdr:col>
      <xdr:colOff>122120</xdr:colOff>
      <xdr:row>20</xdr:row>
      <xdr:rowOff>136960</xdr:rowOff>
    </xdr:from>
    <xdr:to>
      <xdr:col>4</xdr:col>
      <xdr:colOff>525101</xdr:colOff>
      <xdr:row>22</xdr:row>
      <xdr:rowOff>124749</xdr:rowOff>
    </xdr:to>
    <xdr:sp macro="" textlink="">
      <xdr:nvSpPr>
        <xdr:cNvPr id="12" name="11 Elipse">
          <a:extLst>
            <a:ext uri="{FF2B5EF4-FFF2-40B4-BE49-F238E27FC236}">
              <a16:creationId xmlns:a16="http://schemas.microsoft.com/office/drawing/2014/main" id="{00000000-0008-0000-0000-00000C000000}"/>
            </a:ext>
          </a:extLst>
        </xdr:cNvPr>
        <xdr:cNvSpPr/>
      </xdr:nvSpPr>
      <xdr:spPr>
        <a:xfrm>
          <a:off x="1062408" y="2676960"/>
          <a:ext cx="402981" cy="378558"/>
        </a:xfrm>
        <a:prstGeom prst="ellipse">
          <a:avLst/>
        </a:prstGeom>
        <a:solidFill>
          <a:srgbClr val="00B05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3</a:t>
          </a:r>
        </a:p>
      </xdr:txBody>
    </xdr:sp>
    <xdr:clientData/>
  </xdr:twoCellAnchor>
  <xdr:twoCellAnchor>
    <xdr:from>
      <xdr:col>4</xdr:col>
      <xdr:colOff>140188</xdr:colOff>
      <xdr:row>24</xdr:row>
      <xdr:rowOff>79099</xdr:rowOff>
    </xdr:from>
    <xdr:to>
      <xdr:col>4</xdr:col>
      <xdr:colOff>543169</xdr:colOff>
      <xdr:row>26</xdr:row>
      <xdr:rowOff>66887</xdr:rowOff>
    </xdr:to>
    <xdr:sp macro="" textlink="">
      <xdr:nvSpPr>
        <xdr:cNvPr id="13" name="12 Elipse">
          <a:extLst>
            <a:ext uri="{FF2B5EF4-FFF2-40B4-BE49-F238E27FC236}">
              <a16:creationId xmlns:a16="http://schemas.microsoft.com/office/drawing/2014/main" id="{00000000-0008-0000-0000-00000D000000}"/>
            </a:ext>
          </a:extLst>
        </xdr:cNvPr>
        <xdr:cNvSpPr/>
      </xdr:nvSpPr>
      <xdr:spPr>
        <a:xfrm>
          <a:off x="1080476" y="3400637"/>
          <a:ext cx="402981" cy="378558"/>
        </a:xfrm>
        <a:prstGeom prst="ellipse">
          <a:avLst/>
        </a:prstGeom>
        <a:solidFill>
          <a:srgbClr val="00B05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4</a:t>
          </a:r>
        </a:p>
      </xdr:txBody>
    </xdr:sp>
    <xdr:clientData/>
  </xdr:twoCellAnchor>
  <xdr:twoCellAnchor>
    <xdr:from>
      <xdr:col>4</xdr:col>
      <xdr:colOff>146488</xdr:colOff>
      <xdr:row>32</xdr:row>
      <xdr:rowOff>18</xdr:rowOff>
    </xdr:from>
    <xdr:to>
      <xdr:col>4</xdr:col>
      <xdr:colOff>549469</xdr:colOff>
      <xdr:row>33</xdr:row>
      <xdr:rowOff>183191</xdr:rowOff>
    </xdr:to>
    <xdr:sp macro="" textlink="">
      <xdr:nvSpPr>
        <xdr:cNvPr id="14" name="13 Elipse">
          <a:extLst>
            <a:ext uri="{FF2B5EF4-FFF2-40B4-BE49-F238E27FC236}">
              <a16:creationId xmlns:a16="http://schemas.microsoft.com/office/drawing/2014/main" id="{00000000-0008-0000-0000-00000E000000}"/>
            </a:ext>
          </a:extLst>
        </xdr:cNvPr>
        <xdr:cNvSpPr/>
      </xdr:nvSpPr>
      <xdr:spPr>
        <a:xfrm>
          <a:off x="1086776" y="4103095"/>
          <a:ext cx="402981" cy="378558"/>
        </a:xfrm>
        <a:prstGeom prst="ellipse">
          <a:avLst/>
        </a:prstGeom>
        <a:solidFill>
          <a:srgbClr val="00B05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6</a:t>
          </a:r>
        </a:p>
      </xdr:txBody>
    </xdr:sp>
    <xdr:clientData/>
  </xdr:twoCellAnchor>
  <xdr:twoCellAnchor>
    <xdr:from>
      <xdr:col>4</xdr:col>
      <xdr:colOff>152344</xdr:colOff>
      <xdr:row>35</xdr:row>
      <xdr:rowOff>115804</xdr:rowOff>
    </xdr:from>
    <xdr:to>
      <xdr:col>4</xdr:col>
      <xdr:colOff>555325</xdr:colOff>
      <xdr:row>37</xdr:row>
      <xdr:rowOff>103593</xdr:rowOff>
    </xdr:to>
    <xdr:sp macro="" textlink="">
      <xdr:nvSpPr>
        <xdr:cNvPr id="15" name="14 Elipse">
          <a:extLst>
            <a:ext uri="{FF2B5EF4-FFF2-40B4-BE49-F238E27FC236}">
              <a16:creationId xmlns:a16="http://schemas.microsoft.com/office/drawing/2014/main" id="{00000000-0008-0000-0000-00000F000000}"/>
            </a:ext>
          </a:extLst>
        </xdr:cNvPr>
        <xdr:cNvSpPr/>
      </xdr:nvSpPr>
      <xdr:spPr>
        <a:xfrm>
          <a:off x="1092632" y="4805035"/>
          <a:ext cx="402981" cy="378558"/>
        </a:xfrm>
        <a:prstGeom prst="ellipse">
          <a:avLst/>
        </a:prstGeom>
        <a:solidFill>
          <a:srgbClr val="00B05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7</a:t>
          </a:r>
        </a:p>
      </xdr:txBody>
    </xdr:sp>
    <xdr:clientData/>
  </xdr:twoCellAnchor>
  <xdr:twoCellAnchor editAs="oneCell">
    <xdr:from>
      <xdr:col>4</xdr:col>
      <xdr:colOff>4479</xdr:colOff>
      <xdr:row>0</xdr:row>
      <xdr:rowOff>0</xdr:rowOff>
    </xdr:from>
    <xdr:to>
      <xdr:col>9</xdr:col>
      <xdr:colOff>3855</xdr:colOff>
      <xdr:row>6</xdr:row>
      <xdr:rowOff>204966</xdr:rowOff>
    </xdr:to>
    <xdr:pic>
      <xdr:nvPicPr>
        <xdr:cNvPr id="16" name="Imagen 15">
          <a:extLst>
            <a:ext uri="{FF2B5EF4-FFF2-40B4-BE49-F238E27FC236}">
              <a16:creationId xmlns:a16="http://schemas.microsoft.com/office/drawing/2014/main" id="{00000000-0008-0000-0000-000010000000}"/>
            </a:ext>
          </a:extLst>
        </xdr:cNvPr>
        <xdr:cNvPicPr>
          <a:picLocks noChangeAspect="1"/>
        </xdr:cNvPicPr>
      </xdr:nvPicPr>
      <xdr:blipFill rotWithShape="1">
        <a:blip xmlns:r="http://schemas.openxmlformats.org/officeDocument/2006/relationships" r:embed="rId7"/>
        <a:srcRect t="11277" b="12060"/>
        <a:stretch/>
      </xdr:blipFill>
      <xdr:spPr>
        <a:xfrm>
          <a:off x="3538521" y="0"/>
          <a:ext cx="3991152" cy="1219779"/>
        </a:xfrm>
        <a:prstGeom prst="rect">
          <a:avLst/>
        </a:prstGeom>
      </xdr:spPr>
    </xdr:pic>
    <xdr:clientData/>
  </xdr:twoCellAnchor>
  <xdr:twoCellAnchor>
    <xdr:from>
      <xdr:col>4</xdr:col>
      <xdr:colOff>714375</xdr:colOff>
      <xdr:row>27</xdr:row>
      <xdr:rowOff>142875</xdr:rowOff>
    </xdr:from>
    <xdr:to>
      <xdr:col>8</xdr:col>
      <xdr:colOff>600075</xdr:colOff>
      <xdr:row>30</xdr:row>
      <xdr:rowOff>152400</xdr:rowOff>
    </xdr:to>
    <xdr:sp macro="" textlink="">
      <xdr:nvSpPr>
        <xdr:cNvPr id="17" name="16 Rectángulo redondeado">
          <a:hlinkClick xmlns:r="http://schemas.openxmlformats.org/officeDocument/2006/relationships" r:id="rId8"/>
          <a:extLst>
            <a:ext uri="{FF2B5EF4-FFF2-40B4-BE49-F238E27FC236}">
              <a16:creationId xmlns:a16="http://schemas.microsoft.com/office/drawing/2014/main" id="{00000000-0008-0000-0000-000011000000}"/>
            </a:ext>
          </a:extLst>
        </xdr:cNvPr>
        <xdr:cNvSpPr/>
      </xdr:nvSpPr>
      <xdr:spPr>
        <a:xfrm>
          <a:off x="4248150" y="5238750"/>
          <a:ext cx="2933700" cy="581025"/>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Estructura</a:t>
          </a:r>
          <a:r>
            <a:rPr lang="es-CO" sz="1400" b="1" baseline="0">
              <a:solidFill>
                <a:schemeClr val="accent1">
                  <a:lumMod val="50000"/>
                </a:schemeClr>
              </a:solidFill>
              <a:latin typeface="Gill Sans MT" pitchFamily="34" charset="0"/>
            </a:rPr>
            <a:t> independientes Dto.</a:t>
          </a:r>
        </a:p>
        <a:p>
          <a:pPr algn="ctr"/>
          <a:r>
            <a:rPr lang="es-CO" sz="1400" b="1" baseline="0">
              <a:solidFill>
                <a:schemeClr val="accent1">
                  <a:lumMod val="50000"/>
                </a:schemeClr>
              </a:solidFill>
              <a:latin typeface="Gill Sans MT" pitchFamily="34" charset="0"/>
            </a:rPr>
            <a:t>723</a:t>
          </a:r>
          <a:endParaRPr lang="es-CO" sz="1400" b="1">
            <a:solidFill>
              <a:schemeClr val="accent1">
                <a:lumMod val="50000"/>
              </a:schemeClr>
            </a:solidFill>
            <a:latin typeface="Gill Sans MT" pitchFamily="34" charset="0"/>
          </a:endParaRPr>
        </a:p>
      </xdr:txBody>
    </xdr:sp>
    <xdr:clientData/>
  </xdr:twoCellAnchor>
  <xdr:twoCellAnchor>
    <xdr:from>
      <xdr:col>4</xdr:col>
      <xdr:colOff>124751</xdr:colOff>
      <xdr:row>28</xdr:row>
      <xdr:rowOff>35920</xdr:rowOff>
    </xdr:from>
    <xdr:to>
      <xdr:col>4</xdr:col>
      <xdr:colOff>527732</xdr:colOff>
      <xdr:row>30</xdr:row>
      <xdr:rowOff>28593</xdr:rowOff>
    </xdr:to>
    <xdr:sp macro="" textlink="">
      <xdr:nvSpPr>
        <xdr:cNvPr id="19" name="18 Elipse">
          <a:extLst>
            <a:ext uri="{FF2B5EF4-FFF2-40B4-BE49-F238E27FC236}">
              <a16:creationId xmlns:a16="http://schemas.microsoft.com/office/drawing/2014/main" id="{00000000-0008-0000-0000-000013000000}"/>
            </a:ext>
          </a:extLst>
        </xdr:cNvPr>
        <xdr:cNvSpPr/>
      </xdr:nvSpPr>
      <xdr:spPr>
        <a:xfrm>
          <a:off x="3658526" y="5322295"/>
          <a:ext cx="402981" cy="373673"/>
        </a:xfrm>
        <a:prstGeom prst="ellipse">
          <a:avLst/>
        </a:prstGeom>
        <a:solidFill>
          <a:srgbClr val="00B05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5</a:t>
          </a:r>
        </a:p>
      </xdr:txBody>
    </xdr:sp>
    <xdr:clientData/>
  </xdr:twoCellAnchor>
  <xdr:twoCellAnchor editAs="oneCell">
    <xdr:from>
      <xdr:col>0</xdr:col>
      <xdr:colOff>355859</xdr:colOff>
      <xdr:row>6</xdr:row>
      <xdr:rowOff>225165</xdr:rowOff>
    </xdr:from>
    <xdr:to>
      <xdr:col>0</xdr:col>
      <xdr:colOff>800100</xdr:colOff>
      <xdr:row>38</xdr:row>
      <xdr:rowOff>112453</xdr:rowOff>
    </xdr:to>
    <xdr:pic>
      <xdr:nvPicPr>
        <xdr:cNvPr id="2" name="1 Imagen">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rot="16200000">
          <a:off x="-2449383" y="4078157"/>
          <a:ext cx="6054726" cy="444241"/>
        </a:xfrm>
        <a:prstGeom prst="rect">
          <a:avLst/>
        </a:prstGeom>
      </xdr:spPr>
    </xdr:pic>
    <xdr:clientData/>
  </xdr:twoCellAnchor>
  <xdr:twoCellAnchor>
    <xdr:from>
      <xdr:col>4</xdr:col>
      <xdr:colOff>117708</xdr:colOff>
      <xdr:row>39</xdr:row>
      <xdr:rowOff>133122</xdr:rowOff>
    </xdr:from>
    <xdr:to>
      <xdr:col>4</xdr:col>
      <xdr:colOff>520689</xdr:colOff>
      <xdr:row>41</xdr:row>
      <xdr:rowOff>120911</xdr:rowOff>
    </xdr:to>
    <xdr:sp macro="" textlink="">
      <xdr:nvSpPr>
        <xdr:cNvPr id="3" name="14 Elipse">
          <a:extLst>
            <a:ext uri="{FF2B5EF4-FFF2-40B4-BE49-F238E27FC236}">
              <a16:creationId xmlns:a16="http://schemas.microsoft.com/office/drawing/2014/main" id="{00000000-0008-0000-0000-000003000000}"/>
            </a:ext>
          </a:extLst>
        </xdr:cNvPr>
        <xdr:cNvSpPr/>
      </xdr:nvSpPr>
      <xdr:spPr>
        <a:xfrm>
          <a:off x="3096435" y="7527986"/>
          <a:ext cx="402981" cy="368789"/>
        </a:xfrm>
        <a:prstGeom prst="ellipse">
          <a:avLst/>
        </a:prstGeom>
        <a:solidFill>
          <a:srgbClr val="00B05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8</a:t>
          </a:r>
        </a:p>
      </xdr:txBody>
    </xdr:sp>
    <xdr:clientData/>
  </xdr:twoCellAnchor>
  <xdr:twoCellAnchor>
    <xdr:from>
      <xdr:col>4</xdr:col>
      <xdr:colOff>739012</xdr:colOff>
      <xdr:row>38</xdr:row>
      <xdr:rowOff>123265</xdr:rowOff>
    </xdr:from>
    <xdr:to>
      <xdr:col>8</xdr:col>
      <xdr:colOff>624712</xdr:colOff>
      <xdr:row>42</xdr:row>
      <xdr:rowOff>89647</xdr:rowOff>
    </xdr:to>
    <xdr:sp macro="" textlink="">
      <xdr:nvSpPr>
        <xdr:cNvPr id="18" name="8 Rectángulo redondeado">
          <a:hlinkClick xmlns:r="http://schemas.openxmlformats.org/officeDocument/2006/relationships" r:id="rId10" tooltip="IR"/>
          <a:extLst>
            <a:ext uri="{FF2B5EF4-FFF2-40B4-BE49-F238E27FC236}">
              <a16:creationId xmlns:a16="http://schemas.microsoft.com/office/drawing/2014/main" id="{00000000-0008-0000-0000-000012000000}"/>
            </a:ext>
          </a:extLst>
        </xdr:cNvPr>
        <xdr:cNvSpPr/>
      </xdr:nvSpPr>
      <xdr:spPr>
        <a:xfrm>
          <a:off x="3708571" y="7328647"/>
          <a:ext cx="2933700" cy="728382"/>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200" b="1">
              <a:solidFill>
                <a:schemeClr val="accent1">
                  <a:lumMod val="50000"/>
                </a:schemeClr>
              </a:solidFill>
              <a:latin typeface="Gill Sans MT" pitchFamily="34" charset="0"/>
            </a:rPr>
            <a:t>Formulario</a:t>
          </a:r>
          <a:r>
            <a:rPr lang="es-CO" sz="1200" b="1" baseline="0">
              <a:solidFill>
                <a:schemeClr val="accent1">
                  <a:lumMod val="50000"/>
                </a:schemeClr>
              </a:solidFill>
              <a:latin typeface="Gill Sans MT" pitchFamily="34" charset="0"/>
            </a:rPr>
            <a:t> de Afiliación de Trabajadores Independientes Voluntarios</a:t>
          </a:r>
          <a:endParaRPr lang="es-CO" sz="1200" b="1">
            <a:solidFill>
              <a:schemeClr val="accent1">
                <a:lumMod val="50000"/>
              </a:schemeClr>
            </a:solidFill>
            <a:latin typeface="Gill Sans MT" pitchFamily="34" charset="0"/>
          </a:endParaRPr>
        </a:p>
      </xdr:txBody>
    </xdr:sp>
    <xdr:clientData/>
  </xdr:twoCellAnchor>
  <xdr:twoCellAnchor>
    <xdr:from>
      <xdr:col>4</xdr:col>
      <xdr:colOff>117708</xdr:colOff>
      <xdr:row>43</xdr:row>
      <xdr:rowOff>133122</xdr:rowOff>
    </xdr:from>
    <xdr:to>
      <xdr:col>4</xdr:col>
      <xdr:colOff>520689</xdr:colOff>
      <xdr:row>45</xdr:row>
      <xdr:rowOff>120911</xdr:rowOff>
    </xdr:to>
    <xdr:sp macro="" textlink="">
      <xdr:nvSpPr>
        <xdr:cNvPr id="20" name="14 Elipse">
          <a:extLst>
            <a:ext uri="{FF2B5EF4-FFF2-40B4-BE49-F238E27FC236}">
              <a16:creationId xmlns:a16="http://schemas.microsoft.com/office/drawing/2014/main" id="{00000000-0008-0000-0000-000014000000}"/>
            </a:ext>
          </a:extLst>
        </xdr:cNvPr>
        <xdr:cNvSpPr/>
      </xdr:nvSpPr>
      <xdr:spPr>
        <a:xfrm>
          <a:off x="3087267" y="8291004"/>
          <a:ext cx="402981" cy="368789"/>
        </a:xfrm>
        <a:prstGeom prst="ellipse">
          <a:avLst/>
        </a:prstGeom>
        <a:solidFill>
          <a:srgbClr val="00B05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9</a:t>
          </a:r>
        </a:p>
      </xdr:txBody>
    </xdr:sp>
    <xdr:clientData/>
  </xdr:twoCellAnchor>
  <xdr:twoCellAnchor>
    <xdr:from>
      <xdr:col>4</xdr:col>
      <xdr:colOff>732900</xdr:colOff>
      <xdr:row>43</xdr:row>
      <xdr:rowOff>32767</xdr:rowOff>
    </xdr:from>
    <xdr:to>
      <xdr:col>8</xdr:col>
      <xdr:colOff>618600</xdr:colOff>
      <xdr:row>46</xdr:row>
      <xdr:rowOff>42292</xdr:rowOff>
    </xdr:to>
    <xdr:sp macro="" textlink="">
      <xdr:nvSpPr>
        <xdr:cNvPr id="22" name="8 Rectángulo redondeado">
          <a:hlinkClick xmlns:r="http://schemas.openxmlformats.org/officeDocument/2006/relationships" r:id="rId11" tooltip="Ir"/>
          <a:extLst>
            <a:ext uri="{FF2B5EF4-FFF2-40B4-BE49-F238E27FC236}">
              <a16:creationId xmlns:a16="http://schemas.microsoft.com/office/drawing/2014/main" id="{00000000-0008-0000-0000-000016000000}"/>
            </a:ext>
          </a:extLst>
        </xdr:cNvPr>
        <xdr:cNvSpPr/>
      </xdr:nvSpPr>
      <xdr:spPr>
        <a:xfrm>
          <a:off x="3702459" y="8190649"/>
          <a:ext cx="2933700" cy="581025"/>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200" b="1">
              <a:solidFill>
                <a:schemeClr val="accent1">
                  <a:lumMod val="50000"/>
                </a:schemeClr>
              </a:solidFill>
              <a:latin typeface="Gill Sans MT" pitchFamily="34" charset="0"/>
            </a:rPr>
            <a:t>Instructivo Formulario de Afiliación de Trabajadores Independientes</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203211</xdr:colOff>
      <xdr:row>30</xdr:row>
      <xdr:rowOff>17928</xdr:rowOff>
    </xdr:to>
    <xdr:pic>
      <xdr:nvPicPr>
        <xdr:cNvPr id="2" name="7 Imagen">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16200000">
          <a:off x="-2850979" y="3041479"/>
          <a:ext cx="6152820" cy="450861"/>
        </a:xfrm>
        <a:prstGeom prst="rect">
          <a:avLst/>
        </a:prstGeom>
      </xdr:spPr>
    </xdr:pic>
    <xdr:clientData/>
  </xdr:twoCellAnchor>
  <xdr:twoCellAnchor editAs="oneCell">
    <xdr:from>
      <xdr:col>2</xdr:col>
      <xdr:colOff>47625</xdr:colOff>
      <xdr:row>1</xdr:row>
      <xdr:rowOff>142875</xdr:rowOff>
    </xdr:from>
    <xdr:to>
      <xdr:col>8</xdr:col>
      <xdr:colOff>88746</xdr:colOff>
      <xdr:row>4</xdr:row>
      <xdr:rowOff>72171</xdr:rowOff>
    </xdr:to>
    <xdr:pic>
      <xdr:nvPicPr>
        <xdr:cNvPr id="3" name="Imagen 5">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stretch>
          <a:fillRect/>
        </a:stretch>
      </xdr:blipFill>
      <xdr:spPr>
        <a:xfrm>
          <a:off x="542925" y="342900"/>
          <a:ext cx="1527021" cy="786546"/>
        </a:xfrm>
        <a:prstGeom prst="rect">
          <a:avLst/>
        </a:prstGeom>
      </xdr:spPr>
    </xdr:pic>
    <xdr:clientData/>
  </xdr:twoCellAnchor>
  <xdr:twoCellAnchor>
    <xdr:from>
      <xdr:col>50</xdr:col>
      <xdr:colOff>190500</xdr:colOff>
      <xdr:row>0</xdr:row>
      <xdr:rowOff>23812</xdr:rowOff>
    </xdr:from>
    <xdr:to>
      <xdr:col>58</xdr:col>
      <xdr:colOff>55387</xdr:colOff>
      <xdr:row>1</xdr:row>
      <xdr:rowOff>41130</xdr:rowOff>
    </xdr:to>
    <xdr:sp macro="" textlink="">
      <xdr:nvSpPr>
        <xdr:cNvPr id="4" name="3 Rectángulo redondeado">
          <a:hlinkClick xmlns:r="http://schemas.openxmlformats.org/officeDocument/2006/relationships" r:id="rId3"/>
          <a:extLst>
            <a:ext uri="{FF2B5EF4-FFF2-40B4-BE49-F238E27FC236}">
              <a16:creationId xmlns:a16="http://schemas.microsoft.com/office/drawing/2014/main" id="{00000000-0008-0000-0A00-000004000000}"/>
            </a:ext>
          </a:extLst>
        </xdr:cNvPr>
        <xdr:cNvSpPr/>
      </xdr:nvSpPr>
      <xdr:spPr>
        <a:xfrm>
          <a:off x="12692063" y="23812"/>
          <a:ext cx="1865137" cy="219724"/>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 al Índice</a:t>
          </a:r>
          <a:endParaRPr lang="es-CO" sz="1400" b="1">
            <a:solidFill>
              <a:schemeClr val="accent5">
                <a:lumMod val="75000"/>
              </a:schemeClr>
            </a:solidFill>
            <a:latin typeface="Gill Sans MT" pitchFamily="34" charset="0"/>
          </a:endParaRPr>
        </a:p>
      </xdr:txBody>
    </xdr:sp>
    <xdr:clientData/>
  </xdr:twoCellAnchor>
  <xdr:oneCellAnchor>
    <xdr:from>
      <xdr:col>47</xdr:col>
      <xdr:colOff>605118</xdr:colOff>
      <xdr:row>59</xdr:row>
      <xdr:rowOff>0</xdr:rowOff>
    </xdr:from>
    <xdr:ext cx="184731" cy="264560"/>
    <xdr:sp macro="" textlink="">
      <xdr:nvSpPr>
        <xdr:cNvPr id="13" name="4 CuadroTexto">
          <a:extLst>
            <a:ext uri="{FF2B5EF4-FFF2-40B4-BE49-F238E27FC236}">
              <a16:creationId xmlns:a16="http://schemas.microsoft.com/office/drawing/2014/main" id="{00000000-0008-0000-0A00-00000D000000}"/>
            </a:ext>
          </a:extLst>
        </xdr:cNvPr>
        <xdr:cNvSpPr txBox="1"/>
      </xdr:nvSpPr>
      <xdr:spPr>
        <a:xfrm>
          <a:off x="15835593" y="2058912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CO" sz="1100"/>
        </a:p>
      </xdr:txBody>
    </xdr:sp>
    <xdr:clientData/>
  </xdr:oneCellAnchor>
  <xdr:twoCellAnchor>
    <xdr:from>
      <xdr:col>42</xdr:col>
      <xdr:colOff>49327</xdr:colOff>
      <xdr:row>20</xdr:row>
      <xdr:rowOff>56129</xdr:rowOff>
    </xdr:from>
    <xdr:to>
      <xdr:col>46</xdr:col>
      <xdr:colOff>267041</xdr:colOff>
      <xdr:row>22</xdr:row>
      <xdr:rowOff>110558</xdr:rowOff>
    </xdr:to>
    <xdr:sp macro="" textlink="">
      <xdr:nvSpPr>
        <xdr:cNvPr id="15" name="7 Rectángulo redondeado">
          <a:hlinkClick xmlns:r="http://schemas.openxmlformats.org/officeDocument/2006/relationships" r:id="rId4" tooltip="IR"/>
          <a:extLst>
            <a:ext uri="{FF2B5EF4-FFF2-40B4-BE49-F238E27FC236}">
              <a16:creationId xmlns:a16="http://schemas.microsoft.com/office/drawing/2014/main" id="{00000000-0008-0000-0A00-00000F000000}"/>
            </a:ext>
          </a:extLst>
        </xdr:cNvPr>
        <xdr:cNvSpPr/>
      </xdr:nvSpPr>
      <xdr:spPr>
        <a:xfrm>
          <a:off x="10919733" y="4437629"/>
          <a:ext cx="1217839" cy="459242"/>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000" b="1">
              <a:solidFill>
                <a:schemeClr val="accent5">
                  <a:lumMod val="75000"/>
                </a:schemeClr>
              </a:solidFill>
              <a:latin typeface="+mn-lt"/>
            </a:rPr>
            <a:t>Consultar Codigo de Ocupación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8</xdr:col>
      <xdr:colOff>66675</xdr:colOff>
      <xdr:row>0</xdr:row>
      <xdr:rowOff>0</xdr:rowOff>
    </xdr:from>
    <xdr:to>
      <xdr:col>10</xdr:col>
      <xdr:colOff>209550</xdr:colOff>
      <xdr:row>1</xdr:row>
      <xdr:rowOff>0</xdr:rowOff>
    </xdr:to>
    <xdr:sp macro="" textlink="">
      <xdr:nvSpPr>
        <xdr:cNvPr id="2" name="2 Rectángulo redondeado">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6343650" y="0"/>
          <a:ext cx="1590675" cy="428625"/>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a:t>
          </a:r>
          <a:r>
            <a:rPr lang="es-CO" sz="1200" b="1" baseline="0">
              <a:solidFill>
                <a:schemeClr val="accent5">
                  <a:lumMod val="75000"/>
                </a:schemeClr>
              </a:solidFill>
              <a:latin typeface="Gill Sans MT" pitchFamily="34" charset="0"/>
            </a:rPr>
            <a:t> </a:t>
          </a:r>
          <a:r>
            <a:rPr lang="es-CO" sz="1200" b="1">
              <a:solidFill>
                <a:schemeClr val="accent5">
                  <a:lumMod val="75000"/>
                </a:schemeClr>
              </a:solidFill>
              <a:latin typeface="Gill Sans MT" pitchFamily="34" charset="0"/>
            </a:rPr>
            <a:t>al Índice</a:t>
          </a:r>
          <a:endParaRPr lang="es-CO" sz="1400" b="1">
            <a:solidFill>
              <a:schemeClr val="accent5">
                <a:lumMod val="75000"/>
              </a:schemeClr>
            </a:solidFill>
            <a:latin typeface="Gill Sans MT" pitchFamily="34"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142875</xdr:colOff>
      <xdr:row>0</xdr:row>
      <xdr:rowOff>47625</xdr:rowOff>
    </xdr:from>
    <xdr:to>
      <xdr:col>5</xdr:col>
      <xdr:colOff>678657</xdr:colOff>
      <xdr:row>0</xdr:row>
      <xdr:rowOff>321468</xdr:rowOff>
    </xdr:to>
    <xdr:sp macro="" textlink="">
      <xdr:nvSpPr>
        <xdr:cNvPr id="2" name="CuadroTexto 1">
          <a:hlinkClick xmlns:r="http://schemas.openxmlformats.org/officeDocument/2006/relationships" r:id="rId1" tooltip="IR"/>
          <a:extLst>
            <a:ext uri="{FF2B5EF4-FFF2-40B4-BE49-F238E27FC236}">
              <a16:creationId xmlns:a16="http://schemas.microsoft.com/office/drawing/2014/main" id="{00000000-0008-0000-0D00-000002000000}"/>
            </a:ext>
          </a:extLst>
        </xdr:cNvPr>
        <xdr:cNvSpPr txBox="1"/>
      </xdr:nvSpPr>
      <xdr:spPr>
        <a:xfrm>
          <a:off x="10429875" y="47625"/>
          <a:ext cx="2059782" cy="273843"/>
        </a:xfrm>
        <a:prstGeom prst="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wrap="square" rtlCol="0" anchor="ctr"/>
        <a:lstStyle/>
        <a:p>
          <a:pPr algn="ctr"/>
          <a:r>
            <a:rPr lang="es-CO" sz="1100"/>
            <a:t>Regresar</a:t>
          </a:r>
          <a:r>
            <a:rPr lang="es-CO" sz="1100" baseline="0"/>
            <a:t> al formulario</a:t>
          </a:r>
          <a:endParaRPr lang="es-CO"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17</xdr:col>
      <xdr:colOff>161925</xdr:colOff>
      <xdr:row>23</xdr:row>
      <xdr:rowOff>152400</xdr:rowOff>
    </xdr:from>
    <xdr:ext cx="184731" cy="264560"/>
    <xdr:sp macro="" textlink="">
      <xdr:nvSpPr>
        <xdr:cNvPr id="3" name="2 CuadroTexto">
          <a:extLst>
            <a:ext uri="{FF2B5EF4-FFF2-40B4-BE49-F238E27FC236}">
              <a16:creationId xmlns:a16="http://schemas.microsoft.com/office/drawing/2014/main" id="{00000000-0008-0000-0200-000003000000}"/>
            </a:ext>
          </a:extLst>
        </xdr:cNvPr>
        <xdr:cNvSpPr txBox="1"/>
      </xdr:nvSpPr>
      <xdr:spPr>
        <a:xfrm>
          <a:off x="6648450" y="3524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CO" sz="1100"/>
        </a:p>
      </xdr:txBody>
    </xdr:sp>
    <xdr:clientData/>
  </xdr:oneCellAnchor>
  <xdr:twoCellAnchor>
    <xdr:from>
      <xdr:col>3</xdr:col>
      <xdr:colOff>32349</xdr:colOff>
      <xdr:row>25</xdr:row>
      <xdr:rowOff>17972</xdr:rowOff>
    </xdr:from>
    <xdr:to>
      <xdr:col>5</xdr:col>
      <xdr:colOff>316301</xdr:colOff>
      <xdr:row>26</xdr:row>
      <xdr:rowOff>283951</xdr:rowOff>
    </xdr:to>
    <xdr:sp macro="" textlink="">
      <xdr:nvSpPr>
        <xdr:cNvPr id="8" name="7 Rectángulo redondeado">
          <a:hlinkClick xmlns:r="http://schemas.openxmlformats.org/officeDocument/2006/relationships" r:id="rId1"/>
          <a:extLst>
            <a:ext uri="{FF2B5EF4-FFF2-40B4-BE49-F238E27FC236}">
              <a16:creationId xmlns:a16="http://schemas.microsoft.com/office/drawing/2014/main" id="{00000000-0008-0000-0200-000008000000}"/>
            </a:ext>
          </a:extLst>
        </xdr:cNvPr>
        <xdr:cNvSpPr/>
      </xdr:nvSpPr>
      <xdr:spPr>
        <a:xfrm>
          <a:off x="373811" y="3996906"/>
          <a:ext cx="1408981" cy="456479"/>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000" b="1">
              <a:solidFill>
                <a:schemeClr val="accent5">
                  <a:lumMod val="75000"/>
                </a:schemeClr>
              </a:solidFill>
              <a:latin typeface="+mn-lt"/>
            </a:rPr>
            <a:t>1.</a:t>
          </a:r>
          <a:r>
            <a:rPr lang="es-CO" sz="1000" b="1" baseline="0">
              <a:solidFill>
                <a:schemeClr val="accent5">
                  <a:lumMod val="75000"/>
                </a:schemeClr>
              </a:solidFill>
              <a:latin typeface="+mn-lt"/>
            </a:rPr>
            <a:t> C</a:t>
          </a:r>
          <a:r>
            <a:rPr lang="es-CO" sz="1000" b="1">
              <a:solidFill>
                <a:schemeClr val="accent5">
                  <a:lumMod val="75000"/>
                </a:schemeClr>
              </a:solidFill>
              <a:latin typeface="+mn-lt"/>
            </a:rPr>
            <a:t>ódigo de</a:t>
          </a:r>
          <a:r>
            <a:rPr lang="es-CO" sz="1000" b="1" baseline="0">
              <a:solidFill>
                <a:schemeClr val="accent5">
                  <a:lumMod val="75000"/>
                </a:schemeClr>
              </a:solidFill>
              <a:latin typeface="+mn-lt"/>
            </a:rPr>
            <a:t> actividad económica principal</a:t>
          </a:r>
          <a:endParaRPr lang="es-CO" sz="1000" b="1">
            <a:solidFill>
              <a:schemeClr val="accent5">
                <a:lumMod val="75000"/>
              </a:schemeClr>
            </a:solidFill>
            <a:latin typeface="+mn-lt"/>
          </a:endParaRPr>
        </a:p>
      </xdr:txBody>
    </xdr:sp>
    <xdr:clientData/>
  </xdr:twoCellAnchor>
  <xdr:twoCellAnchor>
    <xdr:from>
      <xdr:col>44</xdr:col>
      <xdr:colOff>394607</xdr:colOff>
      <xdr:row>1</xdr:row>
      <xdr:rowOff>0</xdr:rowOff>
    </xdr:from>
    <xdr:to>
      <xdr:col>49</xdr:col>
      <xdr:colOff>112939</xdr:colOff>
      <xdr:row>2</xdr:row>
      <xdr:rowOff>0</xdr:rowOff>
    </xdr:to>
    <xdr:sp macro="" textlink="">
      <xdr:nvSpPr>
        <xdr:cNvPr id="10" name="9 Rectángulo redondeado">
          <a:hlinkClick xmlns:r="http://schemas.openxmlformats.org/officeDocument/2006/relationships" r:id="rId2"/>
          <a:extLst>
            <a:ext uri="{FF2B5EF4-FFF2-40B4-BE49-F238E27FC236}">
              <a16:creationId xmlns:a16="http://schemas.microsoft.com/office/drawing/2014/main" id="{00000000-0008-0000-0200-00000A000000}"/>
            </a:ext>
          </a:extLst>
        </xdr:cNvPr>
        <xdr:cNvSpPr/>
      </xdr:nvSpPr>
      <xdr:spPr>
        <a:xfrm>
          <a:off x="15280821" y="163286"/>
          <a:ext cx="1800225" cy="314325"/>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 al Índice</a:t>
          </a:r>
          <a:endParaRPr lang="es-CO" sz="1400" b="1">
            <a:solidFill>
              <a:schemeClr val="accent5">
                <a:lumMod val="75000"/>
              </a:schemeClr>
            </a:solidFill>
            <a:latin typeface="Gill Sans MT" pitchFamily="34" charset="0"/>
          </a:endParaRPr>
        </a:p>
      </xdr:txBody>
    </xdr:sp>
    <xdr:clientData/>
  </xdr:twoCellAnchor>
  <xdr:oneCellAnchor>
    <xdr:from>
      <xdr:col>40</xdr:col>
      <xdr:colOff>605118</xdr:colOff>
      <xdr:row>40</xdr:row>
      <xdr:rowOff>862853</xdr:rowOff>
    </xdr:from>
    <xdr:ext cx="184731" cy="264560"/>
    <xdr:sp macro="" textlink="">
      <xdr:nvSpPr>
        <xdr:cNvPr id="11" name="10 CuadroTexto">
          <a:extLst>
            <a:ext uri="{FF2B5EF4-FFF2-40B4-BE49-F238E27FC236}">
              <a16:creationId xmlns:a16="http://schemas.microsoft.com/office/drawing/2014/main" id="{00000000-0008-0000-0200-00000B000000}"/>
            </a:ext>
          </a:extLst>
        </xdr:cNvPr>
        <xdr:cNvSpPr txBox="1"/>
      </xdr:nvSpPr>
      <xdr:spPr>
        <a:xfrm>
          <a:off x="14802971" y="80906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CO" sz="1100"/>
        </a:p>
      </xdr:txBody>
    </xdr:sp>
    <xdr:clientData/>
  </xdr:oneCellAnchor>
  <xdr:twoCellAnchor>
    <xdr:from>
      <xdr:col>15</xdr:col>
      <xdr:colOff>32349</xdr:colOff>
      <xdr:row>28</xdr:row>
      <xdr:rowOff>17972</xdr:rowOff>
    </xdr:from>
    <xdr:to>
      <xdr:col>17</xdr:col>
      <xdr:colOff>316301</xdr:colOff>
      <xdr:row>29</xdr:row>
      <xdr:rowOff>283951</xdr:rowOff>
    </xdr:to>
    <xdr:sp macro="" textlink="">
      <xdr:nvSpPr>
        <xdr:cNvPr id="19" name="18 Rectángulo redondeado">
          <a:hlinkClick xmlns:r="http://schemas.openxmlformats.org/officeDocument/2006/relationships" r:id="rId1"/>
          <a:extLst>
            <a:ext uri="{FF2B5EF4-FFF2-40B4-BE49-F238E27FC236}">
              <a16:creationId xmlns:a16="http://schemas.microsoft.com/office/drawing/2014/main" id="{00000000-0008-0000-0200-000013000000}"/>
            </a:ext>
          </a:extLst>
        </xdr:cNvPr>
        <xdr:cNvSpPr/>
      </xdr:nvSpPr>
      <xdr:spPr>
        <a:xfrm>
          <a:off x="379731" y="4545148"/>
          <a:ext cx="1404541" cy="456479"/>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000" b="1">
              <a:solidFill>
                <a:schemeClr val="accent5">
                  <a:lumMod val="75000"/>
                </a:schemeClr>
              </a:solidFill>
              <a:latin typeface="+mn-lt"/>
            </a:rPr>
            <a:t>3.</a:t>
          </a:r>
          <a:r>
            <a:rPr lang="es-CO" sz="1000" b="1" baseline="0">
              <a:solidFill>
                <a:schemeClr val="accent5">
                  <a:lumMod val="75000"/>
                </a:schemeClr>
              </a:solidFill>
              <a:latin typeface="+mn-lt"/>
            </a:rPr>
            <a:t> C</a:t>
          </a:r>
          <a:r>
            <a:rPr lang="es-CO" sz="1000" b="1">
              <a:solidFill>
                <a:schemeClr val="accent5">
                  <a:lumMod val="75000"/>
                </a:schemeClr>
              </a:solidFill>
              <a:latin typeface="+mn-lt"/>
            </a:rPr>
            <a:t>ódigo de</a:t>
          </a:r>
          <a:r>
            <a:rPr lang="es-CO" sz="1000" b="1" baseline="0">
              <a:solidFill>
                <a:schemeClr val="accent5">
                  <a:lumMod val="75000"/>
                </a:schemeClr>
              </a:solidFill>
              <a:latin typeface="+mn-lt"/>
            </a:rPr>
            <a:t> actividad económica principal</a:t>
          </a:r>
          <a:endParaRPr lang="es-CO" sz="1000" b="1">
            <a:solidFill>
              <a:schemeClr val="accent5">
                <a:lumMod val="75000"/>
              </a:schemeClr>
            </a:solidFill>
            <a:latin typeface="+mn-lt"/>
          </a:endParaRPr>
        </a:p>
      </xdr:txBody>
    </xdr:sp>
    <xdr:clientData/>
  </xdr:twoCellAnchor>
  <xdr:twoCellAnchor editAs="oneCell">
    <xdr:from>
      <xdr:col>2</xdr:col>
      <xdr:colOff>32900</xdr:colOff>
      <xdr:row>3</xdr:row>
      <xdr:rowOff>127605</xdr:rowOff>
    </xdr:from>
    <xdr:to>
      <xdr:col>6</xdr:col>
      <xdr:colOff>1284</xdr:colOff>
      <xdr:row>6</xdr:row>
      <xdr:rowOff>204106</xdr:rowOff>
    </xdr:to>
    <xdr:pic>
      <xdr:nvPicPr>
        <xdr:cNvPr id="6" name="Imagen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3"/>
        <a:stretch>
          <a:fillRect/>
        </a:stretch>
      </xdr:blipFill>
      <xdr:spPr>
        <a:xfrm>
          <a:off x="742945" y="699105"/>
          <a:ext cx="1527021" cy="786546"/>
        </a:xfrm>
        <a:prstGeom prst="rect">
          <a:avLst/>
        </a:prstGeom>
      </xdr:spPr>
    </xdr:pic>
    <xdr:clientData/>
  </xdr:twoCellAnchor>
  <xdr:twoCellAnchor editAs="oneCell">
    <xdr:from>
      <xdr:col>0</xdr:col>
      <xdr:colOff>132863</xdr:colOff>
      <xdr:row>3</xdr:row>
      <xdr:rowOff>136079</xdr:rowOff>
    </xdr:from>
    <xdr:to>
      <xdr:col>1</xdr:col>
      <xdr:colOff>358588</xdr:colOff>
      <xdr:row>35</xdr:row>
      <xdr:rowOff>163211</xdr:rowOff>
    </xdr:to>
    <xdr:pic>
      <xdr:nvPicPr>
        <xdr:cNvPr id="4" name="3 Imagen">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rot="16200000">
          <a:off x="-2714987" y="3544223"/>
          <a:ext cx="6145544" cy="449843"/>
        </a:xfrm>
        <a:prstGeom prst="rect">
          <a:avLst/>
        </a:prstGeom>
      </xdr:spPr>
    </xdr:pic>
    <xdr:clientData/>
  </xdr:twoCellAnchor>
  <xdr:twoCellAnchor editAs="oneCell">
    <xdr:from>
      <xdr:col>12</xdr:col>
      <xdr:colOff>142875</xdr:colOff>
      <xdr:row>40</xdr:row>
      <xdr:rowOff>257176</xdr:rowOff>
    </xdr:from>
    <xdr:to>
      <xdr:col>15</xdr:col>
      <xdr:colOff>1125607</xdr:colOff>
      <xdr:row>40</xdr:row>
      <xdr:rowOff>1019176</xdr:rowOff>
    </xdr:to>
    <xdr:pic>
      <xdr:nvPicPr>
        <xdr:cNvPr id="2" name="Imagen 1">
          <a:extLst>
            <a:ext uri="{FF2B5EF4-FFF2-40B4-BE49-F238E27FC236}">
              <a16:creationId xmlns:a16="http://schemas.microsoft.com/office/drawing/2014/main" id="{4406DD48-004A-E3F9-2815-DA8618B75D49}"/>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43425" y="7781926"/>
          <a:ext cx="2020957"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66675</xdr:colOff>
      <xdr:row>0</xdr:row>
      <xdr:rowOff>0</xdr:rowOff>
    </xdr:from>
    <xdr:to>
      <xdr:col>10</xdr:col>
      <xdr:colOff>361309</xdr:colOff>
      <xdr:row>1</xdr:row>
      <xdr:rowOff>0</xdr:rowOff>
    </xdr:to>
    <xdr:sp macro="" textlink="">
      <xdr:nvSpPr>
        <xdr:cNvPr id="3" name="2 Rectángulo redondeado">
          <a:hlinkClick xmlns:r="http://schemas.openxmlformats.org/officeDocument/2006/relationships" r:id="rId1"/>
          <a:extLst>
            <a:ext uri="{FF2B5EF4-FFF2-40B4-BE49-F238E27FC236}">
              <a16:creationId xmlns:a16="http://schemas.microsoft.com/office/drawing/2014/main" id="{00000000-0008-0000-0300-000003000000}"/>
            </a:ext>
          </a:extLst>
        </xdr:cNvPr>
        <xdr:cNvSpPr/>
      </xdr:nvSpPr>
      <xdr:spPr>
        <a:xfrm>
          <a:off x="6562725" y="0"/>
          <a:ext cx="1818634" cy="314325"/>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a:t>
          </a:r>
          <a:r>
            <a:rPr lang="es-CO" sz="1200" b="1" baseline="0">
              <a:solidFill>
                <a:schemeClr val="accent5">
                  <a:lumMod val="75000"/>
                </a:schemeClr>
              </a:solidFill>
              <a:latin typeface="Gill Sans MT" pitchFamily="34" charset="0"/>
            </a:rPr>
            <a:t> </a:t>
          </a:r>
          <a:r>
            <a:rPr lang="es-CO" sz="1200" b="1">
              <a:solidFill>
                <a:schemeClr val="accent5">
                  <a:lumMod val="75000"/>
                </a:schemeClr>
              </a:solidFill>
              <a:latin typeface="Gill Sans MT" pitchFamily="34" charset="0"/>
            </a:rPr>
            <a:t>al Índice</a:t>
          </a:r>
          <a:endParaRPr lang="es-CO" sz="1400" b="1">
            <a:solidFill>
              <a:schemeClr val="accent5">
                <a:lumMod val="75000"/>
              </a:schemeClr>
            </a:solidFill>
            <a:latin typeface="Gill Sans MT"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9525</xdr:colOff>
      <xdr:row>4</xdr:row>
      <xdr:rowOff>38100</xdr:rowOff>
    </xdr:from>
    <xdr:to>
      <xdr:col>3</xdr:col>
      <xdr:colOff>1606817</xdr:colOff>
      <xdr:row>6</xdr:row>
      <xdr:rowOff>0</xdr:rowOff>
    </xdr:to>
    <xdr:pic>
      <xdr:nvPicPr>
        <xdr:cNvPr id="2" name="Picture 5">
          <a:extLst>
            <a:ext uri="{FF2B5EF4-FFF2-40B4-BE49-F238E27FC236}">
              <a16:creationId xmlns:a16="http://schemas.microsoft.com/office/drawing/2014/main" id="{00000000-0008-0000-04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9185" t="24908" r="19461" b="27771"/>
        <a:stretch/>
      </xdr:blipFill>
      <xdr:spPr bwMode="auto">
        <a:xfrm>
          <a:off x="133350" y="228600"/>
          <a:ext cx="1159329" cy="333375"/>
        </a:xfrm>
        <a:prstGeom prst="rect">
          <a:avLst/>
        </a:prstGeom>
        <a:noFill/>
        <a:ln>
          <a:noFill/>
        </a:ln>
      </xdr:spPr>
    </xdr:pic>
    <xdr:clientData/>
  </xdr:twoCellAnchor>
  <xdr:twoCellAnchor>
    <xdr:from>
      <xdr:col>18</xdr:col>
      <xdr:colOff>266700</xdr:colOff>
      <xdr:row>0</xdr:row>
      <xdr:rowOff>123825</xdr:rowOff>
    </xdr:from>
    <xdr:to>
      <xdr:col>21</xdr:col>
      <xdr:colOff>437509</xdr:colOff>
      <xdr:row>2</xdr:row>
      <xdr:rowOff>19050</xdr:rowOff>
    </xdr:to>
    <xdr:sp macro="" textlink="">
      <xdr:nvSpPr>
        <xdr:cNvPr id="6" name="5 Rectángulo redondeado">
          <a:hlinkClick xmlns:r="http://schemas.openxmlformats.org/officeDocument/2006/relationships" r:id="rId2"/>
          <a:extLst>
            <a:ext uri="{FF2B5EF4-FFF2-40B4-BE49-F238E27FC236}">
              <a16:creationId xmlns:a16="http://schemas.microsoft.com/office/drawing/2014/main" id="{00000000-0008-0000-0400-000006000000}"/>
            </a:ext>
          </a:extLst>
        </xdr:cNvPr>
        <xdr:cNvSpPr/>
      </xdr:nvSpPr>
      <xdr:spPr>
        <a:xfrm>
          <a:off x="14316075" y="123825"/>
          <a:ext cx="1818634" cy="314325"/>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a:t>
          </a:r>
          <a:r>
            <a:rPr lang="es-CO" sz="1200" b="1" baseline="0">
              <a:solidFill>
                <a:schemeClr val="accent5">
                  <a:lumMod val="75000"/>
                </a:schemeClr>
              </a:solidFill>
              <a:latin typeface="Gill Sans MT" pitchFamily="34" charset="0"/>
            </a:rPr>
            <a:t> </a:t>
          </a:r>
          <a:r>
            <a:rPr lang="es-CO" sz="1200" b="1">
              <a:solidFill>
                <a:schemeClr val="accent5">
                  <a:lumMod val="75000"/>
                </a:schemeClr>
              </a:solidFill>
              <a:latin typeface="Gill Sans MT" pitchFamily="34" charset="0"/>
            </a:rPr>
            <a:t>al Índice</a:t>
          </a:r>
          <a:endParaRPr lang="es-CO" sz="1400" b="1">
            <a:solidFill>
              <a:schemeClr val="accent5">
                <a:lumMod val="75000"/>
              </a:schemeClr>
            </a:solidFill>
            <a:latin typeface="Gill Sans MT" pitchFamily="34" charset="0"/>
          </a:endParaRPr>
        </a:p>
      </xdr:txBody>
    </xdr:sp>
    <xdr:clientData/>
  </xdr:twoCellAnchor>
  <xdr:twoCellAnchor>
    <xdr:from>
      <xdr:col>10</xdr:col>
      <xdr:colOff>47625</xdr:colOff>
      <xdr:row>21</xdr:row>
      <xdr:rowOff>9526</xdr:rowOff>
    </xdr:from>
    <xdr:to>
      <xdr:col>11</xdr:col>
      <xdr:colOff>1125513</xdr:colOff>
      <xdr:row>22</xdr:row>
      <xdr:rowOff>277186</xdr:rowOff>
    </xdr:to>
    <xdr:sp macro="" textlink="">
      <xdr:nvSpPr>
        <xdr:cNvPr id="4" name="3 Rectángulo redondeado">
          <a:hlinkClick xmlns:r="http://schemas.openxmlformats.org/officeDocument/2006/relationships" r:id="rId3"/>
          <a:extLst>
            <a:ext uri="{FF2B5EF4-FFF2-40B4-BE49-F238E27FC236}">
              <a16:creationId xmlns:a16="http://schemas.microsoft.com/office/drawing/2014/main" id="{00000000-0008-0000-0400-000004000000}"/>
            </a:ext>
          </a:extLst>
        </xdr:cNvPr>
        <xdr:cNvSpPr/>
      </xdr:nvSpPr>
      <xdr:spPr>
        <a:xfrm>
          <a:off x="8010525" y="3371851"/>
          <a:ext cx="1954188" cy="553410"/>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000" b="1" baseline="0">
              <a:solidFill>
                <a:schemeClr val="accent5">
                  <a:lumMod val="75000"/>
                </a:schemeClr>
              </a:solidFill>
              <a:latin typeface="+mn-lt"/>
            </a:rPr>
            <a:t>C</a:t>
          </a:r>
          <a:r>
            <a:rPr lang="es-CO" sz="1000" b="1">
              <a:solidFill>
                <a:schemeClr val="accent5">
                  <a:lumMod val="75000"/>
                </a:schemeClr>
              </a:solidFill>
              <a:latin typeface="+mn-lt"/>
            </a:rPr>
            <a:t>ódigo de</a:t>
          </a:r>
          <a:r>
            <a:rPr lang="es-CO" sz="1000" b="1" baseline="0">
              <a:solidFill>
                <a:schemeClr val="accent5">
                  <a:lumMod val="75000"/>
                </a:schemeClr>
              </a:solidFill>
              <a:latin typeface="+mn-lt"/>
            </a:rPr>
            <a:t> actividad económica</a:t>
          </a:r>
        </a:p>
      </xdr:txBody>
    </xdr:sp>
    <xdr:clientData/>
  </xdr:twoCellAnchor>
  <xdr:twoCellAnchor>
    <xdr:from>
      <xdr:col>35</xdr:col>
      <xdr:colOff>11206</xdr:colOff>
      <xdr:row>40</xdr:row>
      <xdr:rowOff>9526</xdr:rowOff>
    </xdr:from>
    <xdr:to>
      <xdr:col>36</xdr:col>
      <xdr:colOff>30138</xdr:colOff>
      <xdr:row>41</xdr:row>
      <xdr:rowOff>123825</xdr:rowOff>
    </xdr:to>
    <xdr:sp macro="" textlink="">
      <xdr:nvSpPr>
        <xdr:cNvPr id="5" name="4 Rectángulo redondeado">
          <a:hlinkClick xmlns:r="http://schemas.openxmlformats.org/officeDocument/2006/relationships" r:id="rId3"/>
          <a:extLst>
            <a:ext uri="{FF2B5EF4-FFF2-40B4-BE49-F238E27FC236}">
              <a16:creationId xmlns:a16="http://schemas.microsoft.com/office/drawing/2014/main" id="{00000000-0008-0000-0400-000005000000}"/>
            </a:ext>
          </a:extLst>
        </xdr:cNvPr>
        <xdr:cNvSpPr/>
      </xdr:nvSpPr>
      <xdr:spPr>
        <a:xfrm>
          <a:off x="39142147" y="6262408"/>
          <a:ext cx="1912726" cy="484093"/>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000" b="1" baseline="0">
              <a:solidFill>
                <a:schemeClr val="accent5">
                  <a:lumMod val="75000"/>
                </a:schemeClr>
              </a:solidFill>
              <a:latin typeface="+mn-lt"/>
            </a:rPr>
            <a:t>C</a:t>
          </a:r>
          <a:r>
            <a:rPr lang="es-CO" sz="1000" b="1">
              <a:solidFill>
                <a:schemeClr val="accent5">
                  <a:lumMod val="75000"/>
                </a:schemeClr>
              </a:solidFill>
              <a:latin typeface="+mn-lt"/>
            </a:rPr>
            <a:t>ódigo de</a:t>
          </a:r>
          <a:r>
            <a:rPr lang="es-CO" sz="1000" b="1" baseline="0">
              <a:solidFill>
                <a:schemeClr val="accent5">
                  <a:lumMod val="75000"/>
                </a:schemeClr>
              </a:solidFill>
              <a:latin typeface="+mn-lt"/>
            </a:rPr>
            <a:t> Actividad Económica Decreto 768/2022</a:t>
          </a:r>
        </a:p>
      </xdr:txBody>
    </xdr:sp>
    <xdr:clientData/>
  </xdr:twoCellAnchor>
  <xdr:twoCellAnchor editAs="oneCell">
    <xdr:from>
      <xdr:col>0</xdr:col>
      <xdr:colOff>76200</xdr:colOff>
      <xdr:row>7</xdr:row>
      <xdr:rowOff>101600</xdr:rowOff>
    </xdr:from>
    <xdr:to>
      <xdr:col>0</xdr:col>
      <xdr:colOff>677312</xdr:colOff>
      <xdr:row>35</xdr:row>
      <xdr:rowOff>10780</xdr:rowOff>
    </xdr:to>
    <xdr:pic>
      <xdr:nvPicPr>
        <xdr:cNvPr id="7" name="Imagen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4"/>
        <a:stretch>
          <a:fillRect/>
        </a:stretch>
      </xdr:blipFill>
      <xdr:spPr>
        <a:xfrm>
          <a:off x="76200" y="1524000"/>
          <a:ext cx="601112" cy="547290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9525</xdr:colOff>
      <xdr:row>4</xdr:row>
      <xdr:rowOff>38100</xdr:rowOff>
    </xdr:from>
    <xdr:to>
      <xdr:col>4</xdr:col>
      <xdr:colOff>146317</xdr:colOff>
      <xdr:row>5</xdr:row>
      <xdr:rowOff>357187</xdr:rowOff>
    </xdr:to>
    <xdr:pic>
      <xdr:nvPicPr>
        <xdr:cNvPr id="2" name="Picture 5">
          <a:extLst>
            <a:ext uri="{FF2B5EF4-FFF2-40B4-BE49-F238E27FC236}">
              <a16:creationId xmlns:a16="http://schemas.microsoft.com/office/drawing/2014/main" id="{00000000-0008-0000-05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9185" t="24908" r="19461" b="27771"/>
        <a:stretch/>
      </xdr:blipFill>
      <xdr:spPr bwMode="auto">
        <a:xfrm>
          <a:off x="1123950" y="790575"/>
          <a:ext cx="1594117" cy="381000"/>
        </a:xfrm>
        <a:prstGeom prst="rect">
          <a:avLst/>
        </a:prstGeom>
        <a:noFill/>
        <a:ln>
          <a:noFill/>
        </a:ln>
      </xdr:spPr>
    </xdr:pic>
    <xdr:clientData/>
  </xdr:twoCellAnchor>
  <xdr:twoCellAnchor>
    <xdr:from>
      <xdr:col>18</xdr:col>
      <xdr:colOff>266700</xdr:colOff>
      <xdr:row>0</xdr:row>
      <xdr:rowOff>123825</xdr:rowOff>
    </xdr:from>
    <xdr:to>
      <xdr:col>21</xdr:col>
      <xdr:colOff>437509</xdr:colOff>
      <xdr:row>2</xdr:row>
      <xdr:rowOff>19050</xdr:rowOff>
    </xdr:to>
    <xdr:sp macro="" textlink="">
      <xdr:nvSpPr>
        <xdr:cNvPr id="3" name="2 Rectángulo redondeado">
          <a:hlinkClick xmlns:r="http://schemas.openxmlformats.org/officeDocument/2006/relationships" r:id="rId2"/>
          <a:extLst>
            <a:ext uri="{FF2B5EF4-FFF2-40B4-BE49-F238E27FC236}">
              <a16:creationId xmlns:a16="http://schemas.microsoft.com/office/drawing/2014/main" id="{00000000-0008-0000-0500-000003000000}"/>
            </a:ext>
          </a:extLst>
        </xdr:cNvPr>
        <xdr:cNvSpPr/>
      </xdr:nvSpPr>
      <xdr:spPr>
        <a:xfrm>
          <a:off x="16392525" y="123825"/>
          <a:ext cx="3342634" cy="314325"/>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a:t>
          </a:r>
          <a:r>
            <a:rPr lang="es-CO" sz="1200" b="1" baseline="0">
              <a:solidFill>
                <a:schemeClr val="accent5">
                  <a:lumMod val="75000"/>
                </a:schemeClr>
              </a:solidFill>
              <a:latin typeface="Gill Sans MT" pitchFamily="34" charset="0"/>
            </a:rPr>
            <a:t> </a:t>
          </a:r>
          <a:r>
            <a:rPr lang="es-CO" sz="1200" b="1">
              <a:solidFill>
                <a:schemeClr val="accent5">
                  <a:lumMod val="75000"/>
                </a:schemeClr>
              </a:solidFill>
              <a:latin typeface="Gill Sans MT" pitchFamily="34" charset="0"/>
            </a:rPr>
            <a:t>al Índice</a:t>
          </a:r>
          <a:endParaRPr lang="es-CO" sz="1400" b="1">
            <a:solidFill>
              <a:schemeClr val="accent5">
                <a:lumMod val="75000"/>
              </a:schemeClr>
            </a:solidFill>
            <a:latin typeface="Gill Sans MT" pitchFamily="34" charset="0"/>
          </a:endParaRPr>
        </a:p>
      </xdr:txBody>
    </xdr:sp>
    <xdr:clientData/>
  </xdr:twoCellAnchor>
  <xdr:twoCellAnchor>
    <xdr:from>
      <xdr:col>10</xdr:col>
      <xdr:colOff>47625</xdr:colOff>
      <xdr:row>21</xdr:row>
      <xdr:rowOff>9526</xdr:rowOff>
    </xdr:from>
    <xdr:to>
      <xdr:col>11</xdr:col>
      <xdr:colOff>1125513</xdr:colOff>
      <xdr:row>22</xdr:row>
      <xdr:rowOff>277186</xdr:rowOff>
    </xdr:to>
    <xdr:sp macro="" textlink="">
      <xdr:nvSpPr>
        <xdr:cNvPr id="4" name="3 Rectángulo redondeado">
          <a:hlinkClick xmlns:r="http://schemas.openxmlformats.org/officeDocument/2006/relationships" r:id="rId3"/>
          <a:extLst>
            <a:ext uri="{FF2B5EF4-FFF2-40B4-BE49-F238E27FC236}">
              <a16:creationId xmlns:a16="http://schemas.microsoft.com/office/drawing/2014/main" id="{00000000-0008-0000-0500-000004000000}"/>
            </a:ext>
          </a:extLst>
        </xdr:cNvPr>
        <xdr:cNvSpPr/>
      </xdr:nvSpPr>
      <xdr:spPr>
        <a:xfrm>
          <a:off x="8848725" y="3724276"/>
          <a:ext cx="1954188" cy="553410"/>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000" b="1" baseline="0">
              <a:solidFill>
                <a:schemeClr val="accent5">
                  <a:lumMod val="75000"/>
                </a:schemeClr>
              </a:solidFill>
              <a:latin typeface="+mn-lt"/>
            </a:rPr>
            <a:t>C</a:t>
          </a:r>
          <a:r>
            <a:rPr lang="es-CO" sz="1000" b="1">
              <a:solidFill>
                <a:schemeClr val="accent5">
                  <a:lumMod val="75000"/>
                </a:schemeClr>
              </a:solidFill>
              <a:latin typeface="+mn-lt"/>
            </a:rPr>
            <a:t>ódigo de</a:t>
          </a:r>
          <a:r>
            <a:rPr lang="es-CO" sz="1000" b="1" baseline="0">
              <a:solidFill>
                <a:schemeClr val="accent5">
                  <a:lumMod val="75000"/>
                </a:schemeClr>
              </a:solidFill>
              <a:latin typeface="+mn-lt"/>
            </a:rPr>
            <a:t> actividad económica</a:t>
          </a:r>
        </a:p>
      </xdr:txBody>
    </xdr:sp>
    <xdr:clientData/>
  </xdr:twoCellAnchor>
  <xdr:twoCellAnchor>
    <xdr:from>
      <xdr:col>35</xdr:col>
      <xdr:colOff>68035</xdr:colOff>
      <xdr:row>36</xdr:row>
      <xdr:rowOff>9526</xdr:rowOff>
    </xdr:from>
    <xdr:to>
      <xdr:col>36</xdr:col>
      <xdr:colOff>30138</xdr:colOff>
      <xdr:row>37</xdr:row>
      <xdr:rowOff>123825</xdr:rowOff>
    </xdr:to>
    <xdr:sp macro="" textlink="">
      <xdr:nvSpPr>
        <xdr:cNvPr id="5" name="4 Rectángulo redondeado">
          <a:hlinkClick xmlns:r="http://schemas.openxmlformats.org/officeDocument/2006/relationships" r:id="rId3"/>
          <a:extLst>
            <a:ext uri="{FF2B5EF4-FFF2-40B4-BE49-F238E27FC236}">
              <a16:creationId xmlns:a16="http://schemas.microsoft.com/office/drawing/2014/main" id="{00000000-0008-0000-0500-000005000000}"/>
            </a:ext>
          </a:extLst>
        </xdr:cNvPr>
        <xdr:cNvSpPr/>
      </xdr:nvSpPr>
      <xdr:spPr>
        <a:xfrm>
          <a:off x="41188821" y="6432097"/>
          <a:ext cx="1853496" cy="481692"/>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000" b="1" baseline="0">
              <a:solidFill>
                <a:schemeClr val="accent5">
                  <a:lumMod val="75000"/>
                </a:schemeClr>
              </a:solidFill>
              <a:latin typeface="+mn-lt"/>
            </a:rPr>
            <a:t>C</a:t>
          </a:r>
          <a:r>
            <a:rPr lang="es-CO" sz="1000" b="1">
              <a:solidFill>
                <a:schemeClr val="accent5">
                  <a:lumMod val="75000"/>
                </a:schemeClr>
              </a:solidFill>
              <a:latin typeface="+mn-lt"/>
            </a:rPr>
            <a:t>ódigo de</a:t>
          </a:r>
          <a:r>
            <a:rPr lang="es-CO" sz="1000" b="1" baseline="0">
              <a:solidFill>
                <a:schemeClr val="accent5">
                  <a:lumMod val="75000"/>
                </a:schemeClr>
              </a:solidFill>
              <a:latin typeface="+mn-lt"/>
            </a:rPr>
            <a:t> Actividad Económica Decreto 768/2022</a:t>
          </a:r>
        </a:p>
      </xdr:txBody>
    </xdr:sp>
    <xdr:clientData/>
  </xdr:twoCellAnchor>
  <xdr:twoCellAnchor editAs="oneCell">
    <xdr:from>
      <xdr:col>0</xdr:col>
      <xdr:colOff>76200</xdr:colOff>
      <xdr:row>7</xdr:row>
      <xdr:rowOff>101600</xdr:rowOff>
    </xdr:from>
    <xdr:to>
      <xdr:col>0</xdr:col>
      <xdr:colOff>677312</xdr:colOff>
      <xdr:row>36</xdr:row>
      <xdr:rowOff>67691</xdr:rowOff>
    </xdr:to>
    <xdr:pic>
      <xdr:nvPicPr>
        <xdr:cNvPr id="6" name="Imagen 6">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4"/>
        <a:stretch>
          <a:fillRect/>
        </a:stretch>
      </xdr:blipFill>
      <xdr:spPr>
        <a:xfrm>
          <a:off x="76200" y="1463675"/>
          <a:ext cx="601112" cy="503475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9</xdr:col>
      <xdr:colOff>100854</xdr:colOff>
      <xdr:row>0</xdr:row>
      <xdr:rowOff>0</xdr:rowOff>
    </xdr:from>
    <xdr:to>
      <xdr:col>11</xdr:col>
      <xdr:colOff>395488</xdr:colOff>
      <xdr:row>0</xdr:row>
      <xdr:rowOff>314325</xdr:rowOff>
    </xdr:to>
    <xdr:sp macro="" textlink="">
      <xdr:nvSpPr>
        <xdr:cNvPr id="3" name="2 Rectángulo redondeado">
          <a:hlinkClick xmlns:r="http://schemas.openxmlformats.org/officeDocument/2006/relationships" r:id="rId1"/>
          <a:extLst>
            <a:ext uri="{FF2B5EF4-FFF2-40B4-BE49-F238E27FC236}">
              <a16:creationId xmlns:a16="http://schemas.microsoft.com/office/drawing/2014/main" id="{00000000-0008-0000-0600-000003000000}"/>
            </a:ext>
          </a:extLst>
        </xdr:cNvPr>
        <xdr:cNvSpPr/>
      </xdr:nvSpPr>
      <xdr:spPr>
        <a:xfrm>
          <a:off x="6813178" y="0"/>
          <a:ext cx="1818634" cy="314325"/>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a:t>
          </a:r>
          <a:r>
            <a:rPr lang="es-CO" sz="1200" b="1" baseline="0">
              <a:solidFill>
                <a:schemeClr val="accent5">
                  <a:lumMod val="75000"/>
                </a:schemeClr>
              </a:solidFill>
              <a:latin typeface="Gill Sans MT" pitchFamily="34" charset="0"/>
            </a:rPr>
            <a:t> </a:t>
          </a:r>
          <a:r>
            <a:rPr lang="es-CO" sz="1200" b="1">
              <a:solidFill>
                <a:schemeClr val="accent5">
                  <a:lumMod val="75000"/>
                </a:schemeClr>
              </a:solidFill>
              <a:latin typeface="Gill Sans MT" pitchFamily="34" charset="0"/>
            </a:rPr>
            <a:t>al Índice</a:t>
          </a:r>
          <a:endParaRPr lang="es-CO" sz="1400" b="1">
            <a:solidFill>
              <a:schemeClr val="accent5">
                <a:lumMod val="75000"/>
              </a:schemeClr>
            </a:solidFill>
            <a:latin typeface="Gill Sans MT"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85725</xdr:colOff>
      <xdr:row>1</xdr:row>
      <xdr:rowOff>9525</xdr:rowOff>
    </xdr:from>
    <xdr:to>
      <xdr:col>3</xdr:col>
      <xdr:colOff>390525</xdr:colOff>
      <xdr:row>2</xdr:row>
      <xdr:rowOff>0</xdr:rowOff>
    </xdr:to>
    <xdr:pic>
      <xdr:nvPicPr>
        <xdr:cNvPr id="2" name="2 Imagen" descr="logo-colmena-horizontal">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104775"/>
          <a:ext cx="2447925" cy="876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18</xdr:col>
      <xdr:colOff>0</xdr:colOff>
      <xdr:row>1</xdr:row>
      <xdr:rowOff>0</xdr:rowOff>
    </xdr:from>
    <xdr:to>
      <xdr:col>20</xdr:col>
      <xdr:colOff>14487</xdr:colOff>
      <xdr:row>1</xdr:row>
      <xdr:rowOff>425824</xdr:rowOff>
    </xdr:to>
    <xdr:sp macro="" textlink="">
      <xdr:nvSpPr>
        <xdr:cNvPr id="3" name="2 Rectángulo redondeado">
          <a:hlinkClick xmlns:r="http://schemas.openxmlformats.org/officeDocument/2006/relationships" r:id="rId2"/>
          <a:extLst>
            <a:ext uri="{FF2B5EF4-FFF2-40B4-BE49-F238E27FC236}">
              <a16:creationId xmlns:a16="http://schemas.microsoft.com/office/drawing/2014/main" id="{00000000-0008-0000-0700-000003000000}"/>
            </a:ext>
          </a:extLst>
        </xdr:cNvPr>
        <xdr:cNvSpPr/>
      </xdr:nvSpPr>
      <xdr:spPr>
        <a:xfrm>
          <a:off x="18937941" y="100853"/>
          <a:ext cx="1751399" cy="425824"/>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a:t>
          </a:r>
          <a:r>
            <a:rPr lang="es-CO" sz="1200" b="1" baseline="0">
              <a:solidFill>
                <a:schemeClr val="accent5">
                  <a:lumMod val="75000"/>
                </a:schemeClr>
              </a:solidFill>
              <a:latin typeface="Gill Sans MT" pitchFamily="34" charset="0"/>
            </a:rPr>
            <a:t> </a:t>
          </a:r>
          <a:r>
            <a:rPr lang="es-CO" sz="1200" b="1">
              <a:solidFill>
                <a:schemeClr val="accent5">
                  <a:lumMod val="75000"/>
                </a:schemeClr>
              </a:solidFill>
              <a:latin typeface="Gill Sans MT" pitchFamily="34" charset="0"/>
            </a:rPr>
            <a:t>al Índice</a:t>
          </a:r>
          <a:endParaRPr lang="es-CO" sz="1400" b="1">
            <a:solidFill>
              <a:schemeClr val="accent5">
                <a:lumMod val="75000"/>
              </a:schemeClr>
            </a:solidFill>
            <a:latin typeface="Gill Sans MT"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18</xdr:col>
      <xdr:colOff>0</xdr:colOff>
      <xdr:row>0</xdr:row>
      <xdr:rowOff>136072</xdr:rowOff>
    </xdr:from>
    <xdr:to>
      <xdr:col>22</xdr:col>
      <xdr:colOff>698046</xdr:colOff>
      <xdr:row>2</xdr:row>
      <xdr:rowOff>69397</xdr:rowOff>
    </xdr:to>
    <xdr:sp macro="" textlink="">
      <xdr:nvSpPr>
        <xdr:cNvPr id="3" name="2 Rectángulo redondeado">
          <a:hlinkClick xmlns:r="http://schemas.openxmlformats.org/officeDocument/2006/relationships" r:id="rId1"/>
          <a:extLst>
            <a:ext uri="{FF2B5EF4-FFF2-40B4-BE49-F238E27FC236}">
              <a16:creationId xmlns:a16="http://schemas.microsoft.com/office/drawing/2014/main" id="{00000000-0008-0000-0800-000003000000}"/>
            </a:ext>
          </a:extLst>
        </xdr:cNvPr>
        <xdr:cNvSpPr/>
      </xdr:nvSpPr>
      <xdr:spPr>
        <a:xfrm>
          <a:off x="8586107" y="136072"/>
          <a:ext cx="1800225" cy="314325"/>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a:t>
          </a:r>
          <a:r>
            <a:rPr lang="es-CO" sz="1200" b="1" baseline="0">
              <a:solidFill>
                <a:schemeClr val="accent5">
                  <a:lumMod val="75000"/>
                </a:schemeClr>
              </a:solidFill>
              <a:latin typeface="Gill Sans MT" pitchFamily="34" charset="0"/>
            </a:rPr>
            <a:t> </a:t>
          </a:r>
          <a:r>
            <a:rPr lang="es-CO" sz="1200" b="1">
              <a:solidFill>
                <a:schemeClr val="accent5">
                  <a:lumMod val="75000"/>
                </a:schemeClr>
              </a:solidFill>
              <a:latin typeface="Gill Sans MT" pitchFamily="34" charset="0"/>
            </a:rPr>
            <a:t>al Índice</a:t>
          </a:r>
          <a:endParaRPr lang="es-CO" sz="1400" b="1">
            <a:solidFill>
              <a:schemeClr val="accent5">
                <a:lumMod val="75000"/>
              </a:schemeClr>
            </a:solidFill>
            <a:latin typeface="Gill Sans MT" pitchFamily="34"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4309462</xdr:colOff>
      <xdr:row>0</xdr:row>
      <xdr:rowOff>174412</xdr:rowOff>
    </xdr:from>
    <xdr:to>
      <xdr:col>5</xdr:col>
      <xdr:colOff>6109687</xdr:colOff>
      <xdr:row>2</xdr:row>
      <xdr:rowOff>43783</xdr:rowOff>
    </xdr:to>
    <xdr:sp macro="" textlink="">
      <xdr:nvSpPr>
        <xdr:cNvPr id="3" name="2 Rectángulo redondeado">
          <a:hlinkClick xmlns:r="http://schemas.openxmlformats.org/officeDocument/2006/relationships" r:id="rId1"/>
          <a:extLst>
            <a:ext uri="{FF2B5EF4-FFF2-40B4-BE49-F238E27FC236}">
              <a16:creationId xmlns:a16="http://schemas.microsoft.com/office/drawing/2014/main" id="{00000000-0008-0000-0900-000003000000}"/>
            </a:ext>
          </a:extLst>
        </xdr:cNvPr>
        <xdr:cNvSpPr/>
      </xdr:nvSpPr>
      <xdr:spPr>
        <a:xfrm>
          <a:off x="14786962" y="174412"/>
          <a:ext cx="1800225" cy="304800"/>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a:t>
          </a:r>
          <a:r>
            <a:rPr lang="es-CO" sz="1200" b="1" baseline="0">
              <a:solidFill>
                <a:schemeClr val="accent5">
                  <a:lumMod val="75000"/>
                </a:schemeClr>
              </a:solidFill>
              <a:latin typeface="Gill Sans MT" pitchFamily="34" charset="0"/>
            </a:rPr>
            <a:t> </a:t>
          </a:r>
          <a:r>
            <a:rPr lang="es-CO" sz="1200" b="1">
              <a:solidFill>
                <a:schemeClr val="accent5">
                  <a:lumMod val="75000"/>
                </a:schemeClr>
              </a:solidFill>
              <a:latin typeface="Gill Sans MT" pitchFamily="34" charset="0"/>
            </a:rPr>
            <a:t>al Índice</a:t>
          </a:r>
          <a:endParaRPr lang="es-CO" sz="1400" b="1">
            <a:solidFill>
              <a:schemeClr val="accent5">
                <a:lumMod val="75000"/>
              </a:schemeClr>
            </a:solidFill>
            <a:latin typeface="Gill Sans MT" pitchFamily="34" charset="0"/>
          </a:endParaRPr>
        </a:p>
      </xdr:txBody>
    </xdr:sp>
    <xdr:clientData/>
  </xdr:twoCellAnchor>
  <xdr:twoCellAnchor>
    <xdr:from>
      <xdr:col>5</xdr:col>
      <xdr:colOff>1894595</xdr:colOff>
      <xdr:row>0</xdr:row>
      <xdr:rowOff>157682</xdr:rowOff>
    </xdr:from>
    <xdr:to>
      <xdr:col>5</xdr:col>
      <xdr:colOff>4098234</xdr:colOff>
      <xdr:row>2</xdr:row>
      <xdr:rowOff>91007</xdr:rowOff>
    </xdr:to>
    <xdr:sp macro="" textlink="">
      <xdr:nvSpPr>
        <xdr:cNvPr id="4" name="3 Rectángulo redondeado">
          <a:hlinkClick xmlns:r="http://schemas.openxmlformats.org/officeDocument/2006/relationships" r:id="rId2"/>
          <a:extLst>
            <a:ext uri="{FF2B5EF4-FFF2-40B4-BE49-F238E27FC236}">
              <a16:creationId xmlns:a16="http://schemas.microsoft.com/office/drawing/2014/main" id="{00000000-0008-0000-0900-000004000000}"/>
            </a:ext>
          </a:extLst>
        </xdr:cNvPr>
        <xdr:cNvSpPr/>
      </xdr:nvSpPr>
      <xdr:spPr>
        <a:xfrm>
          <a:off x="12372095" y="157682"/>
          <a:ext cx="2203639" cy="368754"/>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a:t>
          </a:r>
          <a:r>
            <a:rPr lang="es-CO" sz="1200" b="1" baseline="0">
              <a:solidFill>
                <a:schemeClr val="accent5">
                  <a:lumMod val="75000"/>
                </a:schemeClr>
              </a:solidFill>
              <a:latin typeface="Gill Sans MT" pitchFamily="34" charset="0"/>
            </a:rPr>
            <a:t> </a:t>
          </a:r>
          <a:r>
            <a:rPr lang="es-CO" sz="1200" b="1">
              <a:solidFill>
                <a:schemeClr val="accent5">
                  <a:lumMod val="75000"/>
                </a:schemeClr>
              </a:solidFill>
              <a:latin typeface="Gill Sans MT" pitchFamily="34" charset="0"/>
            </a:rPr>
            <a:t>al formulario</a:t>
          </a:r>
          <a:endParaRPr lang="es-CO" sz="1400" b="1">
            <a:solidFill>
              <a:schemeClr val="accent5">
                <a:lumMod val="75000"/>
              </a:schemeClr>
            </a:solidFill>
            <a:latin typeface="Gill Sans MT"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m02jeve\AppData\Local\Microsoft\Windows\Temporary%20Internet%20Files\Content.IE5\BMXB8KCL\8e8aeadd-c8df-4582-8733-3788c6698d92_425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e"/>
      <sheetName val="Formulario de Afiliación"/>
      <sheetName val="Instructivo Formulario Afili."/>
      <sheetName val="Sede 01 - Trabajadores"/>
      <sheetName val="Sede 02 - Trabajadores"/>
      <sheetName val="Instructivo Sedes"/>
      <sheetName val="INDEPENDIENTES 723"/>
      <sheetName val="Cód. Tipo de trabajador cotz"/>
      <sheetName val="Listado Actividades Economicas"/>
      <sheetName val="Código Actividad Económica"/>
      <sheetName val="subtip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48">
          <cell r="A48">
            <v>1</v>
          </cell>
          <cell r="B48" t="str">
            <v>Dependiente.</v>
          </cell>
        </row>
        <row r="49">
          <cell r="A49">
            <v>2</v>
          </cell>
          <cell r="B49" t="str">
            <v>Servicio doméstico.</v>
          </cell>
        </row>
        <row r="50">
          <cell r="A50">
            <v>18</v>
          </cell>
          <cell r="B50" t="str">
            <v>Funcionarios públicos sin tope máximo de IBC.</v>
          </cell>
        </row>
        <row r="51">
          <cell r="A51">
            <v>19</v>
          </cell>
          <cell r="B51" t="str">
            <v>Aprendices en etapa productiva.</v>
          </cell>
        </row>
        <row r="52">
          <cell r="A52">
            <v>22</v>
          </cell>
          <cell r="B52" t="str">
            <v>Profesor de establecimiento particular.</v>
          </cell>
        </row>
        <row r="53">
          <cell r="A53">
            <v>23</v>
          </cell>
          <cell r="B53" t="str">
            <v>Estudiantes Decreto 055 de 2015</v>
          </cell>
        </row>
        <row r="54">
          <cell r="A54">
            <v>30</v>
          </cell>
          <cell r="B54" t="str">
            <v>Dependiente de entidades o universidades públicas de los regímenes Especial y de Excepción.</v>
          </cell>
        </row>
        <row r="55">
          <cell r="A55">
            <v>31</v>
          </cell>
          <cell r="B55" t="str">
            <v>Cooperados o de Precooperativas de trabajo asociado.</v>
          </cell>
        </row>
        <row r="56">
          <cell r="A56">
            <v>32</v>
          </cell>
          <cell r="B56" t="str">
            <v>Cotizante miembro de la carrera diplomática, consular de un país extranjero o funcionario de organismo multilateral.</v>
          </cell>
        </row>
        <row r="57">
          <cell r="A57">
            <v>44</v>
          </cell>
          <cell r="B57" t="str">
            <v>Cotizante dependiente de empleo de emergencia con duración mayor o igual a un mes.</v>
          </cell>
        </row>
        <row r="58">
          <cell r="A58">
            <v>45</v>
          </cell>
          <cell r="B58" t="str">
            <v>Cotizante dependiente de empleo de emergencia con duración menor a un mes.</v>
          </cell>
        </row>
        <row r="59">
          <cell r="A59">
            <v>47</v>
          </cell>
          <cell r="B59" t="str">
            <v>Trabajador dependiente de entidad beneficiaria del sistema general de participaciones – Aportes patronales.</v>
          </cell>
        </row>
        <row r="60">
          <cell r="A60">
            <v>51</v>
          </cell>
          <cell r="B60" t="str">
            <v>Trabajador de tiempo parcial.</v>
          </cell>
        </row>
        <row r="61">
          <cell r="A61">
            <v>55</v>
          </cell>
          <cell r="B61" t="str">
            <v>Afiliado partícipe – dependiente.</v>
          </cell>
        </row>
      </sheetData>
      <sheetData sheetId="8" refreshError="1"/>
      <sheetData sheetId="9" refreshError="1"/>
      <sheetData sheetId="1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C000"/>
        </a:solidFill>
        <a:ln>
          <a:noFill/>
        </a:ln>
        <a:effectLst/>
        <a:scene3d>
          <a:camera prst="orthographicFront">
            <a:rot lat="0" lon="0" rev="0"/>
          </a:camera>
          <a:lightRig rig="chilly" dir="t">
            <a:rot lat="0" lon="0" rev="18480000"/>
          </a:lightRig>
        </a:scene3d>
        <a:sp3d prstMaterial="clear">
          <a:bevelT h="63500"/>
        </a:sp3d>
      </a:spPr>
      <a:bodyPr vertOverflow="clip" horzOverflow="clip" rtlCol="0" anchor="ctr"/>
      <a:lstStyle>
        <a:defPPr algn="ctr">
          <a:defRPr sz="1000" b="1" baseline="0">
            <a:solidFill>
              <a:schemeClr val="accent5">
                <a:lumMod val="75000"/>
              </a:schemeClr>
            </a:solidFill>
            <a:latin typeface="+mn-l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3" Type="http://schemas.openxmlformats.org/officeDocument/2006/relationships/hyperlink" Target="mailto:AUXILIARRH@ELCARMEN.GOV.CO" TargetMode="External"/><Relationship Id="rId2" Type="http://schemas.openxmlformats.org/officeDocument/2006/relationships/hyperlink" Target="mailto:AUXILIARRH@ELCARMEN.GOV.CO" TargetMode="External"/><Relationship Id="rId1" Type="http://schemas.openxmlformats.org/officeDocument/2006/relationships/hyperlink" Target="mailto:ALCALDIAELCARMENDEVIBORAL@GMAIL.COM"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17" Type="http://schemas.openxmlformats.org/officeDocument/2006/relationships/hyperlink" Target="mailto:norca2056@yahoo.es" TargetMode="External"/><Relationship Id="rId21" Type="http://schemas.openxmlformats.org/officeDocument/2006/relationships/hyperlink" Target="mailto:nutricion@alcaldiaelcarmen.gov.co" TargetMode="External"/><Relationship Id="rId42" Type="http://schemas.openxmlformats.org/officeDocument/2006/relationships/hyperlink" Target="mailto:djsoto50@misena.edu.co" TargetMode="External"/><Relationship Id="rId63" Type="http://schemas.openxmlformats.org/officeDocument/2006/relationships/hyperlink" Target="mailto:oficinadelamujer@elcarmen.gov.co" TargetMode="External"/><Relationship Id="rId84" Type="http://schemas.openxmlformats.org/officeDocument/2006/relationships/hyperlink" Target="mailto:julianmartinez@hotmail.com" TargetMode="External"/><Relationship Id="rId138" Type="http://schemas.openxmlformats.org/officeDocument/2006/relationships/hyperlink" Target="mailto:inwaldoorozco@gmail.com" TargetMode="External"/><Relationship Id="rId159" Type="http://schemas.openxmlformats.org/officeDocument/2006/relationships/hyperlink" Target="mailto:AUXILIARRH@ELCARMEN.GOV.CO" TargetMode="External"/><Relationship Id="rId170" Type="http://schemas.openxmlformats.org/officeDocument/2006/relationships/hyperlink" Target="mailto:ALCALDIAELCARMENDEVIBORAL@GMAIL.COM" TargetMode="External"/><Relationship Id="rId107" Type="http://schemas.openxmlformats.org/officeDocument/2006/relationships/hyperlink" Target="mailto:apoyorentas@elcarmen.gov.co" TargetMode="External"/><Relationship Id="rId11" Type="http://schemas.openxmlformats.org/officeDocument/2006/relationships/hyperlink" Target="mailto:anamar.ms@gmail.com" TargetMode="External"/><Relationship Id="rId32" Type="http://schemas.openxmlformats.org/officeDocument/2006/relationships/hyperlink" Target="mailto:cristian.muozm@gmail.com" TargetMode="External"/><Relationship Id="rId53" Type="http://schemas.openxmlformats.org/officeDocument/2006/relationships/hyperlink" Target="mailto:guajira915@hotmail.com" TargetMode="External"/><Relationship Id="rId74" Type="http://schemas.openxmlformats.org/officeDocument/2006/relationships/hyperlink" Target="mailto:juanda.cardonagonzalez@gmail.com" TargetMode="External"/><Relationship Id="rId128" Type="http://schemas.openxmlformats.org/officeDocument/2006/relationships/hyperlink" Target="mailto:manuelacano72@yahoo.es" TargetMode="External"/><Relationship Id="rId149" Type="http://schemas.openxmlformats.org/officeDocument/2006/relationships/hyperlink" Target="mailto:yanet941217@hotmail.com" TargetMode="External"/><Relationship Id="rId5" Type="http://schemas.openxmlformats.org/officeDocument/2006/relationships/hyperlink" Target="mailto:alebuil@mosena.edu.co" TargetMode="External"/><Relationship Id="rId95" Type="http://schemas.openxmlformats.org/officeDocument/2006/relationships/hyperlink" Target="mailto:valencialuis@hotmail.es" TargetMode="External"/><Relationship Id="rId160" Type="http://schemas.openxmlformats.org/officeDocument/2006/relationships/hyperlink" Target="mailto:AUXILIARRH@ELCARMEN.GOV.CO" TargetMode="External"/><Relationship Id="rId22" Type="http://schemas.openxmlformats.org/officeDocument/2006/relationships/hyperlink" Target="mailto:betty_28@hotmail.com" TargetMode="External"/><Relationship Id="rId43" Type="http://schemas.openxmlformats.org/officeDocument/2006/relationships/hyperlink" Target="mailto:duribeb85@gmail.com" TargetMode="External"/><Relationship Id="rId64" Type="http://schemas.openxmlformats.org/officeDocument/2006/relationships/hyperlink" Target="mailto:trabajosocialcomisaria@alcaldiaelcarmen.gov.co" TargetMode="External"/><Relationship Id="rId118" Type="http://schemas.openxmlformats.org/officeDocument/2006/relationships/hyperlink" Target="mailto:control.interno@elcarmen.gov.co" TargetMode="External"/><Relationship Id="rId139" Type="http://schemas.openxmlformats.org/officeDocument/2006/relationships/hyperlink" Target="mailto:waciro@rionegro.gov.co" TargetMode="External"/><Relationship Id="rId85" Type="http://schemas.openxmlformats.org/officeDocument/2006/relationships/hyperlink" Target="mailto:julianmlondono@hotmail.com" TargetMode="External"/><Relationship Id="rId150" Type="http://schemas.openxmlformats.org/officeDocument/2006/relationships/hyperlink" Target="mailto:AUXILIARRH@ELCARMEN.GOV.CO" TargetMode="External"/><Relationship Id="rId171" Type="http://schemas.openxmlformats.org/officeDocument/2006/relationships/hyperlink" Target="mailto:cindyvc01@gmail.com" TargetMode="External"/><Relationship Id="rId12" Type="http://schemas.openxmlformats.org/officeDocument/2006/relationships/hyperlink" Target="mailto:andersongiraldo843@gmail.com" TargetMode="External"/><Relationship Id="rId33" Type="http://schemas.openxmlformats.org/officeDocument/2006/relationships/hyperlink" Target="mailto:cristinaisabelzuluagacalderon@gmail.com" TargetMode="External"/><Relationship Id="rId108" Type="http://schemas.openxmlformats.org/officeDocument/2006/relationships/hyperlink" Target="mailto:getrudisbaena@gmail.com" TargetMode="External"/><Relationship Id="rId129" Type="http://schemas.openxmlformats.org/officeDocument/2006/relationships/hyperlink" Target="mailto:mag-poc@hotmail.com" TargetMode="External"/><Relationship Id="rId54" Type="http://schemas.openxmlformats.org/officeDocument/2006/relationships/hyperlink" Target="mailto:eliza_orjuela@hotmail.com" TargetMode="External"/><Relationship Id="rId75" Type="http://schemas.openxmlformats.org/officeDocument/2006/relationships/hyperlink" Target="mailto:juanmorenobetan@gmail.com" TargetMode="External"/><Relationship Id="rId96" Type="http://schemas.openxmlformats.org/officeDocument/2006/relationships/hyperlink" Target="mailto:luisferna725@gmail.com" TargetMode="External"/><Relationship Id="rId140" Type="http://schemas.openxmlformats.org/officeDocument/2006/relationships/hyperlink" Target="mailto:santirueda06.sr@gmail.com" TargetMode="External"/><Relationship Id="rId161" Type="http://schemas.openxmlformats.org/officeDocument/2006/relationships/hyperlink" Target="mailto:AUXILIARRH@ELCARMEN.GOV.CO" TargetMode="External"/><Relationship Id="rId1" Type="http://schemas.openxmlformats.org/officeDocument/2006/relationships/hyperlink" Target="mailto:adriana.otalvaro2012@gmail.com" TargetMode="External"/><Relationship Id="rId6" Type="http://schemas.openxmlformats.org/officeDocument/2006/relationships/hyperlink" Target="mailto:alejogi1987@hotmail.com" TargetMode="External"/><Relationship Id="rId23" Type="http://schemas.openxmlformats.org/officeDocument/2006/relationships/hyperlink" Target="mailto:unidaddearchivo@elcarmen.gov.co" TargetMode="External"/><Relationship Id="rId28" Type="http://schemas.openxmlformats.org/officeDocument/2006/relationships/hyperlink" Target="mailto:santiago.11barrera@gmail.com" TargetMode="External"/><Relationship Id="rId49" Type="http://schemas.openxmlformats.org/officeDocument/2006/relationships/hyperlink" Target="mailto:edgardiaz350@gmail.com" TargetMode="External"/><Relationship Id="rId114" Type="http://schemas.openxmlformats.org/officeDocument/2006/relationships/hyperlink" Target="mailto:nhernandez461@misena.edu.co" TargetMode="External"/><Relationship Id="rId119" Type="http://schemas.openxmlformats.org/officeDocument/2006/relationships/hyperlink" Target="mailto:omar-daga@hotmail.com" TargetMode="External"/><Relationship Id="rId44" Type="http://schemas.openxmlformats.org/officeDocument/2006/relationships/hyperlink" Target="mailto:diegotrilli18@gmail.com" TargetMode="External"/><Relationship Id="rId60" Type="http://schemas.openxmlformats.org/officeDocument/2006/relationships/hyperlink" Target="mailto:quinterohector487@gmail.com" TargetMode="External"/><Relationship Id="rId65" Type="http://schemas.openxmlformats.org/officeDocument/2006/relationships/hyperlink" Target="mailto:isabel.0219@hotmail.com" TargetMode="External"/><Relationship Id="rId81" Type="http://schemas.openxmlformats.org/officeDocument/2006/relationships/hyperlink" Target="mailto:julianrg8@gmail.com" TargetMode="External"/><Relationship Id="rId86" Type="http://schemas.openxmlformats.org/officeDocument/2006/relationships/hyperlink" Target="mailto:jsantiagooh@yahoo.com" TargetMode="External"/><Relationship Id="rId130" Type="http://schemas.openxmlformats.org/officeDocument/2006/relationships/hyperlink" Target="mailto:sandraramirez1031@hotmail.com" TargetMode="External"/><Relationship Id="rId135" Type="http://schemas.openxmlformats.org/officeDocument/2006/relationships/hyperlink" Target="mailto:alvarezocampovaleria9004@gmail.com" TargetMode="External"/><Relationship Id="rId151" Type="http://schemas.openxmlformats.org/officeDocument/2006/relationships/hyperlink" Target="mailto:AUXILIARRH@ELCARMEN.GOV.CO" TargetMode="External"/><Relationship Id="rId156" Type="http://schemas.openxmlformats.org/officeDocument/2006/relationships/hyperlink" Target="mailto:AUXILIARRH@ELCARMEN.GOV.CO" TargetMode="External"/><Relationship Id="rId172" Type="http://schemas.openxmlformats.org/officeDocument/2006/relationships/hyperlink" Target="mailto:arnoldemz85@gmail.com" TargetMode="External"/><Relationship Id="rId13" Type="http://schemas.openxmlformats.org/officeDocument/2006/relationships/hyperlink" Target="mailto:andreaq0894@gmail.com" TargetMode="External"/><Relationship Id="rId18" Type="http://schemas.openxmlformats.org/officeDocument/2006/relationships/hyperlink" Target="mailto:villegas7@gmail.com" TargetMode="External"/><Relationship Id="rId39" Type="http://schemas.openxmlformats.org/officeDocument/2006/relationships/hyperlink" Target="mailto:dmaye1605@gmail.com" TargetMode="External"/><Relationship Id="rId109" Type="http://schemas.openxmlformats.org/officeDocument/2006/relationships/hyperlink" Target="mailto:orozcomaria7953@gmail.com" TargetMode="External"/><Relationship Id="rId34" Type="http://schemas.openxmlformats.org/officeDocument/2006/relationships/hyperlink" Target="mailto:cynthcor940@gmail.com" TargetMode="External"/><Relationship Id="rId50" Type="http://schemas.openxmlformats.org/officeDocument/2006/relationships/hyperlink" Target="mailto:faber156@hotmail.com" TargetMode="External"/><Relationship Id="rId55" Type="http://schemas.openxmlformats.org/officeDocument/2006/relationships/hyperlink" Target="mailto:elsy.zuluaga@outlook.com" TargetMode="External"/><Relationship Id="rId76" Type="http://schemas.openxmlformats.org/officeDocument/2006/relationships/hyperlink" Target="mailto:juanesmed@gmail.com" TargetMode="External"/><Relationship Id="rId97" Type="http://schemas.openxmlformats.org/officeDocument/2006/relationships/hyperlink" Target="mailto:fernadoosoriovargas@gmail.com" TargetMode="External"/><Relationship Id="rId104" Type="http://schemas.openxmlformats.org/officeDocument/2006/relationships/hyperlink" Target="mailto:maleja-1992@hotmail.com" TargetMode="External"/><Relationship Id="rId120" Type="http://schemas.openxmlformats.org/officeDocument/2006/relationships/hyperlink" Target="mailto:oscarsanchezbello1974@gmail.com" TargetMode="External"/><Relationship Id="rId125" Type="http://schemas.openxmlformats.org/officeDocument/2006/relationships/hyperlink" Target="mailto:inspectortransito@elcarmen.gov.co" TargetMode="External"/><Relationship Id="rId141" Type="http://schemas.openxmlformats.org/officeDocument/2006/relationships/hyperlink" Target="mailto:yamigarsoto@gmail.com" TargetMode="External"/><Relationship Id="rId146" Type="http://schemas.openxmlformats.org/officeDocument/2006/relationships/hyperlink" Target="mailto:yedcelylopez@gmail.com" TargetMode="External"/><Relationship Id="rId167" Type="http://schemas.openxmlformats.org/officeDocument/2006/relationships/hyperlink" Target="mailto:AUXILIARRH@ELCARMEN.GOV.CO" TargetMode="External"/><Relationship Id="rId7" Type="http://schemas.openxmlformats.org/officeDocument/2006/relationships/hyperlink" Target="mailto:ammagente176@gmail,com" TargetMode="External"/><Relationship Id="rId71" Type="http://schemas.openxmlformats.org/officeDocument/2006/relationships/hyperlink" Target="mailto:corregidurialamadera@elcarmendeviboral-antioquia.gov.co" TargetMode="External"/><Relationship Id="rId92" Type="http://schemas.openxmlformats.org/officeDocument/2006/relationships/hyperlink" Target="mailto:tecnica.catastro@elcarmen.gov.co" TargetMode="External"/><Relationship Id="rId162" Type="http://schemas.openxmlformats.org/officeDocument/2006/relationships/hyperlink" Target="mailto:AUXILIARRH@ELCARMEN.GOV.CO" TargetMode="External"/><Relationship Id="rId2" Type="http://schemas.openxmlformats.org/officeDocument/2006/relationships/hyperlink" Target="mailto:adrianasotoosorio@hotmail.com" TargetMode="External"/><Relationship Id="rId29" Type="http://schemas.openxmlformats.org/officeDocument/2006/relationships/hyperlink" Target="mailto:claudiapatriciagallegoh@gmail.com" TargetMode="External"/><Relationship Id="rId24" Type="http://schemas.openxmlformats.org/officeDocument/2006/relationships/hyperlink" Target="mailto:mariozuluaga0317@gmail.com" TargetMode="External"/><Relationship Id="rId40" Type="http://schemas.openxmlformats.org/officeDocument/2006/relationships/hyperlink" Target="mailto:catalina103099@gmail.com" TargetMode="External"/><Relationship Id="rId45" Type="http://schemas.openxmlformats.org/officeDocument/2006/relationships/hyperlink" Target="mailto:dilramirezal@unal.edu.co" TargetMode="External"/><Relationship Id="rId66" Type="http://schemas.openxmlformats.org/officeDocument/2006/relationships/hyperlink" Target="mailto:jhoan.bedoya-18@hotmail.com" TargetMode="External"/><Relationship Id="rId87" Type="http://schemas.openxmlformats.org/officeDocument/2006/relationships/hyperlink" Target="mailto:rjulianocampo@hotmail.com" TargetMode="External"/><Relationship Id="rId110" Type="http://schemas.openxmlformats.org/officeDocument/2006/relationships/hyperlink" Target="mailto:mariaisabelace8@gmail.com" TargetMode="External"/><Relationship Id="rId115" Type="http://schemas.openxmlformats.org/officeDocument/2006/relationships/hyperlink" Target="mailto:pu.infraestructura@elcarmendeviboral-antioquia.gov.co" TargetMode="External"/><Relationship Id="rId131" Type="http://schemas.openxmlformats.org/officeDocument/2006/relationships/hyperlink" Target="mailto:zandrapcg20@hotmail.com" TargetMode="External"/><Relationship Id="rId136" Type="http://schemas.openxmlformats.org/officeDocument/2006/relationships/hyperlink" Target="mailto:alexito_arango@hotm,ail.com" TargetMode="External"/><Relationship Id="rId157" Type="http://schemas.openxmlformats.org/officeDocument/2006/relationships/hyperlink" Target="mailto:AUXILIARRH@ELCARMEN.GOV.CO" TargetMode="External"/><Relationship Id="rId61" Type="http://schemas.openxmlformats.org/officeDocument/2006/relationships/hyperlink" Target="mailto:heanmeco@hotmail.com" TargetMode="External"/><Relationship Id="rId82" Type="http://schemas.openxmlformats.org/officeDocument/2006/relationships/hyperlink" Target="mailto:julian_pineda04@outlook.com" TargetMode="External"/><Relationship Id="rId152" Type="http://schemas.openxmlformats.org/officeDocument/2006/relationships/hyperlink" Target="mailto:AUXILIARRH@ELCARMEN.GOV.CO" TargetMode="External"/><Relationship Id="rId173" Type="http://schemas.openxmlformats.org/officeDocument/2006/relationships/hyperlink" Target="mailto:waciro@rionegro.gov.co" TargetMode="External"/><Relationship Id="rId19" Type="http://schemas.openxmlformats.org/officeDocument/2006/relationships/hyperlink" Target="mailto:aracvargas@misena.edu.co" TargetMode="External"/><Relationship Id="rId14" Type="http://schemas.openxmlformats.org/officeDocument/2006/relationships/hyperlink" Target="mailto:a_cardenas77@hotmail.com" TargetMode="External"/><Relationship Id="rId30" Type="http://schemas.openxmlformats.org/officeDocument/2006/relationships/hyperlink" Target="mailto:chridamogi@gmail.com" TargetMode="External"/><Relationship Id="rId35" Type="http://schemas.openxmlformats.org/officeDocument/2006/relationships/hyperlink" Target="mailto:goezmil13@gmail.com" TargetMode="External"/><Relationship Id="rId56" Type="http://schemas.openxmlformats.org/officeDocument/2006/relationships/hyperlink" Target="mailto:estebanarangosss@gmail.com" TargetMode="External"/><Relationship Id="rId77" Type="http://schemas.openxmlformats.org/officeDocument/2006/relationships/hyperlink" Target="mailto:jufeargo@hotmail.com" TargetMode="External"/><Relationship Id="rId100" Type="http://schemas.openxmlformats.org/officeDocument/2006/relationships/hyperlink" Target="mailto:lyda309@hotmail.com" TargetMode="External"/><Relationship Id="rId105" Type="http://schemas.openxmlformats.org/officeDocument/2006/relationships/hyperlink" Target="mailto:betancurcamila14@gmail.com" TargetMode="External"/><Relationship Id="rId126" Type="http://schemas.openxmlformats.org/officeDocument/2006/relationships/hyperlink" Target="mailto:rubbyfra@gmail.com" TargetMode="External"/><Relationship Id="rId147" Type="http://schemas.openxmlformats.org/officeDocument/2006/relationships/hyperlink" Target="mailto:jenifercardona1001@gmail.com" TargetMode="External"/><Relationship Id="rId168" Type="http://schemas.openxmlformats.org/officeDocument/2006/relationships/hyperlink" Target="mailto:AUXILIARRH@ELCARMEN.GOV.CO" TargetMode="External"/><Relationship Id="rId8" Type="http://schemas.openxmlformats.org/officeDocument/2006/relationships/hyperlink" Target="mailto:alrayenal@hotmail.com" TargetMode="External"/><Relationship Id="rId51" Type="http://schemas.openxmlformats.org/officeDocument/2006/relationships/hyperlink" Target="mailto:elianamaria34@gmail.com" TargetMode="External"/><Relationship Id="rId72" Type="http://schemas.openxmlformats.org/officeDocument/2006/relationships/hyperlink" Target="mailto:jmejia0808@hotmail.com" TargetMode="External"/><Relationship Id="rId93" Type="http://schemas.openxmlformats.org/officeDocument/2006/relationships/hyperlink" Target="mailto:llanegra@hotmail.com" TargetMode="External"/><Relationship Id="rId98" Type="http://schemas.openxmlformats.org/officeDocument/2006/relationships/hyperlink" Target="mailto:newluisfer2682@hotmail.com" TargetMode="External"/><Relationship Id="rId121" Type="http://schemas.openxmlformats.org/officeDocument/2006/relationships/hyperlink" Target="mailto:pascualeuquerio@hotmail.com" TargetMode="External"/><Relationship Id="rId142" Type="http://schemas.openxmlformats.org/officeDocument/2006/relationships/hyperlink" Target="mailto:cordobayarley0@gamil.com" TargetMode="External"/><Relationship Id="rId163" Type="http://schemas.openxmlformats.org/officeDocument/2006/relationships/hyperlink" Target="mailto:AUXILIARRH@ELCARMEN.GOV.CO" TargetMode="External"/><Relationship Id="rId3" Type="http://schemas.openxmlformats.org/officeDocument/2006/relationships/hyperlink" Target="mailto:profesionalpresupuesto@elcarmen.gov.co" TargetMode="External"/><Relationship Id="rId25" Type="http://schemas.openxmlformats.org/officeDocument/2006/relationships/hyperlink" Target="mailto:caritoperez2104@hotmail.com" TargetMode="External"/><Relationship Id="rId46" Type="http://schemas.openxmlformats.org/officeDocument/2006/relationships/hyperlink" Target="mailto:divianatoroc@gmail.com" TargetMode="External"/><Relationship Id="rId67" Type="http://schemas.openxmlformats.org/officeDocument/2006/relationships/hyperlink" Target="mailto:jhon07nupan@gmail.com" TargetMode="External"/><Relationship Id="rId116" Type="http://schemas.openxmlformats.org/officeDocument/2006/relationships/hyperlink" Target="mailto:nafranlo@hotmail.com" TargetMode="External"/><Relationship Id="rId137" Type="http://schemas.openxmlformats.org/officeDocument/2006/relationships/hyperlink" Target="mailto:vladovega@gmail.com" TargetMode="External"/><Relationship Id="rId158" Type="http://schemas.openxmlformats.org/officeDocument/2006/relationships/hyperlink" Target="mailto:AUXILIARRH@ELCARMEN.GOV.CO" TargetMode="External"/><Relationship Id="rId20" Type="http://schemas.openxmlformats.org/officeDocument/2006/relationships/hyperlink" Target="mailto:cristina.hernandez9810@gmail.com" TargetMode="External"/><Relationship Id="rId41" Type="http://schemas.openxmlformats.org/officeDocument/2006/relationships/hyperlink" Target="mailto:diana57419@hotmail.com" TargetMode="External"/><Relationship Id="rId62" Type="http://schemas.openxmlformats.org/officeDocument/2006/relationships/hyperlink" Target="mailto:humbertosimon89@gmail.com" TargetMode="External"/><Relationship Id="rId83" Type="http://schemas.openxmlformats.org/officeDocument/2006/relationships/hyperlink" Target="mailto:julianleandromv@hotmail.com" TargetMode="External"/><Relationship Id="rId88" Type="http://schemas.openxmlformats.org/officeDocument/2006/relationships/hyperlink" Target="mailto:kellym0214@gmail.com" TargetMode="External"/><Relationship Id="rId111" Type="http://schemas.openxmlformats.org/officeDocument/2006/relationships/hyperlink" Target="mailto:magfranco14@hotmaail.com" TargetMode="External"/><Relationship Id="rId132" Type="http://schemas.openxmlformats.org/officeDocument/2006/relationships/hyperlink" Target="mailto:m.a.sandra@hotmail.com" TargetMode="External"/><Relationship Id="rId153" Type="http://schemas.openxmlformats.org/officeDocument/2006/relationships/hyperlink" Target="mailto:AUXILIARRH@ELCARMEN.GOV.CO" TargetMode="External"/><Relationship Id="rId174" Type="http://schemas.openxmlformats.org/officeDocument/2006/relationships/printerSettings" Target="../printerSettings/printerSettings3.bin"/><Relationship Id="rId15" Type="http://schemas.openxmlformats.org/officeDocument/2006/relationships/hyperlink" Target="mailto:feliipedaza211@gmail.com" TargetMode="External"/><Relationship Id="rId36" Type="http://schemas.openxmlformats.org/officeDocument/2006/relationships/hyperlink" Target="mailto:daniagarzon@gmail.com" TargetMode="External"/><Relationship Id="rId57" Type="http://schemas.openxmlformats.org/officeDocument/2006/relationships/hyperlink" Target="mailto:fsotozuluaga@gmail.com" TargetMode="External"/><Relationship Id="rId106" Type="http://schemas.openxmlformats.org/officeDocument/2006/relationships/hyperlink" Target="mailto:sisben@elcarmen.gov.co" TargetMode="External"/><Relationship Id="rId127" Type="http://schemas.openxmlformats.org/officeDocument/2006/relationships/hyperlink" Target="mailto:giraldosahira@gmail.com" TargetMode="External"/><Relationship Id="rId10" Type="http://schemas.openxmlformats.org/officeDocument/2006/relationships/hyperlink" Target="mailto:ana.isabeldh@outlook.es" TargetMode="External"/><Relationship Id="rId31" Type="http://schemas.openxmlformats.org/officeDocument/2006/relationships/hyperlink" Target="mailto:cristian.atehortua0289@gmail.com" TargetMode="External"/><Relationship Id="rId52" Type="http://schemas.openxmlformats.org/officeDocument/2006/relationships/hyperlink" Target="mailto:elianaevelyn06@gmail.com" TargetMode="External"/><Relationship Id="rId73" Type="http://schemas.openxmlformats.org/officeDocument/2006/relationships/hyperlink" Target="mailto:jddavid012015@outlook.com" TargetMode="External"/><Relationship Id="rId78" Type="http://schemas.openxmlformats.org/officeDocument/2006/relationships/hyperlink" Target="mailto:constructorciviljgl@gmail.com" TargetMode="External"/><Relationship Id="rId94" Type="http://schemas.openxmlformats.org/officeDocument/2006/relationships/hyperlink" Target="mailto:luispinedob@hotmail.com" TargetMode="External"/><Relationship Id="rId99" Type="http://schemas.openxmlformats.org/officeDocument/2006/relationships/hyperlink" Target="mailto:estella.castano1683@gmail.com" TargetMode="External"/><Relationship Id="rId101" Type="http://schemas.openxmlformats.org/officeDocument/2006/relationships/hyperlink" Target="mailto:maidaalvarezcardona@gmail.com" TargetMode="External"/><Relationship Id="rId122" Type="http://schemas.openxmlformats.org/officeDocument/2006/relationships/hyperlink" Target="mailto:cristinavargas0824@gmail.com" TargetMode="External"/><Relationship Id="rId143" Type="http://schemas.openxmlformats.org/officeDocument/2006/relationships/hyperlink" Target="mailto:yurani.castromarulanda@gmaul.com" TargetMode="External"/><Relationship Id="rId148" Type="http://schemas.openxmlformats.org/officeDocument/2006/relationships/hyperlink" Target="mailto:marcela2312.mr@gmail.com" TargetMode="External"/><Relationship Id="rId164" Type="http://schemas.openxmlformats.org/officeDocument/2006/relationships/hyperlink" Target="mailto:AUXILIARRH@ELCARMEN.GOV.CO" TargetMode="External"/><Relationship Id="rId169" Type="http://schemas.openxmlformats.org/officeDocument/2006/relationships/hyperlink" Target="mailto:AUXILIARRH@ELCARMEN.GOV.CO" TargetMode="External"/><Relationship Id="rId4" Type="http://schemas.openxmlformats.org/officeDocument/2006/relationships/hyperlink" Target="mailto:albeiroverdolaga10@hotmail.com" TargetMode="External"/><Relationship Id="rId9" Type="http://schemas.openxmlformats.org/officeDocument/2006/relationships/hyperlink" Target="mailto:carolina.arcila13@gmail.com" TargetMode="External"/><Relationship Id="rId26" Type="http://schemas.openxmlformats.org/officeDocument/2006/relationships/hyperlink" Target="mailto:carcilag222@hotmail.com" TargetMode="External"/><Relationship Id="rId47" Type="http://schemas.openxmlformats.org/officeDocument/2006/relationships/hyperlink" Target="mailto:apoyobiblioteca@elcarmen.gov.co" TargetMode="External"/><Relationship Id="rId68" Type="http://schemas.openxmlformats.org/officeDocument/2006/relationships/hyperlink" Target="mailto:jhonatan.henao1585@gmail.com" TargetMode="External"/><Relationship Id="rId89" Type="http://schemas.openxmlformats.org/officeDocument/2006/relationships/hyperlink" Target="mailto:dcomunitario@alcaldiaelcarmen.gov.co" TargetMode="External"/><Relationship Id="rId112" Type="http://schemas.openxmlformats.org/officeDocument/2006/relationships/hyperlink" Target="mailto:marlenyserna@gmail.com" TargetMode="External"/><Relationship Id="rId133" Type="http://schemas.openxmlformats.org/officeDocument/2006/relationships/hyperlink" Target="mailto:apoyohacienda@elcarmendeviboral-antioquia.gov.co" TargetMode="External"/><Relationship Id="rId154" Type="http://schemas.openxmlformats.org/officeDocument/2006/relationships/hyperlink" Target="mailto:AUXILIARRH@ELCARMEN.GOV.CO" TargetMode="External"/><Relationship Id="rId175" Type="http://schemas.openxmlformats.org/officeDocument/2006/relationships/drawing" Target="../drawings/drawing4.xml"/><Relationship Id="rId16" Type="http://schemas.openxmlformats.org/officeDocument/2006/relationships/hyperlink" Target="mailto:andres_sossa37132@elpoli.edu.co" TargetMode="External"/><Relationship Id="rId37" Type="http://schemas.openxmlformats.org/officeDocument/2006/relationships/hyperlink" Target="mailto:dfelipe.quintero@udea.edu.co" TargetMode="External"/><Relationship Id="rId58" Type="http://schemas.openxmlformats.org/officeDocument/2006/relationships/hyperlink" Target="mailto:fjma2008@gmail.com" TargetMode="External"/><Relationship Id="rId79" Type="http://schemas.openxmlformats.org/officeDocument/2006/relationships/hyperlink" Target="mailto:juanings@gmail.com" TargetMode="External"/><Relationship Id="rId102" Type="http://schemas.openxmlformats.org/officeDocument/2006/relationships/hyperlink" Target="mailto:cuatasm78@gmail.com" TargetMode="External"/><Relationship Id="rId123" Type="http://schemas.openxmlformats.org/officeDocument/2006/relationships/hyperlink" Target="mailto:peterjulio824@hotmail.com" TargetMode="External"/><Relationship Id="rId144" Type="http://schemas.openxmlformats.org/officeDocument/2006/relationships/hyperlink" Target="mailto:ypgarcia15@gmail.com" TargetMode="External"/><Relationship Id="rId90" Type="http://schemas.openxmlformats.org/officeDocument/2006/relationships/hyperlink" Target="mailto:agentes@alcaldiaelcarmen.gov.co" TargetMode="External"/><Relationship Id="rId165" Type="http://schemas.openxmlformats.org/officeDocument/2006/relationships/hyperlink" Target="mailto:AUXILIARRH@ELCARMEN.GOV.CO" TargetMode="External"/><Relationship Id="rId27" Type="http://schemas.openxmlformats.org/officeDocument/2006/relationships/hyperlink" Target="mailto:psicologaclaudiavelasquez@gmail.com" TargetMode="External"/><Relationship Id="rId48" Type="http://schemas.openxmlformats.org/officeDocument/2006/relationships/hyperlink" Target="mailto:auxiliarinspeccion@alcaldiaelcarmen.gov.co" TargetMode="External"/><Relationship Id="rId69" Type="http://schemas.openxmlformats.org/officeDocument/2006/relationships/hyperlink" Target="mailto:jcano86@misena.edu.co" TargetMode="External"/><Relationship Id="rId113" Type="http://schemas.openxmlformats.org/officeDocument/2006/relationships/hyperlink" Target="mailto:marynegrete@misena.edu.co" TargetMode="External"/><Relationship Id="rId134" Type="http://schemas.openxmlformats.org/officeDocument/2006/relationships/hyperlink" Target="mailto:valosoriogom@unal.edu.co" TargetMode="External"/><Relationship Id="rId80" Type="http://schemas.openxmlformats.org/officeDocument/2006/relationships/hyperlink" Target="mailto:juanjomoreno29@hotmail.com" TargetMode="External"/><Relationship Id="rId155" Type="http://schemas.openxmlformats.org/officeDocument/2006/relationships/hyperlink" Target="mailto:AUXILIARRH@ELCARMEN.GOV.CO" TargetMode="External"/><Relationship Id="rId17" Type="http://schemas.openxmlformats.org/officeDocument/2006/relationships/hyperlink" Target="mailto:andresocampo1988@gamil.com" TargetMode="External"/><Relationship Id="rId38" Type="http://schemas.openxmlformats.org/officeDocument/2006/relationships/hyperlink" Target="mailto:davalondonojim@unal.edu.co" TargetMode="External"/><Relationship Id="rId59" Type="http://schemas.openxmlformats.org/officeDocument/2006/relationships/hyperlink" Target="mailto:tecnicapredial@elcarmen.gov.co" TargetMode="External"/><Relationship Id="rId103" Type="http://schemas.openxmlformats.org/officeDocument/2006/relationships/hyperlink" Target="mailto:marcerlazb7@hotmail.com" TargetMode="External"/><Relationship Id="rId124" Type="http://schemas.openxmlformats.org/officeDocument/2006/relationships/hyperlink" Target="mailto:robinson_bedoya84152@elpoli.edu.co" TargetMode="External"/><Relationship Id="rId70" Type="http://schemas.openxmlformats.org/officeDocument/2006/relationships/hyperlink" Target="mailto:jamadrid@misena.edu.co" TargetMode="External"/><Relationship Id="rId91" Type="http://schemas.openxmlformats.org/officeDocument/2006/relationships/hyperlink" Target="mailto:toambiental@alcaldiaelcarmen.gov.co" TargetMode="External"/><Relationship Id="rId145" Type="http://schemas.openxmlformats.org/officeDocument/2006/relationships/hyperlink" Target="mailto:yinetrestrepog@gmail.com" TargetMode="External"/><Relationship Id="rId166" Type="http://schemas.openxmlformats.org/officeDocument/2006/relationships/hyperlink" Target="mailto:AUXILIARRH@ELCARMEN.GOV.CO"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17" Type="http://schemas.openxmlformats.org/officeDocument/2006/relationships/hyperlink" Target="mailto:dridencomunicaciones@gmail.com" TargetMode="External"/><Relationship Id="rId21" Type="http://schemas.openxmlformats.org/officeDocument/2006/relationships/hyperlink" Target="mailto:jose.hurtado4536@gmail.com" TargetMode="External"/><Relationship Id="rId42" Type="http://schemas.openxmlformats.org/officeDocument/2006/relationships/hyperlink" Target="mailto:cesarduqueg13@gmail.com" TargetMode="External"/><Relationship Id="rId63" Type="http://schemas.openxmlformats.org/officeDocument/2006/relationships/hyperlink" Target="mailto:sergioaristizabal0016@uco.net.co" TargetMode="External"/><Relationship Id="rId84" Type="http://schemas.openxmlformats.org/officeDocument/2006/relationships/hyperlink" Target="mailto:leidy_betancur@hotmail.com" TargetMode="External"/><Relationship Id="rId138" Type="http://schemas.openxmlformats.org/officeDocument/2006/relationships/hyperlink" Target="mailto:jorge.salazar4332@gmail.com" TargetMode="External"/><Relationship Id="rId159" Type="http://schemas.openxmlformats.org/officeDocument/2006/relationships/hyperlink" Target="mailto:vale.150913@gmail.com" TargetMode="External"/><Relationship Id="rId170" Type="http://schemas.openxmlformats.org/officeDocument/2006/relationships/hyperlink" Target="mailto:Johanarivas709@gmail.com" TargetMode="External"/><Relationship Id="rId191" Type="http://schemas.openxmlformats.org/officeDocument/2006/relationships/hyperlink" Target="mailto:AUXILIARRH@ELCARMEN.GOV.CO" TargetMode="External"/><Relationship Id="rId205" Type="http://schemas.openxmlformats.org/officeDocument/2006/relationships/hyperlink" Target="mailto:AUXILIARRH@ELCARMEN.GOV.CO" TargetMode="External"/><Relationship Id="rId226" Type="http://schemas.openxmlformats.org/officeDocument/2006/relationships/hyperlink" Target="mailto:jaimebenjumear@gmail.com" TargetMode="External"/><Relationship Id="rId107" Type="http://schemas.openxmlformats.org/officeDocument/2006/relationships/hyperlink" Target="mailto:camilaariasquinteri20@gmail.com" TargetMode="External"/><Relationship Id="rId11" Type="http://schemas.openxmlformats.org/officeDocument/2006/relationships/hyperlink" Target="mailto:maily8_3@yahoo.es" TargetMode="External"/><Relationship Id="rId32" Type="http://schemas.openxmlformats.org/officeDocument/2006/relationships/hyperlink" Target="mailto:dianamarcelagm@hotmail.com" TargetMode="External"/><Relationship Id="rId53" Type="http://schemas.openxmlformats.org/officeDocument/2006/relationships/hyperlink" Target="mailto:karenhenaob316@gmail.com" TargetMode="External"/><Relationship Id="rId74" Type="http://schemas.openxmlformats.org/officeDocument/2006/relationships/hyperlink" Target="mailto:juanjo6145@gmail.com" TargetMode="External"/><Relationship Id="rId128" Type="http://schemas.openxmlformats.org/officeDocument/2006/relationships/hyperlink" Target="mailto:alejandroarcilajimenez@gmail.com" TargetMode="External"/><Relationship Id="rId149" Type="http://schemas.openxmlformats.org/officeDocument/2006/relationships/hyperlink" Target="mailto:andre-0617@hotmail.com" TargetMode="External"/><Relationship Id="rId5" Type="http://schemas.openxmlformats.org/officeDocument/2006/relationships/hyperlink" Target="mailto:ramirezwill@gmail.com" TargetMode="External"/><Relationship Id="rId95" Type="http://schemas.openxmlformats.org/officeDocument/2006/relationships/hyperlink" Target="mailto:orozcolawyer@gmail.com" TargetMode="External"/><Relationship Id="rId160" Type="http://schemas.openxmlformats.org/officeDocument/2006/relationships/hyperlink" Target="mailto:psicologoyedaorva@gmail.com" TargetMode="External"/><Relationship Id="rId181" Type="http://schemas.openxmlformats.org/officeDocument/2006/relationships/hyperlink" Target="mailto:AUXILIARRH@ELCARMEN.GOV.CO" TargetMode="External"/><Relationship Id="rId216" Type="http://schemas.openxmlformats.org/officeDocument/2006/relationships/hyperlink" Target="mailto:sebas13200@hotmail.com" TargetMode="External"/><Relationship Id="rId237" Type="http://schemas.openxmlformats.org/officeDocument/2006/relationships/hyperlink" Target="mailto:AUXILIARRH@ELCARMEN.GOV.CO" TargetMode="External"/><Relationship Id="rId22" Type="http://schemas.openxmlformats.org/officeDocument/2006/relationships/hyperlink" Target="mailto:jcastrom21@hotmail.com" TargetMode="External"/><Relationship Id="rId43" Type="http://schemas.openxmlformats.org/officeDocument/2006/relationships/hyperlink" Target="mailto:actividadfisicaelcarmen@yahoo.com" TargetMode="External"/><Relationship Id="rId64" Type="http://schemas.openxmlformats.org/officeDocument/2006/relationships/hyperlink" Target="mailto:cntdmartinez@gmail.com" TargetMode="External"/><Relationship Id="rId118" Type="http://schemas.openxmlformats.org/officeDocument/2006/relationships/hyperlink" Target="mailto:sin962023@gmail.com" TargetMode="External"/><Relationship Id="rId139" Type="http://schemas.openxmlformats.org/officeDocument/2006/relationships/hyperlink" Target="mailto:toroagudelojohanalexis@gmail.com" TargetMode="External"/><Relationship Id="rId85" Type="http://schemas.openxmlformats.org/officeDocument/2006/relationships/hyperlink" Target="mailto:jenifferramirezbetancur@gmail.com" TargetMode="External"/><Relationship Id="rId150" Type="http://schemas.openxmlformats.org/officeDocument/2006/relationships/hyperlink" Target="mailto:juliandbmx@hotmail.com" TargetMode="External"/><Relationship Id="rId171" Type="http://schemas.openxmlformats.org/officeDocument/2006/relationships/hyperlink" Target="mailto:emaure19@gmail.com" TargetMode="External"/><Relationship Id="rId192" Type="http://schemas.openxmlformats.org/officeDocument/2006/relationships/hyperlink" Target="mailto:AUXILIARRH@ELCARMEN.GOV.CO" TargetMode="External"/><Relationship Id="rId206" Type="http://schemas.openxmlformats.org/officeDocument/2006/relationships/hyperlink" Target="mailto:AUXILIARRH@ELCARMEN.GOV.CO" TargetMode="External"/><Relationship Id="rId227" Type="http://schemas.openxmlformats.org/officeDocument/2006/relationships/hyperlink" Target="mailto:AUXILIARRH@ELCARMEN.GOV.CO" TargetMode="External"/><Relationship Id="rId12" Type="http://schemas.openxmlformats.org/officeDocument/2006/relationships/hyperlink" Target="mailto:rodrigorozco48@gmail.com" TargetMode="External"/><Relationship Id="rId33" Type="http://schemas.openxmlformats.org/officeDocument/2006/relationships/hyperlink" Target="mailto:jhoanagaviriazuleta@gmail.com" TargetMode="External"/><Relationship Id="rId108" Type="http://schemas.openxmlformats.org/officeDocument/2006/relationships/hyperlink" Target="mailto:rg2345298@gmail.com" TargetMode="External"/><Relationship Id="rId129" Type="http://schemas.openxmlformats.org/officeDocument/2006/relationships/hyperlink" Target="mailto:jgiraldos1989@gmail.com" TargetMode="External"/><Relationship Id="rId54" Type="http://schemas.openxmlformats.org/officeDocument/2006/relationships/hyperlink" Target="mailto:dianayamilearboleda@gmail.com" TargetMode="External"/><Relationship Id="rId75" Type="http://schemas.openxmlformats.org/officeDocument/2006/relationships/hyperlink" Target="mailto:mariana.fonointegral@gmail.com" TargetMode="External"/><Relationship Id="rId96" Type="http://schemas.openxmlformats.org/officeDocument/2006/relationships/hyperlink" Target="mailto:andregr285@gmail.com" TargetMode="External"/><Relationship Id="rId140" Type="http://schemas.openxmlformats.org/officeDocument/2006/relationships/hyperlink" Target="mailto:AUXILIARRH@ELCARMEN.GOV.CO" TargetMode="External"/><Relationship Id="rId161" Type="http://schemas.openxmlformats.org/officeDocument/2006/relationships/hyperlink" Target="mailto:emiliobaena@gmail.com" TargetMode="External"/><Relationship Id="rId182" Type="http://schemas.openxmlformats.org/officeDocument/2006/relationships/hyperlink" Target="mailto:AUXILIARRH@ELCARMEN.GOV.CO" TargetMode="External"/><Relationship Id="rId217" Type="http://schemas.openxmlformats.org/officeDocument/2006/relationships/hyperlink" Target="mailto:albeirogarcia3010@gmail.com" TargetMode="External"/><Relationship Id="rId6" Type="http://schemas.openxmlformats.org/officeDocument/2006/relationships/hyperlink" Target="mailto:stevenhur09@gmail.com" TargetMode="External"/><Relationship Id="rId238" Type="http://schemas.openxmlformats.org/officeDocument/2006/relationships/hyperlink" Target="mailto:WILM753@GMAIL.COM" TargetMode="External"/><Relationship Id="rId23" Type="http://schemas.openxmlformats.org/officeDocument/2006/relationships/hyperlink" Target="mailto:juanzulu2010@gmail.com" TargetMode="External"/><Relationship Id="rId119" Type="http://schemas.openxmlformats.org/officeDocument/2006/relationships/hyperlink" Target="mailto:nataliaosorio696@gmail.com" TargetMode="External"/><Relationship Id="rId44" Type="http://schemas.openxmlformats.org/officeDocument/2006/relationships/hyperlink" Target="mailto:andres-41240@hotmail.com" TargetMode="External"/><Relationship Id="rId65" Type="http://schemas.openxmlformats.org/officeDocument/2006/relationships/hyperlink" Target="mailto:jorgeivan000@hotmail.com" TargetMode="External"/><Relationship Id="rId86" Type="http://schemas.openxmlformats.org/officeDocument/2006/relationships/hyperlink" Target="mailto:nanarico0709@gmail.com" TargetMode="External"/><Relationship Id="rId130" Type="http://schemas.openxmlformats.org/officeDocument/2006/relationships/hyperlink" Target="mailto:alberto.hoyos324@gmail.com" TargetMode="External"/><Relationship Id="rId151" Type="http://schemas.openxmlformats.org/officeDocument/2006/relationships/hyperlink" Target="mailto:hector198010@hotmail.com" TargetMode="External"/><Relationship Id="rId172" Type="http://schemas.openxmlformats.org/officeDocument/2006/relationships/hyperlink" Target="mailto:aalejox312@gmail.com" TargetMode="External"/><Relationship Id="rId193" Type="http://schemas.openxmlformats.org/officeDocument/2006/relationships/hyperlink" Target="mailto:AUXILIARRH@ELCARMEN.GOV.CO" TargetMode="External"/><Relationship Id="rId207" Type="http://schemas.openxmlformats.org/officeDocument/2006/relationships/hyperlink" Target="mailto:AUXILIARRH@ELCARMEN.GOV.CO" TargetMode="External"/><Relationship Id="rId228" Type="http://schemas.openxmlformats.org/officeDocument/2006/relationships/hyperlink" Target="mailto:DANYZAPATAM1@HOTMAIL.COM" TargetMode="External"/><Relationship Id="rId13" Type="http://schemas.openxmlformats.org/officeDocument/2006/relationships/hyperlink" Target="mailto:morenogiraldomelisa@gmail.com" TargetMode="External"/><Relationship Id="rId109" Type="http://schemas.openxmlformats.org/officeDocument/2006/relationships/hyperlink" Target="mailto:yvargas27@hotmail.com" TargetMode="External"/><Relationship Id="rId34" Type="http://schemas.openxmlformats.org/officeDocument/2006/relationships/hyperlink" Target="mailto:josedavidq253@gmail.com" TargetMode="External"/><Relationship Id="rId55" Type="http://schemas.openxmlformats.org/officeDocument/2006/relationships/hyperlink" Target="mailto:nataliasoto938@gmail.com" TargetMode="External"/><Relationship Id="rId76" Type="http://schemas.openxmlformats.org/officeDocument/2006/relationships/hyperlink" Target="mailto:eliariasb2@gmail.com" TargetMode="External"/><Relationship Id="rId97" Type="http://schemas.openxmlformats.org/officeDocument/2006/relationships/hyperlink" Target="mailto:carloscomunal2014@gmail.com" TargetMode="External"/><Relationship Id="rId120" Type="http://schemas.openxmlformats.org/officeDocument/2006/relationships/hyperlink" Target="mailto:conradojh@hotmail.com" TargetMode="External"/><Relationship Id="rId141" Type="http://schemas.openxmlformats.org/officeDocument/2006/relationships/hyperlink" Target="mailto:AUXILIARRH@ELCARMEN.GOV.CO" TargetMode="External"/><Relationship Id="rId7" Type="http://schemas.openxmlformats.org/officeDocument/2006/relationships/hyperlink" Target="mailto:carolina12anna@gmail.com" TargetMode="External"/><Relationship Id="rId162" Type="http://schemas.openxmlformats.org/officeDocument/2006/relationships/hyperlink" Target="mailto:leidyalzate4468@gmail.com" TargetMode="External"/><Relationship Id="rId183" Type="http://schemas.openxmlformats.org/officeDocument/2006/relationships/hyperlink" Target="mailto:AUXILIARRH@ELCARMEN.GOV.CO" TargetMode="External"/><Relationship Id="rId218" Type="http://schemas.openxmlformats.org/officeDocument/2006/relationships/hyperlink" Target="mailto:AUXILIARRH@ELCARMEN.GOV.CO" TargetMode="External"/><Relationship Id="rId239" Type="http://schemas.openxmlformats.org/officeDocument/2006/relationships/hyperlink" Target="mailto:AUXILIARRH@ELCARMEN.GOV.CO" TargetMode="External"/><Relationship Id="rId24" Type="http://schemas.openxmlformats.org/officeDocument/2006/relationships/hyperlink" Target="mailto:londonogomezcarolina@gmail.com" TargetMode="External"/><Relationship Id="rId45" Type="http://schemas.openxmlformats.org/officeDocument/2006/relationships/hyperlink" Target="mailto:josefercho14@hotmail.com" TargetMode="External"/><Relationship Id="rId66" Type="http://schemas.openxmlformats.org/officeDocument/2006/relationships/hyperlink" Target="mailto:ricautediego69@gmail.com" TargetMode="External"/><Relationship Id="rId87" Type="http://schemas.openxmlformats.org/officeDocument/2006/relationships/hyperlink" Target="mailto:cquinteroalarcon@gmail.com" TargetMode="External"/><Relationship Id="rId110" Type="http://schemas.openxmlformats.org/officeDocument/2006/relationships/hyperlink" Target="mailto:clau.l@gmail.com" TargetMode="External"/><Relationship Id="rId131" Type="http://schemas.openxmlformats.org/officeDocument/2006/relationships/hyperlink" Target="mailto:camilomq@hotmail.com" TargetMode="External"/><Relationship Id="rId152" Type="http://schemas.openxmlformats.org/officeDocument/2006/relationships/hyperlink" Target="mailto:jhonjamil98@gmail.com" TargetMode="External"/><Relationship Id="rId173" Type="http://schemas.openxmlformats.org/officeDocument/2006/relationships/hyperlink" Target="mailto:carlosandresmontoyaidarraga@gmail.com" TargetMode="External"/><Relationship Id="rId194" Type="http://schemas.openxmlformats.org/officeDocument/2006/relationships/hyperlink" Target="mailto:AUXILIARRH@ELCARMEN.GOV.CO" TargetMode="External"/><Relationship Id="rId208" Type="http://schemas.openxmlformats.org/officeDocument/2006/relationships/hyperlink" Target="mailto:AUXILIARRH@ELCARMEN.GOV.CO" TargetMode="External"/><Relationship Id="rId229" Type="http://schemas.openxmlformats.org/officeDocument/2006/relationships/hyperlink" Target="mailto:AUXILIARRH@ELCARMEN.GOV.CO" TargetMode="External"/><Relationship Id="rId240" Type="http://schemas.openxmlformats.org/officeDocument/2006/relationships/printerSettings" Target="../printerSettings/printerSettings5.bin"/><Relationship Id="rId14" Type="http://schemas.openxmlformats.org/officeDocument/2006/relationships/hyperlink" Target="mailto:adolfocardona1704@gmail.com" TargetMode="External"/><Relationship Id="rId35" Type="http://schemas.openxmlformats.org/officeDocument/2006/relationships/hyperlink" Target="mailto:andrest.g.a@hotmail.com" TargetMode="External"/><Relationship Id="rId56" Type="http://schemas.openxmlformats.org/officeDocument/2006/relationships/hyperlink" Target="mailto:melicendoya@gmail.com" TargetMode="External"/><Relationship Id="rId77" Type="http://schemas.openxmlformats.org/officeDocument/2006/relationships/hyperlink" Target="mailto:dianamilenalopezarboleda@gmail.com" TargetMode="External"/><Relationship Id="rId100" Type="http://schemas.openxmlformats.org/officeDocument/2006/relationships/hyperlink" Target="mailto:ericayaned.martinezm@gmail.com" TargetMode="External"/><Relationship Id="rId8" Type="http://schemas.openxmlformats.org/officeDocument/2006/relationships/hyperlink" Target="mailto:julianvasseur1978@gmail.com" TargetMode="External"/><Relationship Id="rId98" Type="http://schemas.openxmlformats.org/officeDocument/2006/relationships/hyperlink" Target="mailto:janeth.1984sc@gmail.com" TargetMode="External"/><Relationship Id="rId121" Type="http://schemas.openxmlformats.org/officeDocument/2006/relationships/hyperlink" Target="mailto:nataliazuleta31@gmail.com" TargetMode="External"/><Relationship Id="rId142" Type="http://schemas.openxmlformats.org/officeDocument/2006/relationships/hyperlink" Target="mailto:AUXILIARRH@ELCARMEN.GOV.CO" TargetMode="External"/><Relationship Id="rId163" Type="http://schemas.openxmlformats.org/officeDocument/2006/relationships/hyperlink" Target="mailto:tinisjllomedina1725@gmail.com" TargetMode="External"/><Relationship Id="rId184" Type="http://schemas.openxmlformats.org/officeDocument/2006/relationships/hyperlink" Target="mailto:AUXILIARRH@ELCARMEN.GOV.CO" TargetMode="External"/><Relationship Id="rId219" Type="http://schemas.openxmlformats.org/officeDocument/2006/relationships/hyperlink" Target="mailto:AUXILIARRH@ELCARMEN.GOV.CO" TargetMode="External"/><Relationship Id="rId230" Type="http://schemas.openxmlformats.org/officeDocument/2006/relationships/hyperlink" Target="mailto:joseagm280@hotmail.com" TargetMode="External"/><Relationship Id="rId25" Type="http://schemas.openxmlformats.org/officeDocument/2006/relationships/hyperlink" Target="mailto:quinteroedgar1985@gmail.com" TargetMode="External"/><Relationship Id="rId46" Type="http://schemas.openxmlformats.org/officeDocument/2006/relationships/hyperlink" Target="mailto:claudiaalzatevargas@gmail.com" TargetMode="External"/><Relationship Id="rId67" Type="http://schemas.openxmlformats.org/officeDocument/2006/relationships/hyperlink" Target="mailto:alejalg08@yahoo.es" TargetMode="External"/><Relationship Id="rId88" Type="http://schemas.openxmlformats.org/officeDocument/2006/relationships/hyperlink" Target="mailto:Wayraecotours@gmail.com" TargetMode="External"/><Relationship Id="rId111" Type="http://schemas.openxmlformats.org/officeDocument/2006/relationships/hyperlink" Target="mailto:jairoorozcozuluaga@gmail.com" TargetMode="External"/><Relationship Id="rId132" Type="http://schemas.openxmlformats.org/officeDocument/2006/relationships/hyperlink" Target="mailto:jhon2607@gmail.com" TargetMode="External"/><Relationship Id="rId153" Type="http://schemas.openxmlformats.org/officeDocument/2006/relationships/hyperlink" Target="mailto:juanicifu15@gmail.com" TargetMode="External"/><Relationship Id="rId174" Type="http://schemas.openxmlformats.org/officeDocument/2006/relationships/hyperlink" Target="mailto:milhouse394@gmail.com" TargetMode="External"/><Relationship Id="rId195" Type="http://schemas.openxmlformats.org/officeDocument/2006/relationships/hyperlink" Target="mailto:AUXILIARRH@ELCARMEN.GOV.CO" TargetMode="External"/><Relationship Id="rId209" Type="http://schemas.openxmlformats.org/officeDocument/2006/relationships/hyperlink" Target="mailto:AUXILIARRH@ELCARMEN.GOV.CO" TargetMode="External"/><Relationship Id="rId220" Type="http://schemas.openxmlformats.org/officeDocument/2006/relationships/hyperlink" Target="mailto:AUXILIARRH@ELCARMEN.GOV.CO" TargetMode="External"/><Relationship Id="rId241" Type="http://schemas.openxmlformats.org/officeDocument/2006/relationships/drawing" Target="../drawings/drawing7.xml"/><Relationship Id="rId15" Type="http://schemas.openxmlformats.org/officeDocument/2006/relationships/hyperlink" Target="mailto:abogado.calidad@gmail.com" TargetMode="External"/><Relationship Id="rId36" Type="http://schemas.openxmlformats.org/officeDocument/2006/relationships/hyperlink" Target="mailto:davidzp2213@gmail.com" TargetMode="External"/><Relationship Id="rId57" Type="http://schemas.openxmlformats.org/officeDocument/2006/relationships/hyperlink" Target="mailto:jhonfrey310320@gmail.com" TargetMode="External"/><Relationship Id="rId106" Type="http://schemas.openxmlformats.org/officeDocument/2006/relationships/hyperlink" Target="mailto:juanlo031@gmail.com" TargetMode="External"/><Relationship Id="rId127" Type="http://schemas.openxmlformats.org/officeDocument/2006/relationships/hyperlink" Target="mailto:hugoarbelaez723@gmail.com" TargetMode="External"/><Relationship Id="rId10" Type="http://schemas.openxmlformats.org/officeDocument/2006/relationships/hyperlink" Target="mailto:carlosalzate9213@gmail.com" TargetMode="External"/><Relationship Id="rId31" Type="http://schemas.openxmlformats.org/officeDocument/2006/relationships/hyperlink" Target="mailto:dvaragsgomez1@gmai.com" TargetMode="External"/><Relationship Id="rId52" Type="http://schemas.openxmlformats.org/officeDocument/2006/relationships/hyperlink" Target="mailto:andresfboterovalencia@gmail.com" TargetMode="External"/><Relationship Id="rId73" Type="http://schemas.openxmlformats.org/officeDocument/2006/relationships/hyperlink" Target="mailto:veronica.betancur20@gmail.com" TargetMode="External"/><Relationship Id="rId78" Type="http://schemas.openxmlformats.org/officeDocument/2006/relationships/hyperlink" Target="mailto:johana165castro@gmail.com" TargetMode="External"/><Relationship Id="rId94" Type="http://schemas.openxmlformats.org/officeDocument/2006/relationships/hyperlink" Target="mailto:davidalejandrogonzalezu@gmailcom" TargetMode="External"/><Relationship Id="rId99" Type="http://schemas.openxmlformats.org/officeDocument/2006/relationships/hyperlink" Target="mailto:lizethcastro6610@hotmail.com" TargetMode="External"/><Relationship Id="rId101" Type="http://schemas.openxmlformats.org/officeDocument/2006/relationships/hyperlink" Target="mailto:lalis_0726@hotmail.com" TargetMode="External"/><Relationship Id="rId122" Type="http://schemas.openxmlformats.org/officeDocument/2006/relationships/hyperlink" Target="mailto:Armandodlcon4323@gmail.com" TargetMode="External"/><Relationship Id="rId143" Type="http://schemas.openxmlformats.org/officeDocument/2006/relationships/hyperlink" Target="mailto:kerenmartineztoloza@gmail.com" TargetMode="External"/><Relationship Id="rId148" Type="http://schemas.openxmlformats.org/officeDocument/2006/relationships/hyperlink" Target="mailto:orquiquiji1976@gmail.com" TargetMode="External"/><Relationship Id="rId164" Type="http://schemas.openxmlformats.org/officeDocument/2006/relationships/hyperlink" Target="mailto:capera@uniminuto.edu.co" TargetMode="External"/><Relationship Id="rId169" Type="http://schemas.openxmlformats.org/officeDocument/2006/relationships/hyperlink" Target="mailto:jaramillorichard19@gmail.com" TargetMode="External"/><Relationship Id="rId185" Type="http://schemas.openxmlformats.org/officeDocument/2006/relationships/hyperlink" Target="mailto:AUXILIARRH@ELCARMEN.GOV.CO" TargetMode="External"/><Relationship Id="rId4" Type="http://schemas.openxmlformats.org/officeDocument/2006/relationships/hyperlink" Target="mailto:diegoalejandro.zp@hotmaill.com" TargetMode="External"/><Relationship Id="rId9" Type="http://schemas.openxmlformats.org/officeDocument/2006/relationships/hyperlink" Target="mailto:alejotorres079@gmail.con" TargetMode="External"/><Relationship Id="rId180" Type="http://schemas.openxmlformats.org/officeDocument/2006/relationships/hyperlink" Target="mailto:AUXILIARRH@ELCARMEN.GOV.CO" TargetMode="External"/><Relationship Id="rId210" Type="http://schemas.openxmlformats.org/officeDocument/2006/relationships/hyperlink" Target="mailto:angeles.castano23@gmail.com" TargetMode="External"/><Relationship Id="rId215" Type="http://schemas.openxmlformats.org/officeDocument/2006/relationships/hyperlink" Target="mailto:paulacarmona26@gmail.com" TargetMode="External"/><Relationship Id="rId236" Type="http://schemas.openxmlformats.org/officeDocument/2006/relationships/hyperlink" Target="mailto:joha93olaya@hotmail.com" TargetMode="External"/><Relationship Id="rId26" Type="http://schemas.openxmlformats.org/officeDocument/2006/relationships/hyperlink" Target="mailto:milenacardonas@gmail.com" TargetMode="External"/><Relationship Id="rId231" Type="http://schemas.openxmlformats.org/officeDocument/2006/relationships/hyperlink" Target="mailto:AUXILIARRH@ELCARMEN.GOV.CO" TargetMode="External"/><Relationship Id="rId47" Type="http://schemas.openxmlformats.org/officeDocument/2006/relationships/hyperlink" Target="mailto:cristinagiraldo03@gmail.com" TargetMode="External"/><Relationship Id="rId68" Type="http://schemas.openxmlformats.org/officeDocument/2006/relationships/hyperlink" Target="mailto:tiagoarenasvalencia@gmail.com" TargetMode="External"/><Relationship Id="rId89" Type="http://schemas.openxmlformats.org/officeDocument/2006/relationships/hyperlink" Target="mailto:paula.a.hdez@gmail.com" TargetMode="External"/><Relationship Id="rId112" Type="http://schemas.openxmlformats.org/officeDocument/2006/relationships/hyperlink" Target="mailto:juanfer_6825@hotmail.com" TargetMode="External"/><Relationship Id="rId133" Type="http://schemas.openxmlformats.org/officeDocument/2006/relationships/hyperlink" Target="mailto:san072804@gmail.com" TargetMode="External"/><Relationship Id="rId154" Type="http://schemas.openxmlformats.org/officeDocument/2006/relationships/hyperlink" Target="mailto:hugovoleybol@gmail.com" TargetMode="External"/><Relationship Id="rId175" Type="http://schemas.openxmlformats.org/officeDocument/2006/relationships/hyperlink" Target="mailto:claudiaduque991@gmail.com" TargetMode="External"/><Relationship Id="rId196" Type="http://schemas.openxmlformats.org/officeDocument/2006/relationships/hyperlink" Target="mailto:AUXILIARRH@ELCARMEN.GOV.CO" TargetMode="External"/><Relationship Id="rId200" Type="http://schemas.openxmlformats.org/officeDocument/2006/relationships/hyperlink" Target="mailto:AUXILIARRH@ELCARMEN.GOV.CO" TargetMode="External"/><Relationship Id="rId16" Type="http://schemas.openxmlformats.org/officeDocument/2006/relationships/hyperlink" Target="mailto:anamoreno0712@gmail.com" TargetMode="External"/><Relationship Id="rId221" Type="http://schemas.openxmlformats.org/officeDocument/2006/relationships/hyperlink" Target="mailto:danielazuluagasoto3@gmail.com" TargetMode="External"/><Relationship Id="rId242" Type="http://schemas.openxmlformats.org/officeDocument/2006/relationships/vmlDrawing" Target="../drawings/vmlDrawing1.vml"/><Relationship Id="rId37" Type="http://schemas.openxmlformats.org/officeDocument/2006/relationships/hyperlink" Target="mailto:juanfer1719@hotmail.com" TargetMode="External"/><Relationship Id="rId58" Type="http://schemas.openxmlformats.org/officeDocument/2006/relationships/hyperlink" Target="mailto:sergiogt1989@mail.com" TargetMode="External"/><Relationship Id="rId79" Type="http://schemas.openxmlformats.org/officeDocument/2006/relationships/hyperlink" Target="mailto:caroibarra83@gmail.com" TargetMode="External"/><Relationship Id="rId102" Type="http://schemas.openxmlformats.org/officeDocument/2006/relationships/hyperlink" Target="mailto:danielaqn22@hotmail.com" TargetMode="External"/><Relationship Id="rId123" Type="http://schemas.openxmlformats.org/officeDocument/2006/relationships/hyperlink" Target="mailto:JUANK9129@HOTMAIL.COM" TargetMode="External"/><Relationship Id="rId144" Type="http://schemas.openxmlformats.org/officeDocument/2006/relationships/hyperlink" Target="mailto:yefersonleandro94@gmail.com" TargetMode="External"/><Relationship Id="rId90" Type="http://schemas.openxmlformats.org/officeDocument/2006/relationships/hyperlink" Target="mailto:Lauris-jp@hotmail.com" TargetMode="External"/><Relationship Id="rId165" Type="http://schemas.openxmlformats.org/officeDocument/2006/relationships/hyperlink" Target="mailto:wilmar1978@gmail.com" TargetMode="External"/><Relationship Id="rId186" Type="http://schemas.openxmlformats.org/officeDocument/2006/relationships/hyperlink" Target="mailto:AUXILIARRH@ELCARMEN.GOV.CO" TargetMode="External"/><Relationship Id="rId211" Type="http://schemas.openxmlformats.org/officeDocument/2006/relationships/hyperlink" Target="mailto:haroldholguin@gmail.cm" TargetMode="External"/><Relationship Id="rId232" Type="http://schemas.openxmlformats.org/officeDocument/2006/relationships/hyperlink" Target="mailto:ospinaalzatejuancarlos@gmail.com" TargetMode="External"/><Relationship Id="rId27" Type="http://schemas.openxmlformats.org/officeDocument/2006/relationships/hyperlink" Target="mailto:carlosmarioriosmartinez@gmail.com" TargetMode="External"/><Relationship Id="rId48" Type="http://schemas.openxmlformats.org/officeDocument/2006/relationships/hyperlink" Target="mailto:danielsteven0326@gmail.com" TargetMode="External"/><Relationship Id="rId69" Type="http://schemas.openxmlformats.org/officeDocument/2006/relationships/hyperlink" Target="mailto:Mariafrancoj4@gmail.com" TargetMode="External"/><Relationship Id="rId113" Type="http://schemas.openxmlformats.org/officeDocument/2006/relationships/hyperlink" Target="mailto:rudajiso@gmail.com" TargetMode="External"/><Relationship Id="rId134" Type="http://schemas.openxmlformats.org/officeDocument/2006/relationships/hyperlink" Target="mailto:ocampond@hotmail.com" TargetMode="External"/><Relationship Id="rId80" Type="http://schemas.openxmlformats.org/officeDocument/2006/relationships/hyperlink" Target="mailto:jesusgomezceballos@hotmail.com" TargetMode="External"/><Relationship Id="rId155" Type="http://schemas.openxmlformats.org/officeDocument/2006/relationships/hyperlink" Target="mailto:juandiego4321@gmail.com" TargetMode="External"/><Relationship Id="rId176" Type="http://schemas.openxmlformats.org/officeDocument/2006/relationships/hyperlink" Target="mailto:AUXILIARRH@ELCARMEN.GOV.CO" TargetMode="External"/><Relationship Id="rId197" Type="http://schemas.openxmlformats.org/officeDocument/2006/relationships/hyperlink" Target="mailto:AUXILIARRH@ELCARMEN.GOV.CO" TargetMode="External"/><Relationship Id="rId201" Type="http://schemas.openxmlformats.org/officeDocument/2006/relationships/hyperlink" Target="mailto:AUXILIARRH@ELCARMEN.GOV.CO" TargetMode="External"/><Relationship Id="rId222" Type="http://schemas.openxmlformats.org/officeDocument/2006/relationships/hyperlink" Target="mailto:leidycris84@gamil.com" TargetMode="External"/><Relationship Id="rId243" Type="http://schemas.openxmlformats.org/officeDocument/2006/relationships/comments" Target="../comments1.xml"/><Relationship Id="rId17" Type="http://schemas.openxmlformats.org/officeDocument/2006/relationships/hyperlink" Target="mailto:cruz.elena.serna.z@gmail.com" TargetMode="External"/><Relationship Id="rId38" Type="http://schemas.openxmlformats.org/officeDocument/2006/relationships/hyperlink" Target="mailto:danilogg09@gmail.com" TargetMode="External"/><Relationship Id="rId59" Type="http://schemas.openxmlformats.org/officeDocument/2006/relationships/hyperlink" Target="mailto:pgomezmazo@gmail.com" TargetMode="External"/><Relationship Id="rId103" Type="http://schemas.openxmlformats.org/officeDocument/2006/relationships/hyperlink" Target="mailto:silgalo.81@gmail.com" TargetMode="External"/><Relationship Id="rId124" Type="http://schemas.openxmlformats.org/officeDocument/2006/relationships/hyperlink" Target="mailto:chaverra62@hotmail.com" TargetMode="External"/><Relationship Id="rId70" Type="http://schemas.openxmlformats.org/officeDocument/2006/relationships/hyperlink" Target="mailto:catainclusion2020@gmail.com" TargetMode="External"/><Relationship Id="rId91" Type="http://schemas.openxmlformats.org/officeDocument/2006/relationships/hyperlink" Target="mailto:leidyalvarez977@gmail.com" TargetMode="External"/><Relationship Id="rId145" Type="http://schemas.openxmlformats.org/officeDocument/2006/relationships/hyperlink" Target="mailto:diana.carolinap1121@gmail.com" TargetMode="External"/><Relationship Id="rId166" Type="http://schemas.openxmlformats.org/officeDocument/2006/relationships/hyperlink" Target="mailto:erikagomez7150234@gmail.com" TargetMode="External"/><Relationship Id="rId187" Type="http://schemas.openxmlformats.org/officeDocument/2006/relationships/hyperlink" Target="mailto:AUXILIARRH@ELCARMEN.GOV.CO" TargetMode="External"/><Relationship Id="rId1" Type="http://schemas.openxmlformats.org/officeDocument/2006/relationships/hyperlink" Target="mailto:lpalacioaristizabal@gmail.com" TargetMode="External"/><Relationship Id="rId212" Type="http://schemas.openxmlformats.org/officeDocument/2006/relationships/hyperlink" Target="mailto:AUXILIARRH@ELCARMEN.GOV.CO" TargetMode="External"/><Relationship Id="rId233" Type="http://schemas.openxmlformats.org/officeDocument/2006/relationships/hyperlink" Target="mailto:AUXILIARRH@ELCARMEN.GOV.CO" TargetMode="External"/><Relationship Id="rId28" Type="http://schemas.openxmlformats.org/officeDocument/2006/relationships/hyperlink" Target="mailto:anaortegac28@gmail.com" TargetMode="External"/><Relationship Id="rId49" Type="http://schemas.openxmlformats.org/officeDocument/2006/relationships/hyperlink" Target="mailto:davidnba46@gmail.com" TargetMode="External"/><Relationship Id="rId114" Type="http://schemas.openxmlformats.org/officeDocument/2006/relationships/hyperlink" Target="mailto:aperilla79@gmail.com" TargetMode="External"/><Relationship Id="rId60" Type="http://schemas.openxmlformats.org/officeDocument/2006/relationships/hyperlink" Target="mailto:nafragoz@hotmail.com" TargetMode="External"/><Relationship Id="rId81" Type="http://schemas.openxmlformats.org/officeDocument/2006/relationships/hyperlink" Target="mailto:edwinalzateabogado@gmail.com" TargetMode="External"/><Relationship Id="rId135" Type="http://schemas.openxmlformats.org/officeDocument/2006/relationships/hyperlink" Target="mailto:jorgealbeiro2016@gmail.com" TargetMode="External"/><Relationship Id="rId156" Type="http://schemas.openxmlformats.org/officeDocument/2006/relationships/hyperlink" Target="mailto:santibote93@gmail.com" TargetMode="External"/><Relationship Id="rId177" Type="http://schemas.openxmlformats.org/officeDocument/2006/relationships/hyperlink" Target="mailto:AUXILIARRH@ELCARMEN.GOV.CO" TargetMode="External"/><Relationship Id="rId198" Type="http://schemas.openxmlformats.org/officeDocument/2006/relationships/hyperlink" Target="mailto:AUXILIARRH@ELCARMEN.GOV.CO" TargetMode="External"/><Relationship Id="rId202" Type="http://schemas.openxmlformats.org/officeDocument/2006/relationships/hyperlink" Target="mailto:AUXILIARRH@ELCARMEN.GOV.CO" TargetMode="External"/><Relationship Id="rId223" Type="http://schemas.openxmlformats.org/officeDocument/2006/relationships/hyperlink" Target="mailto:AUXILIARRH@ELCARMEN.GOV.CO" TargetMode="External"/><Relationship Id="rId18" Type="http://schemas.openxmlformats.org/officeDocument/2006/relationships/hyperlink" Target="mailto:alejis-321@hotmail.com" TargetMode="External"/><Relationship Id="rId39" Type="http://schemas.openxmlformats.org/officeDocument/2006/relationships/hyperlink" Target="mailto:jorgedirecoe@gmail.com" TargetMode="External"/><Relationship Id="rId50" Type="http://schemas.openxmlformats.org/officeDocument/2006/relationships/hyperlink" Target="mailto:llopez559@misena.edu.co" TargetMode="External"/><Relationship Id="rId104" Type="http://schemas.openxmlformats.org/officeDocument/2006/relationships/hyperlink" Target="mailto:natix1610@gmail.com" TargetMode="External"/><Relationship Id="rId125" Type="http://schemas.openxmlformats.org/officeDocument/2006/relationships/hyperlink" Target="mailto:alejarma@hotmail.com" TargetMode="External"/><Relationship Id="rId146" Type="http://schemas.openxmlformats.org/officeDocument/2006/relationships/hyperlink" Target="mailto:Santiagolopezgo96@gmail.com" TargetMode="External"/><Relationship Id="rId167" Type="http://schemas.openxmlformats.org/officeDocument/2006/relationships/hyperlink" Target="mailto:sgsst@elcarmen.gov.co" TargetMode="External"/><Relationship Id="rId188" Type="http://schemas.openxmlformats.org/officeDocument/2006/relationships/hyperlink" Target="mailto:AUXILIARRH@ELCARMEN.GOV.CO" TargetMode="External"/><Relationship Id="rId71" Type="http://schemas.openxmlformats.org/officeDocument/2006/relationships/hyperlink" Target="mailto:symtur@hotmail.com" TargetMode="External"/><Relationship Id="rId92" Type="http://schemas.openxmlformats.org/officeDocument/2006/relationships/hyperlink" Target="mailto:kandre5432@gmail.com" TargetMode="External"/><Relationship Id="rId213" Type="http://schemas.openxmlformats.org/officeDocument/2006/relationships/hyperlink" Target="mailto:AUXILIARRH@ELCARMEN.GOV.CO" TargetMode="External"/><Relationship Id="rId234" Type="http://schemas.openxmlformats.org/officeDocument/2006/relationships/hyperlink" Target="mailto:LINAPEREZ941@HOTMAIL.COM" TargetMode="External"/><Relationship Id="rId2" Type="http://schemas.openxmlformats.org/officeDocument/2006/relationships/hyperlink" Target="mailto:zurdo.cristian@hotmail.com" TargetMode="External"/><Relationship Id="rId29" Type="http://schemas.openxmlformats.org/officeDocument/2006/relationships/hyperlink" Target="mailto:anita_ossa@hotmail.com" TargetMode="External"/><Relationship Id="rId40" Type="http://schemas.openxmlformats.org/officeDocument/2006/relationships/hyperlink" Target="mailto:wildergomezcardona1983@gmail.com" TargetMode="External"/><Relationship Id="rId115" Type="http://schemas.openxmlformats.org/officeDocument/2006/relationships/hyperlink" Target="mailto:cindyvarelav@gmail.com" TargetMode="External"/><Relationship Id="rId136" Type="http://schemas.openxmlformats.org/officeDocument/2006/relationships/hyperlink" Target="mailto:didierravezuluaga@gmail.com" TargetMode="External"/><Relationship Id="rId157" Type="http://schemas.openxmlformats.org/officeDocument/2006/relationships/hyperlink" Target="mailto:duvanfelipe-97@hotmail.com" TargetMode="External"/><Relationship Id="rId178" Type="http://schemas.openxmlformats.org/officeDocument/2006/relationships/hyperlink" Target="mailto:AUXILIARRH@ELCARMEN.GOV.CO" TargetMode="External"/><Relationship Id="rId61" Type="http://schemas.openxmlformats.org/officeDocument/2006/relationships/hyperlink" Target="mailto:juliancamilojaramillo033@gmail.com" TargetMode="External"/><Relationship Id="rId82" Type="http://schemas.openxmlformats.org/officeDocument/2006/relationships/hyperlink" Target="mailto:ucomunicador@gmail.com" TargetMode="External"/><Relationship Id="rId199" Type="http://schemas.openxmlformats.org/officeDocument/2006/relationships/hyperlink" Target="mailto:AUXILIARRH@ELCARMEN.GOV.CO" TargetMode="External"/><Relationship Id="rId203" Type="http://schemas.openxmlformats.org/officeDocument/2006/relationships/hyperlink" Target="mailto:AUXILIARRH@ELCARMEN.GOV.CO" TargetMode="External"/><Relationship Id="rId19" Type="http://schemas.openxmlformats.org/officeDocument/2006/relationships/hyperlink" Target="mailto:meza.alberto45@gmail.com" TargetMode="External"/><Relationship Id="rId224" Type="http://schemas.openxmlformats.org/officeDocument/2006/relationships/hyperlink" Target="mailto:analidacartagena22@gmail.com" TargetMode="External"/><Relationship Id="rId30" Type="http://schemas.openxmlformats.org/officeDocument/2006/relationships/hyperlink" Target="mailto:andresgiv98@gmial.com" TargetMode="External"/><Relationship Id="rId105" Type="http://schemas.openxmlformats.org/officeDocument/2006/relationships/hyperlink" Target="mailto:kattyaz1715@gmail.com" TargetMode="External"/><Relationship Id="rId126" Type="http://schemas.openxmlformats.org/officeDocument/2006/relationships/hyperlink" Target="mailto:JOHANAVD4@GMAIL.COM" TargetMode="External"/><Relationship Id="rId147" Type="http://schemas.openxmlformats.org/officeDocument/2006/relationships/hyperlink" Target="mailto:Monsalve4361@gmail.com" TargetMode="External"/><Relationship Id="rId168" Type="http://schemas.openxmlformats.org/officeDocument/2006/relationships/hyperlink" Target="mailto:nidiaurregoescobar2@gmail.com" TargetMode="External"/><Relationship Id="rId51" Type="http://schemas.openxmlformats.org/officeDocument/2006/relationships/hyperlink" Target="mailto:jgiraldo19@hotmail.com" TargetMode="External"/><Relationship Id="rId72" Type="http://schemas.openxmlformats.org/officeDocument/2006/relationships/hyperlink" Target="mailto:lilajime1056@hotmail.com" TargetMode="External"/><Relationship Id="rId93" Type="http://schemas.openxmlformats.org/officeDocument/2006/relationships/hyperlink" Target="mailto:isabel.crodriguez22@gmail.com" TargetMode="External"/><Relationship Id="rId189" Type="http://schemas.openxmlformats.org/officeDocument/2006/relationships/hyperlink" Target="mailto:AUXILIARRH@ELCARMEN.GOV.CO" TargetMode="External"/><Relationship Id="rId3" Type="http://schemas.openxmlformats.org/officeDocument/2006/relationships/hyperlink" Target="mailto:garzon.Luisam@gmail.com" TargetMode="External"/><Relationship Id="rId214" Type="http://schemas.openxmlformats.org/officeDocument/2006/relationships/hyperlink" Target="mailto:AUXILIARRH@ELCARMEN.GOV.CO" TargetMode="External"/><Relationship Id="rId235" Type="http://schemas.openxmlformats.org/officeDocument/2006/relationships/hyperlink" Target="mailto:AUXILIARRH@ELCARMEN.GOV.CO" TargetMode="External"/><Relationship Id="rId116" Type="http://schemas.openxmlformats.org/officeDocument/2006/relationships/hyperlink" Target="mailto:lizzeth@gmail.com" TargetMode="External"/><Relationship Id="rId137" Type="http://schemas.openxmlformats.org/officeDocument/2006/relationships/hyperlink" Target="mailto:hernanrestrepoalvarez@gmail.com" TargetMode="External"/><Relationship Id="rId158" Type="http://schemas.openxmlformats.org/officeDocument/2006/relationships/hyperlink" Target="mailto:fabi&#225;nrestrepo.garc&#237;a@gmail.com" TargetMode="External"/><Relationship Id="rId20" Type="http://schemas.openxmlformats.org/officeDocument/2006/relationships/hyperlink" Target="mailto:Fuz09861@gmail.com" TargetMode="External"/><Relationship Id="rId41" Type="http://schemas.openxmlformats.org/officeDocument/2006/relationships/hyperlink" Target="mailto:maribelpelaezo@gmail.com" TargetMode="External"/><Relationship Id="rId62" Type="http://schemas.openxmlformats.org/officeDocument/2006/relationships/hyperlink" Target="mailto:angela.soto@yahoo.es" TargetMode="External"/><Relationship Id="rId83" Type="http://schemas.openxmlformats.org/officeDocument/2006/relationships/hyperlink" Target="mailto:pedromg176@hotmail.com" TargetMode="External"/><Relationship Id="rId179" Type="http://schemas.openxmlformats.org/officeDocument/2006/relationships/hyperlink" Target="mailto:AUXILIARRH@ELCARMEN.GOV.CO" TargetMode="External"/><Relationship Id="rId190" Type="http://schemas.openxmlformats.org/officeDocument/2006/relationships/hyperlink" Target="mailto:AUXILIARRH@ELCARMEN.GOV.CO" TargetMode="External"/><Relationship Id="rId204" Type="http://schemas.openxmlformats.org/officeDocument/2006/relationships/hyperlink" Target="mailto:AUXILIARRH@ELCARMEN.GOV.CO" TargetMode="External"/><Relationship Id="rId225" Type="http://schemas.openxmlformats.org/officeDocument/2006/relationships/hyperlink" Target="mailto:AUXILIARRH@ELCARMEN.GOV.CO"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tabColor rgb="FF0097AE"/>
  </sheetPr>
  <dimension ref="A1:X72"/>
  <sheetViews>
    <sheetView showGridLines="0" zoomScale="70" zoomScaleNormal="70" workbookViewId="0"/>
  </sheetViews>
  <sheetFormatPr baseColWidth="10" defaultColWidth="11.453125" defaultRowHeight="14.5"/>
  <cols>
    <col min="1" max="1" width="16" style="15" customWidth="1"/>
    <col min="2" max="2" width="11.453125" style="15"/>
    <col min="3" max="3" width="2.7265625" style="15" customWidth="1"/>
    <col min="4" max="4" width="14.453125" style="15" customWidth="1"/>
    <col min="5" max="8" width="11.453125" style="15"/>
    <col min="9" max="9" width="14" style="15" customWidth="1"/>
    <col min="10" max="10" width="11.453125" style="15"/>
    <col min="11" max="11" width="1.453125" style="15" customWidth="1"/>
    <col min="12" max="12" width="15.7265625" style="15" customWidth="1"/>
    <col min="13" max="16384" width="11.453125" style="15"/>
  </cols>
  <sheetData>
    <row r="1" spans="1:24" ht="10.5" customHeight="1">
      <c r="A1" s="224"/>
      <c r="B1" s="225"/>
      <c r="C1" s="225"/>
      <c r="D1" s="225"/>
      <c r="E1" s="226"/>
      <c r="F1" s="226"/>
      <c r="G1" s="226"/>
      <c r="H1" s="226"/>
      <c r="I1" s="226"/>
      <c r="J1" s="227"/>
      <c r="K1" s="227"/>
      <c r="L1" s="227"/>
      <c r="M1" s="228"/>
      <c r="N1" s="228"/>
      <c r="O1" s="228"/>
      <c r="P1" s="227"/>
      <c r="Q1" s="227"/>
      <c r="R1" s="227"/>
      <c r="S1" s="226"/>
      <c r="T1" s="226"/>
      <c r="U1" s="226"/>
      <c r="V1" s="225"/>
      <c r="W1" s="225"/>
      <c r="X1" s="225"/>
    </row>
    <row r="2" spans="1:24" ht="10.5" customHeight="1">
      <c r="A2" s="224"/>
      <c r="B2" s="225"/>
      <c r="C2" s="225"/>
      <c r="D2" s="225"/>
      <c r="E2" s="226"/>
      <c r="F2" s="226"/>
      <c r="G2" s="226"/>
      <c r="H2" s="226"/>
      <c r="I2" s="226"/>
      <c r="J2" s="227"/>
      <c r="K2" s="227"/>
      <c r="L2" s="227"/>
      <c r="M2" s="228"/>
      <c r="N2" s="228"/>
      <c r="O2" s="228"/>
      <c r="P2" s="227"/>
      <c r="Q2" s="227"/>
      <c r="R2" s="227"/>
      <c r="S2" s="226"/>
      <c r="T2" s="226"/>
      <c r="U2" s="226"/>
      <c r="V2" s="225"/>
      <c r="W2" s="225"/>
      <c r="X2" s="225"/>
    </row>
    <row r="3" spans="1:24" ht="10.5" customHeight="1">
      <c r="A3" s="224"/>
      <c r="B3" s="225"/>
      <c r="C3" s="225"/>
      <c r="D3" s="225"/>
      <c r="E3" s="226"/>
      <c r="F3" s="226"/>
      <c r="G3" s="226"/>
      <c r="H3" s="226"/>
      <c r="I3" s="226"/>
      <c r="J3" s="227"/>
      <c r="K3" s="227"/>
      <c r="L3" s="227"/>
      <c r="M3" s="228"/>
      <c r="N3" s="228"/>
      <c r="O3" s="228"/>
      <c r="P3" s="227"/>
      <c r="Q3" s="227"/>
      <c r="R3" s="227"/>
      <c r="S3" s="226"/>
      <c r="T3" s="226"/>
      <c r="U3" s="226"/>
      <c r="V3" s="225"/>
      <c r="W3" s="225"/>
      <c r="X3" s="225"/>
    </row>
    <row r="4" spans="1:24" ht="16.5" customHeight="1">
      <c r="A4" s="224"/>
      <c r="B4" s="225"/>
      <c r="C4" s="225"/>
      <c r="D4" s="225"/>
      <c r="E4" s="226"/>
      <c r="F4" s="226"/>
      <c r="G4" s="226"/>
      <c r="H4" s="226"/>
      <c r="I4" s="226"/>
      <c r="J4" s="227"/>
      <c r="K4" s="227"/>
      <c r="L4" s="227"/>
      <c r="M4" s="228"/>
      <c r="N4" s="228"/>
      <c r="O4" s="228"/>
      <c r="P4" s="227"/>
      <c r="Q4" s="227"/>
      <c r="R4" s="227"/>
      <c r="S4" s="226"/>
      <c r="T4" s="226"/>
      <c r="U4" s="226"/>
      <c r="V4" s="225"/>
      <c r="W4" s="225"/>
      <c r="X4" s="225"/>
    </row>
    <row r="5" spans="1:24" ht="10.5" customHeight="1">
      <c r="A5" s="224"/>
      <c r="B5" s="225"/>
      <c r="C5" s="225"/>
      <c r="D5" s="225"/>
      <c r="E5" s="226"/>
      <c r="F5" s="226"/>
      <c r="G5" s="226"/>
      <c r="H5" s="226"/>
      <c r="I5" s="226"/>
      <c r="J5" s="227"/>
      <c r="K5" s="227"/>
      <c r="L5" s="227"/>
      <c r="M5" s="228"/>
      <c r="N5" s="228"/>
      <c r="O5" s="228"/>
      <c r="P5" s="227"/>
      <c r="Q5" s="227"/>
      <c r="R5" s="227"/>
      <c r="S5" s="226"/>
      <c r="T5" s="226"/>
      <c r="U5" s="226"/>
      <c r="V5" s="225"/>
      <c r="W5" s="225"/>
      <c r="X5" s="225"/>
    </row>
    <row r="6" spans="1:24" ht="21" customHeight="1">
      <c r="A6" s="224"/>
      <c r="B6" s="225"/>
      <c r="C6" s="225"/>
      <c r="D6" s="225"/>
      <c r="E6" s="226"/>
      <c r="F6" s="226"/>
      <c r="G6" s="226"/>
      <c r="H6" s="226"/>
      <c r="I6" s="226"/>
      <c r="J6" s="227"/>
      <c r="K6" s="227"/>
      <c r="L6" s="227"/>
      <c r="M6" s="228"/>
      <c r="N6" s="228"/>
      <c r="O6" s="228"/>
      <c r="P6" s="227"/>
      <c r="Q6" s="227"/>
      <c r="R6" s="227"/>
      <c r="S6" s="226"/>
      <c r="T6" s="226"/>
      <c r="U6" s="226"/>
      <c r="V6" s="225"/>
      <c r="W6" s="225"/>
      <c r="X6" s="225"/>
    </row>
    <row r="7" spans="1:24" ht="21" customHeight="1">
      <c r="A7" s="224"/>
      <c r="B7" s="225"/>
      <c r="C7" s="225"/>
      <c r="D7" s="225"/>
      <c r="E7" s="226"/>
      <c r="F7" s="226"/>
      <c r="G7" s="226"/>
      <c r="H7" s="226"/>
      <c r="I7" s="226"/>
      <c r="J7" s="227"/>
      <c r="K7" s="227"/>
      <c r="L7" s="227"/>
      <c r="M7" s="228"/>
      <c r="N7" s="228"/>
      <c r="O7" s="228"/>
      <c r="P7" s="227"/>
      <c r="Q7" s="227"/>
      <c r="R7" s="227"/>
      <c r="S7" s="226"/>
      <c r="T7" s="226"/>
      <c r="U7" s="226"/>
      <c r="V7" s="225"/>
      <c r="W7" s="225"/>
      <c r="X7" s="225"/>
    </row>
    <row r="8" spans="1:24" ht="11.25" customHeight="1">
      <c r="A8" s="224"/>
      <c r="B8" s="225"/>
      <c r="C8" s="225"/>
      <c r="D8" s="225"/>
      <c r="E8" s="226"/>
      <c r="F8" s="226"/>
      <c r="G8" s="226"/>
      <c r="H8" s="226"/>
      <c r="I8" s="226"/>
      <c r="J8" s="227"/>
      <c r="K8" s="227"/>
      <c r="L8" s="227"/>
      <c r="M8" s="228"/>
      <c r="N8" s="228"/>
      <c r="O8" s="228"/>
      <c r="P8" s="227"/>
      <c r="Q8" s="227"/>
      <c r="R8" s="227"/>
      <c r="S8" s="226"/>
      <c r="T8" s="226"/>
      <c r="U8" s="226"/>
      <c r="V8" s="225"/>
      <c r="W8" s="225"/>
      <c r="X8" s="225"/>
    </row>
    <row r="9" spans="1:24" ht="9.75" customHeight="1" thickBot="1">
      <c r="A9" s="224"/>
      <c r="B9" s="225"/>
      <c r="C9" s="225"/>
      <c r="D9" s="225"/>
      <c r="E9" s="226"/>
      <c r="F9" s="226"/>
      <c r="G9" s="226"/>
      <c r="H9" s="226"/>
      <c r="I9" s="226"/>
      <c r="J9" s="227"/>
      <c r="K9" s="227"/>
      <c r="L9" s="227"/>
      <c r="M9" s="228"/>
      <c r="N9" s="228"/>
      <c r="O9" s="228"/>
      <c r="P9" s="227"/>
      <c r="Q9" s="227"/>
      <c r="R9" s="227"/>
      <c r="S9" s="226"/>
      <c r="T9" s="226"/>
      <c r="U9" s="226"/>
      <c r="V9" s="225"/>
      <c r="W9" s="225"/>
      <c r="X9" s="225"/>
    </row>
    <row r="10" spans="1:24" ht="15" thickTop="1">
      <c r="A10" s="224"/>
      <c r="B10" s="225"/>
      <c r="C10" s="225"/>
      <c r="D10" s="229"/>
      <c r="E10" s="230"/>
      <c r="F10" s="230"/>
      <c r="G10" s="230"/>
      <c r="H10" s="230"/>
      <c r="I10" s="230"/>
      <c r="J10" s="231"/>
      <c r="K10" s="227"/>
      <c r="L10" s="227"/>
      <c r="M10" s="228"/>
      <c r="N10" s="228"/>
      <c r="O10" s="228"/>
      <c r="P10" s="227"/>
      <c r="Q10" s="227"/>
      <c r="R10" s="227"/>
      <c r="S10" s="226"/>
      <c r="T10" s="226"/>
      <c r="U10" s="226"/>
      <c r="V10" s="225"/>
      <c r="W10" s="225"/>
      <c r="X10" s="225"/>
    </row>
    <row r="11" spans="1:24" ht="21.75" customHeight="1">
      <c r="A11" s="224"/>
      <c r="B11" s="225"/>
      <c r="C11" s="225"/>
      <c r="D11" s="820" t="s">
        <v>272</v>
      </c>
      <c r="E11" s="821"/>
      <c r="F11" s="821"/>
      <c r="G11" s="821"/>
      <c r="H11" s="821"/>
      <c r="I11" s="821"/>
      <c r="J11" s="822"/>
      <c r="K11" s="227"/>
      <c r="L11" s="227"/>
      <c r="M11" s="228"/>
      <c r="N11" s="228"/>
      <c r="O11" s="228"/>
      <c r="P11" s="227"/>
      <c r="Q11" s="227"/>
      <c r="R11" s="227"/>
      <c r="S11" s="226"/>
      <c r="T11" s="226"/>
      <c r="U11" s="226"/>
      <c r="V11" s="225"/>
      <c r="W11" s="225"/>
      <c r="X11" s="225"/>
    </row>
    <row r="12" spans="1:24" ht="18.5">
      <c r="A12" s="224"/>
      <c r="B12" s="225"/>
      <c r="C12" s="225"/>
      <c r="D12" s="232"/>
      <c r="G12" s="237" t="s">
        <v>273</v>
      </c>
      <c r="J12" s="233"/>
      <c r="K12" s="227"/>
      <c r="L12" s="227"/>
      <c r="M12" s="228"/>
      <c r="N12" s="228"/>
      <c r="O12" s="228"/>
      <c r="P12" s="227"/>
      <c r="Q12" s="227"/>
      <c r="R12" s="227"/>
      <c r="S12" s="226"/>
      <c r="T12" s="226"/>
      <c r="U12" s="226"/>
      <c r="V12" s="225"/>
      <c r="W12" s="225"/>
      <c r="X12" s="225"/>
    </row>
    <row r="13" spans="1:24">
      <c r="A13" s="224"/>
      <c r="B13" s="225"/>
      <c r="C13" s="225"/>
      <c r="D13" s="232"/>
      <c r="J13" s="233"/>
      <c r="K13" s="227"/>
      <c r="L13" s="227"/>
      <c r="M13" s="228"/>
      <c r="N13" s="228"/>
      <c r="O13" s="228"/>
      <c r="P13" s="227"/>
      <c r="Q13" s="227"/>
      <c r="R13" s="227"/>
      <c r="S13" s="226"/>
      <c r="T13" s="226"/>
      <c r="U13" s="226"/>
      <c r="V13" s="225"/>
      <c r="W13" s="225"/>
      <c r="X13" s="225"/>
    </row>
    <row r="14" spans="1:24" ht="13.5" customHeight="1">
      <c r="A14" s="224"/>
      <c r="B14" s="225"/>
      <c r="C14" s="225"/>
      <c r="D14" s="232"/>
      <c r="J14" s="233"/>
      <c r="K14" s="227"/>
      <c r="L14" s="227"/>
      <c r="M14" s="228"/>
      <c r="N14" s="228"/>
      <c r="O14" s="228"/>
      <c r="P14" s="227"/>
      <c r="Q14" s="227"/>
      <c r="R14" s="227"/>
      <c r="S14" s="226"/>
      <c r="T14" s="226"/>
      <c r="U14" s="226"/>
      <c r="V14" s="225"/>
      <c r="W14" s="225"/>
      <c r="X14" s="225"/>
    </row>
    <row r="15" spans="1:24">
      <c r="A15" s="224"/>
      <c r="B15" s="225"/>
      <c r="C15" s="225"/>
      <c r="D15" s="232"/>
      <c r="J15" s="233"/>
      <c r="K15" s="227"/>
      <c r="L15" s="227"/>
      <c r="M15" s="228"/>
      <c r="N15" s="228"/>
      <c r="O15" s="228"/>
      <c r="P15" s="227"/>
      <c r="Q15" s="227"/>
      <c r="R15" s="227"/>
      <c r="S15" s="226"/>
      <c r="T15" s="226"/>
      <c r="U15" s="226"/>
      <c r="V15" s="225"/>
      <c r="W15" s="225"/>
      <c r="X15" s="225"/>
    </row>
    <row r="16" spans="1:24">
      <c r="A16" s="224"/>
      <c r="B16" s="225"/>
      <c r="C16" s="225"/>
      <c r="D16" s="232"/>
      <c r="J16" s="233"/>
      <c r="K16" s="227"/>
      <c r="L16" s="227"/>
      <c r="M16" s="228"/>
      <c r="N16" s="228"/>
      <c r="O16" s="228"/>
      <c r="P16" s="227"/>
      <c r="Q16" s="227"/>
      <c r="R16" s="227"/>
      <c r="S16" s="226"/>
      <c r="T16" s="226"/>
      <c r="U16" s="226"/>
      <c r="V16" s="225"/>
      <c r="W16" s="225"/>
      <c r="X16" s="225"/>
    </row>
    <row r="17" spans="1:24">
      <c r="A17" s="224"/>
      <c r="B17" s="225"/>
      <c r="C17" s="225"/>
      <c r="D17" s="232"/>
      <c r="J17" s="233"/>
      <c r="K17" s="227"/>
      <c r="L17" s="227"/>
      <c r="M17" s="228"/>
      <c r="N17" s="228"/>
      <c r="O17" s="228"/>
      <c r="P17" s="227"/>
      <c r="Q17" s="227"/>
      <c r="R17" s="227"/>
      <c r="S17" s="226"/>
      <c r="T17" s="226"/>
      <c r="U17" s="226"/>
      <c r="V17" s="225"/>
      <c r="W17" s="225"/>
      <c r="X17" s="225"/>
    </row>
    <row r="18" spans="1:24">
      <c r="A18" s="224"/>
      <c r="B18" s="225"/>
      <c r="C18" s="225"/>
      <c r="D18" s="232"/>
      <c r="J18" s="233"/>
      <c r="K18" s="227"/>
      <c r="L18" s="227"/>
      <c r="M18" s="228"/>
      <c r="N18" s="228"/>
      <c r="O18" s="228"/>
      <c r="P18" s="227"/>
      <c r="Q18" s="227"/>
      <c r="R18" s="227"/>
      <c r="S18" s="226"/>
      <c r="T18" s="226"/>
      <c r="U18" s="226"/>
      <c r="V18" s="225"/>
      <c r="W18" s="225"/>
      <c r="X18" s="225"/>
    </row>
    <row r="19" spans="1:24">
      <c r="A19" s="224"/>
      <c r="B19" s="225"/>
      <c r="C19" s="225"/>
      <c r="D19" s="232"/>
      <c r="J19" s="233"/>
      <c r="K19" s="227"/>
      <c r="L19" s="227"/>
      <c r="M19" s="228"/>
      <c r="N19" s="228"/>
      <c r="O19" s="228"/>
      <c r="P19" s="227"/>
      <c r="Q19" s="227"/>
      <c r="R19" s="227"/>
      <c r="S19" s="226"/>
      <c r="T19" s="226"/>
      <c r="U19" s="226"/>
      <c r="V19" s="225"/>
      <c r="W19" s="225"/>
      <c r="X19" s="225"/>
    </row>
    <row r="20" spans="1:24">
      <c r="A20" s="224"/>
      <c r="B20" s="225"/>
      <c r="C20" s="225"/>
      <c r="D20" s="232"/>
      <c r="J20" s="233"/>
      <c r="K20" s="227"/>
      <c r="L20" s="227"/>
      <c r="M20" s="228"/>
      <c r="N20" s="228"/>
      <c r="O20" s="228"/>
      <c r="P20" s="227"/>
      <c r="Q20" s="227"/>
      <c r="R20" s="227"/>
      <c r="S20" s="226"/>
      <c r="T20" s="226"/>
      <c r="U20" s="226"/>
      <c r="V20" s="225"/>
      <c r="W20" s="225"/>
      <c r="X20" s="225"/>
    </row>
    <row r="21" spans="1:24">
      <c r="A21" s="224"/>
      <c r="B21" s="225"/>
      <c r="C21" s="225"/>
      <c r="D21" s="232"/>
      <c r="J21" s="233"/>
      <c r="K21" s="227"/>
      <c r="L21" s="227"/>
      <c r="M21" s="228"/>
      <c r="N21" s="228"/>
      <c r="O21" s="228"/>
      <c r="P21" s="227"/>
      <c r="Q21" s="227"/>
      <c r="R21" s="227"/>
      <c r="S21" s="226"/>
      <c r="T21" s="226"/>
      <c r="U21" s="226"/>
      <c r="V21" s="225"/>
      <c r="W21" s="225"/>
      <c r="X21" s="225"/>
    </row>
    <row r="22" spans="1:24">
      <c r="A22" s="224"/>
      <c r="B22" s="225"/>
      <c r="C22" s="225"/>
      <c r="D22" s="232"/>
      <c r="J22" s="233"/>
      <c r="K22" s="227"/>
      <c r="L22" s="227"/>
      <c r="M22" s="228"/>
      <c r="N22" s="228"/>
      <c r="O22" s="228"/>
      <c r="P22" s="227"/>
      <c r="Q22" s="227"/>
      <c r="R22" s="227"/>
      <c r="S22" s="226"/>
      <c r="T22" s="226"/>
      <c r="U22" s="226"/>
      <c r="V22" s="225"/>
      <c r="W22" s="225"/>
      <c r="X22" s="225"/>
    </row>
    <row r="23" spans="1:24">
      <c r="A23" s="224"/>
      <c r="B23" s="225"/>
      <c r="C23" s="225"/>
      <c r="D23" s="232"/>
      <c r="J23" s="233"/>
      <c r="K23" s="227"/>
      <c r="L23" s="227"/>
      <c r="M23" s="228"/>
      <c r="N23" s="228"/>
      <c r="O23" s="228"/>
      <c r="P23" s="227"/>
      <c r="Q23" s="227"/>
      <c r="R23" s="227"/>
      <c r="S23" s="226"/>
      <c r="T23" s="226"/>
      <c r="U23" s="226"/>
      <c r="V23" s="225"/>
      <c r="W23" s="225"/>
      <c r="X23" s="225"/>
    </row>
    <row r="24" spans="1:24">
      <c r="A24" s="224"/>
      <c r="B24" s="225"/>
      <c r="C24" s="225"/>
      <c r="D24" s="232"/>
      <c r="J24" s="233"/>
      <c r="K24" s="227"/>
      <c r="L24" s="227"/>
      <c r="M24" s="228"/>
      <c r="N24" s="228"/>
      <c r="O24" s="228"/>
      <c r="P24" s="227"/>
      <c r="Q24" s="227"/>
      <c r="R24" s="227"/>
      <c r="S24" s="226"/>
      <c r="T24" s="226"/>
      <c r="U24" s="226"/>
      <c r="V24" s="225"/>
      <c r="W24" s="225"/>
      <c r="X24" s="225"/>
    </row>
    <row r="25" spans="1:24">
      <c r="A25" s="224"/>
      <c r="B25" s="225"/>
      <c r="C25" s="225"/>
      <c r="D25" s="232"/>
      <c r="J25" s="233"/>
      <c r="K25" s="227"/>
      <c r="L25" s="227"/>
      <c r="M25" s="228"/>
      <c r="N25" s="228"/>
      <c r="O25" s="228"/>
      <c r="P25" s="227"/>
      <c r="Q25" s="227"/>
      <c r="R25" s="227"/>
      <c r="S25" s="226"/>
      <c r="T25" s="226"/>
      <c r="U25" s="226"/>
      <c r="V25" s="225"/>
      <c r="W25" s="225"/>
      <c r="X25" s="225"/>
    </row>
    <row r="26" spans="1:24">
      <c r="A26" s="224"/>
      <c r="B26" s="225"/>
      <c r="C26" s="225"/>
      <c r="D26" s="232"/>
      <c r="J26" s="233"/>
      <c r="K26" s="227"/>
      <c r="L26" s="227"/>
      <c r="M26" s="228"/>
      <c r="N26" s="228"/>
      <c r="O26" s="228"/>
      <c r="P26" s="227"/>
      <c r="Q26" s="227"/>
      <c r="R26" s="227"/>
      <c r="S26" s="226"/>
      <c r="T26" s="226"/>
      <c r="U26" s="226"/>
      <c r="V26" s="225"/>
      <c r="W26" s="225"/>
      <c r="X26" s="225"/>
    </row>
    <row r="27" spans="1:24">
      <c r="A27" s="224"/>
      <c r="B27" s="225"/>
      <c r="C27" s="225"/>
      <c r="D27" s="232"/>
      <c r="J27" s="233"/>
      <c r="K27" s="227"/>
      <c r="L27" s="227"/>
      <c r="M27" s="228"/>
      <c r="N27" s="228"/>
      <c r="O27" s="228"/>
      <c r="P27" s="227"/>
      <c r="Q27" s="227"/>
      <c r="R27" s="227"/>
      <c r="S27" s="226"/>
      <c r="T27" s="226"/>
      <c r="U27" s="226"/>
      <c r="V27" s="225"/>
      <c r="W27" s="225"/>
      <c r="X27" s="225"/>
    </row>
    <row r="28" spans="1:24">
      <c r="A28" s="224"/>
      <c r="B28" s="225"/>
      <c r="C28" s="225"/>
      <c r="D28" s="232"/>
      <c r="J28" s="233"/>
      <c r="K28" s="227"/>
      <c r="L28" s="227"/>
      <c r="M28" s="228"/>
      <c r="N28" s="228"/>
      <c r="O28" s="228"/>
      <c r="P28" s="227"/>
      <c r="Q28" s="227"/>
      <c r="R28" s="227"/>
      <c r="S28" s="226"/>
      <c r="T28" s="226"/>
      <c r="U28" s="226"/>
      <c r="V28" s="225"/>
      <c r="W28" s="225"/>
      <c r="X28" s="225"/>
    </row>
    <row r="29" spans="1:24">
      <c r="A29" s="224"/>
      <c r="B29" s="225"/>
      <c r="C29" s="225"/>
      <c r="D29" s="232"/>
      <c r="J29" s="233"/>
      <c r="K29" s="227"/>
      <c r="L29" s="227"/>
      <c r="M29" s="228"/>
      <c r="N29" s="228"/>
      <c r="O29" s="228"/>
      <c r="P29" s="227"/>
      <c r="Q29" s="227"/>
      <c r="R29" s="227"/>
      <c r="S29" s="226"/>
      <c r="T29" s="226"/>
      <c r="U29" s="226"/>
      <c r="V29" s="225"/>
      <c r="W29" s="225"/>
      <c r="X29" s="225"/>
    </row>
    <row r="30" spans="1:24">
      <c r="A30" s="224"/>
      <c r="B30" s="225"/>
      <c r="C30" s="225"/>
      <c r="D30" s="232"/>
      <c r="J30" s="233"/>
      <c r="K30" s="227"/>
      <c r="L30" s="227"/>
      <c r="M30" s="228"/>
      <c r="N30" s="228"/>
      <c r="O30" s="228"/>
      <c r="P30" s="227"/>
      <c r="Q30" s="227"/>
      <c r="R30" s="227"/>
      <c r="S30" s="226"/>
      <c r="T30" s="226"/>
      <c r="U30" s="226"/>
      <c r="V30" s="225"/>
      <c r="W30" s="225"/>
      <c r="X30" s="225"/>
    </row>
    <row r="31" spans="1:24">
      <c r="A31" s="224"/>
      <c r="B31" s="225"/>
      <c r="C31" s="225"/>
      <c r="D31" s="232"/>
      <c r="J31" s="233"/>
      <c r="K31" s="227"/>
      <c r="L31" s="227"/>
      <c r="M31" s="228"/>
      <c r="N31" s="228"/>
      <c r="O31" s="228"/>
      <c r="P31" s="227"/>
      <c r="Q31" s="227"/>
      <c r="R31" s="227"/>
      <c r="S31" s="226"/>
      <c r="T31" s="226"/>
      <c r="U31" s="226"/>
      <c r="V31" s="225"/>
      <c r="W31" s="225"/>
      <c r="X31" s="225"/>
    </row>
    <row r="32" spans="1:24">
      <c r="A32" s="224"/>
      <c r="B32" s="225"/>
      <c r="C32" s="225"/>
      <c r="D32" s="232"/>
      <c r="J32" s="233"/>
      <c r="K32" s="227"/>
      <c r="L32" s="227"/>
      <c r="M32" s="228"/>
      <c r="N32" s="228"/>
      <c r="O32" s="228"/>
      <c r="P32" s="227"/>
      <c r="Q32" s="227"/>
      <c r="R32" s="227"/>
      <c r="S32" s="226"/>
      <c r="T32" s="226"/>
      <c r="U32" s="226"/>
      <c r="V32" s="225"/>
      <c r="W32" s="225"/>
      <c r="X32" s="225"/>
    </row>
    <row r="33" spans="1:24">
      <c r="A33" s="224"/>
      <c r="B33" s="225"/>
      <c r="C33" s="225"/>
      <c r="D33" s="232"/>
      <c r="J33" s="233"/>
      <c r="K33" s="227"/>
      <c r="L33" s="227"/>
      <c r="M33" s="228"/>
      <c r="N33" s="228"/>
      <c r="O33" s="228"/>
      <c r="P33" s="227"/>
      <c r="Q33" s="227"/>
      <c r="R33" s="227"/>
      <c r="S33" s="226"/>
      <c r="T33" s="226"/>
      <c r="U33" s="226"/>
      <c r="V33" s="225"/>
      <c r="W33" s="225"/>
      <c r="X33" s="225"/>
    </row>
    <row r="34" spans="1:24">
      <c r="A34" s="224"/>
      <c r="B34" s="225"/>
      <c r="C34" s="225"/>
      <c r="D34" s="232"/>
      <c r="J34" s="233"/>
      <c r="K34" s="227"/>
      <c r="L34" s="227"/>
      <c r="M34" s="228"/>
      <c r="N34" s="228"/>
      <c r="O34" s="228"/>
      <c r="P34" s="227"/>
      <c r="Q34" s="227"/>
      <c r="R34" s="227"/>
      <c r="S34" s="226"/>
      <c r="T34" s="226"/>
      <c r="U34" s="226"/>
      <c r="V34" s="225"/>
      <c r="W34" s="225"/>
      <c r="X34" s="225"/>
    </row>
    <row r="35" spans="1:24">
      <c r="A35" s="224"/>
      <c r="B35" s="225"/>
      <c r="C35" s="225"/>
      <c r="D35" s="232"/>
      <c r="J35" s="233"/>
      <c r="K35" s="227"/>
      <c r="L35" s="227"/>
      <c r="M35" s="228"/>
      <c r="N35" s="228"/>
      <c r="O35" s="228"/>
      <c r="P35" s="227"/>
      <c r="Q35" s="227"/>
      <c r="R35" s="227"/>
      <c r="S35" s="226"/>
      <c r="T35" s="226"/>
      <c r="U35" s="226"/>
      <c r="V35" s="225"/>
      <c r="W35" s="225"/>
      <c r="X35" s="225"/>
    </row>
    <row r="36" spans="1:24">
      <c r="A36" s="224"/>
      <c r="B36" s="225"/>
      <c r="C36" s="225"/>
      <c r="D36" s="232"/>
      <c r="J36" s="233"/>
      <c r="K36" s="227"/>
      <c r="L36" s="227"/>
      <c r="M36" s="228"/>
      <c r="N36" s="228"/>
      <c r="O36" s="228"/>
      <c r="P36" s="227"/>
      <c r="Q36" s="227"/>
      <c r="R36" s="227"/>
      <c r="S36" s="226"/>
      <c r="T36" s="226"/>
      <c r="U36" s="226"/>
      <c r="V36" s="225"/>
      <c r="W36" s="225"/>
      <c r="X36" s="225"/>
    </row>
    <row r="37" spans="1:24">
      <c r="A37" s="224"/>
      <c r="B37" s="225"/>
      <c r="C37" s="225"/>
      <c r="D37" s="232"/>
      <c r="J37" s="233"/>
      <c r="K37" s="227"/>
      <c r="L37" s="227"/>
      <c r="M37" s="228"/>
      <c r="N37" s="228"/>
      <c r="O37" s="228"/>
      <c r="P37" s="227"/>
      <c r="Q37" s="227"/>
      <c r="R37" s="227"/>
      <c r="S37" s="226"/>
      <c r="T37" s="226"/>
      <c r="U37" s="226"/>
      <c r="V37" s="225"/>
      <c r="W37" s="225"/>
      <c r="X37" s="225"/>
    </row>
    <row r="38" spans="1:24">
      <c r="A38" s="224"/>
      <c r="B38" s="225"/>
      <c r="C38" s="225"/>
      <c r="D38" s="232"/>
      <c r="J38" s="233"/>
      <c r="K38" s="227"/>
      <c r="L38" s="227"/>
      <c r="M38" s="228"/>
      <c r="N38" s="228"/>
      <c r="O38" s="228"/>
      <c r="P38" s="227"/>
      <c r="Q38" s="227"/>
      <c r="R38" s="227"/>
      <c r="S38" s="226"/>
      <c r="T38" s="226"/>
      <c r="U38" s="226"/>
      <c r="V38" s="225"/>
      <c r="W38" s="225"/>
      <c r="X38" s="225"/>
    </row>
    <row r="39" spans="1:24">
      <c r="A39" s="224"/>
      <c r="B39" s="225"/>
      <c r="C39" s="225"/>
      <c r="D39" s="232"/>
      <c r="J39" s="233"/>
      <c r="K39" s="227"/>
      <c r="L39" s="227"/>
      <c r="M39" s="228"/>
      <c r="N39" s="228"/>
      <c r="O39" s="228"/>
      <c r="P39" s="227"/>
      <c r="Q39" s="227"/>
      <c r="R39" s="227"/>
      <c r="S39" s="226"/>
      <c r="T39" s="226"/>
      <c r="U39" s="226"/>
      <c r="V39" s="225"/>
      <c r="W39" s="225"/>
      <c r="X39" s="225"/>
    </row>
    <row r="40" spans="1:24">
      <c r="A40" s="224"/>
      <c r="B40" s="225"/>
      <c r="C40" s="225"/>
      <c r="D40" s="232"/>
      <c r="J40" s="233"/>
      <c r="K40" s="227"/>
      <c r="L40" s="227"/>
      <c r="M40" s="228"/>
      <c r="N40" s="228"/>
      <c r="O40" s="228"/>
      <c r="P40" s="227"/>
      <c r="Q40" s="227"/>
      <c r="R40" s="227"/>
      <c r="S40" s="226"/>
      <c r="T40" s="226"/>
      <c r="U40" s="226"/>
      <c r="V40" s="225"/>
      <c r="W40" s="225"/>
      <c r="X40" s="225"/>
    </row>
    <row r="41" spans="1:24">
      <c r="A41" s="224"/>
      <c r="B41" s="225"/>
      <c r="C41" s="225"/>
      <c r="D41" s="232"/>
      <c r="J41" s="233"/>
      <c r="K41" s="227"/>
      <c r="L41" s="227"/>
      <c r="M41" s="228"/>
      <c r="N41" s="228"/>
      <c r="O41" s="228"/>
      <c r="P41" s="227"/>
      <c r="Q41" s="227"/>
      <c r="R41" s="227"/>
      <c r="S41" s="226"/>
      <c r="T41" s="226"/>
      <c r="U41" s="226"/>
      <c r="V41" s="225"/>
      <c r="W41" s="225"/>
      <c r="X41" s="225"/>
    </row>
    <row r="42" spans="1:24">
      <c r="A42" s="224"/>
      <c r="B42" s="225"/>
      <c r="C42" s="225"/>
      <c r="D42" s="232"/>
      <c r="J42" s="233"/>
      <c r="K42" s="227"/>
      <c r="L42" s="227"/>
      <c r="M42" s="228"/>
      <c r="N42" s="228"/>
      <c r="O42" s="228"/>
      <c r="P42" s="227"/>
      <c r="Q42" s="227"/>
      <c r="R42" s="227"/>
      <c r="S42" s="226"/>
      <c r="T42" s="226"/>
      <c r="U42" s="226"/>
      <c r="V42" s="225"/>
      <c r="W42" s="225"/>
      <c r="X42" s="225"/>
    </row>
    <row r="43" spans="1:24">
      <c r="A43" s="224"/>
      <c r="B43" s="225"/>
      <c r="C43" s="225"/>
      <c r="D43" s="232"/>
      <c r="J43" s="233"/>
      <c r="K43" s="227"/>
      <c r="L43" s="227"/>
      <c r="M43" s="228"/>
      <c r="N43" s="228"/>
      <c r="O43" s="228"/>
      <c r="P43" s="227"/>
      <c r="Q43" s="227"/>
      <c r="R43" s="227"/>
      <c r="S43" s="226"/>
      <c r="T43" s="226"/>
      <c r="U43" s="226"/>
      <c r="V43" s="225"/>
      <c r="W43" s="225"/>
      <c r="X43" s="225"/>
    </row>
    <row r="44" spans="1:24">
      <c r="A44" s="224"/>
      <c r="B44" s="225"/>
      <c r="C44" s="225"/>
      <c r="D44" s="232"/>
      <c r="J44" s="233"/>
      <c r="K44" s="227"/>
      <c r="L44" s="227"/>
      <c r="M44" s="228"/>
      <c r="N44" s="228"/>
      <c r="O44" s="228"/>
      <c r="P44" s="227"/>
      <c r="Q44" s="227"/>
      <c r="R44" s="227"/>
      <c r="S44" s="226"/>
      <c r="T44" s="226"/>
      <c r="U44" s="226"/>
      <c r="V44" s="225"/>
      <c r="W44" s="225"/>
      <c r="X44" s="225"/>
    </row>
    <row r="45" spans="1:24">
      <c r="A45" s="224"/>
      <c r="B45" s="225"/>
      <c r="C45" s="225"/>
      <c r="D45" s="232"/>
      <c r="J45" s="233"/>
      <c r="K45" s="227"/>
      <c r="L45" s="227"/>
      <c r="M45" s="228"/>
      <c r="N45" s="228"/>
      <c r="O45" s="228"/>
      <c r="P45" s="227"/>
      <c r="Q45" s="227"/>
      <c r="R45" s="227"/>
      <c r="S45" s="226"/>
      <c r="T45" s="226"/>
      <c r="U45" s="226"/>
      <c r="V45" s="225"/>
      <c r="W45" s="225"/>
      <c r="X45" s="225"/>
    </row>
    <row r="46" spans="1:24">
      <c r="A46" s="224"/>
      <c r="B46" s="225"/>
      <c r="C46" s="225"/>
      <c r="D46" s="232"/>
      <c r="J46" s="233"/>
      <c r="K46" s="227"/>
      <c r="L46" s="227"/>
      <c r="M46" s="228"/>
      <c r="N46" s="228"/>
      <c r="O46" s="228"/>
      <c r="P46" s="227"/>
      <c r="Q46" s="227"/>
      <c r="R46" s="227"/>
      <c r="S46" s="226"/>
      <c r="T46" s="226"/>
      <c r="U46" s="226"/>
      <c r="V46" s="225"/>
      <c r="W46" s="225"/>
      <c r="X46" s="225"/>
    </row>
    <row r="47" spans="1:24" ht="15" thickBot="1">
      <c r="A47" s="224"/>
      <c r="B47" s="225"/>
      <c r="C47" s="225"/>
      <c r="D47" s="234"/>
      <c r="E47" s="235"/>
      <c r="F47" s="235"/>
      <c r="G47" s="235"/>
      <c r="H47" s="235"/>
      <c r="I47" s="235"/>
      <c r="J47" s="236"/>
      <c r="K47" s="227"/>
      <c r="L47" s="227"/>
      <c r="M47" s="228"/>
      <c r="N47" s="228"/>
      <c r="O47" s="228"/>
      <c r="P47" s="227"/>
      <c r="Q47" s="227"/>
      <c r="R47" s="227"/>
      <c r="S47" s="226"/>
      <c r="T47" s="226"/>
      <c r="U47" s="226"/>
      <c r="V47" s="225"/>
      <c r="W47" s="225"/>
      <c r="X47" s="225"/>
    </row>
    <row r="48" spans="1:24" ht="15.75" customHeight="1" thickTop="1">
      <c r="A48" s="224"/>
      <c r="B48" s="225"/>
      <c r="C48" s="225"/>
      <c r="D48" s="824" t="s">
        <v>2514</v>
      </c>
      <c r="E48" s="825"/>
      <c r="F48" s="226"/>
      <c r="G48" s="226"/>
      <c r="H48" s="226"/>
      <c r="I48" s="306"/>
      <c r="J48" s="227"/>
      <c r="K48" s="227"/>
      <c r="L48" s="227"/>
      <c r="M48" s="228"/>
      <c r="N48" s="228"/>
      <c r="O48" s="228"/>
      <c r="P48" s="227"/>
      <c r="Q48" s="227"/>
      <c r="R48" s="227"/>
      <c r="S48" s="226"/>
      <c r="T48" s="226"/>
      <c r="U48" s="226"/>
      <c r="V48" s="225"/>
      <c r="W48" s="225"/>
      <c r="X48" s="225"/>
    </row>
    <row r="49" spans="1:24">
      <c r="A49" s="224"/>
      <c r="B49" s="225"/>
      <c r="C49" s="225"/>
      <c r="D49" s="412" t="s">
        <v>2517</v>
      </c>
      <c r="E49" s="226"/>
      <c r="F49" s="226"/>
      <c r="G49" s="226"/>
      <c r="H49" s="226"/>
      <c r="I49" s="226"/>
      <c r="J49" s="227"/>
      <c r="K49" s="227"/>
      <c r="L49" s="227"/>
      <c r="M49" s="228"/>
      <c r="N49" s="228"/>
      <c r="O49" s="228"/>
      <c r="P49" s="227"/>
      <c r="Q49" s="227"/>
      <c r="R49" s="227"/>
      <c r="S49" s="226"/>
      <c r="T49" s="226"/>
      <c r="U49" s="226"/>
      <c r="V49" s="225"/>
      <c r="W49" s="225"/>
      <c r="X49" s="225"/>
    </row>
    <row r="50" spans="1:24">
      <c r="A50" s="224"/>
      <c r="B50" s="225"/>
      <c r="C50" s="225"/>
      <c r="D50" s="225"/>
      <c r="E50" s="226"/>
      <c r="F50" s="226"/>
      <c r="G50" s="226"/>
      <c r="H50" s="226"/>
      <c r="I50" s="226"/>
      <c r="J50" s="227"/>
      <c r="K50" s="227"/>
      <c r="L50" s="227"/>
      <c r="M50" s="228"/>
      <c r="N50" s="228"/>
      <c r="O50" s="228"/>
      <c r="P50" s="227"/>
      <c r="Q50" s="227"/>
      <c r="R50" s="227"/>
      <c r="S50" s="226"/>
      <c r="T50" s="226"/>
      <c r="U50" s="226"/>
      <c r="V50" s="225"/>
      <c r="W50" s="225"/>
      <c r="X50" s="225"/>
    </row>
    <row r="51" spans="1:24" ht="15" customHeight="1">
      <c r="A51" s="224"/>
      <c r="B51" s="823" t="s">
        <v>2513</v>
      </c>
      <c r="C51" s="823"/>
      <c r="D51" s="823"/>
      <c r="E51" s="823"/>
      <c r="F51" s="823"/>
      <c r="G51" s="823"/>
      <c r="H51" s="823"/>
      <c r="I51" s="823"/>
      <c r="J51" s="823"/>
      <c r="K51" s="823"/>
      <c r="L51" s="823"/>
      <c r="M51" s="823"/>
      <c r="N51" s="823"/>
      <c r="O51" s="823"/>
      <c r="P51" s="823"/>
      <c r="Q51" s="823"/>
      <c r="R51" s="823"/>
      <c r="S51" s="823"/>
      <c r="T51" s="823"/>
      <c r="U51" s="823"/>
      <c r="V51" s="225"/>
      <c r="W51" s="225"/>
      <c r="X51" s="225"/>
    </row>
    <row r="52" spans="1:24">
      <c r="A52" s="224"/>
      <c r="B52" s="823"/>
      <c r="C52" s="823"/>
      <c r="D52" s="823"/>
      <c r="E52" s="823"/>
      <c r="F52" s="823"/>
      <c r="G52" s="823"/>
      <c r="H52" s="823"/>
      <c r="I52" s="823"/>
      <c r="J52" s="823"/>
      <c r="K52" s="823"/>
      <c r="L52" s="823"/>
      <c r="M52" s="823"/>
      <c r="N52" s="823"/>
      <c r="O52" s="823"/>
      <c r="P52" s="823"/>
      <c r="Q52" s="823"/>
      <c r="R52" s="823"/>
      <c r="S52" s="823"/>
      <c r="T52" s="823"/>
      <c r="U52" s="823"/>
      <c r="V52" s="225"/>
      <c r="W52" s="225"/>
      <c r="X52" s="225"/>
    </row>
    <row r="53" spans="1:24">
      <c r="A53" s="224"/>
      <c r="B53" s="823"/>
      <c r="C53" s="823"/>
      <c r="D53" s="823"/>
      <c r="E53" s="823"/>
      <c r="F53" s="823"/>
      <c r="G53" s="823"/>
      <c r="H53" s="823"/>
      <c r="I53" s="823"/>
      <c r="J53" s="823"/>
      <c r="K53" s="823"/>
      <c r="L53" s="823"/>
      <c r="M53" s="823"/>
      <c r="N53" s="823"/>
      <c r="O53" s="823"/>
      <c r="P53" s="823"/>
      <c r="Q53" s="823"/>
      <c r="R53" s="823"/>
      <c r="S53" s="823"/>
      <c r="T53" s="823"/>
      <c r="U53" s="823"/>
      <c r="V53" s="225"/>
      <c r="W53" s="225"/>
      <c r="X53" s="225"/>
    </row>
    <row r="54" spans="1:24">
      <c r="A54" s="224"/>
      <c r="B54" s="225"/>
      <c r="C54" s="225"/>
      <c r="D54" s="225"/>
      <c r="E54" s="226"/>
      <c r="F54" s="226"/>
      <c r="G54" s="226"/>
      <c r="H54" s="226"/>
      <c r="I54" s="226"/>
      <c r="J54" s="227"/>
      <c r="K54" s="227"/>
      <c r="L54" s="227"/>
      <c r="M54" s="228"/>
      <c r="N54" s="228"/>
      <c r="O54" s="228"/>
      <c r="P54" s="227"/>
      <c r="Q54" s="227"/>
      <c r="R54" s="227"/>
      <c r="S54" s="226"/>
      <c r="T54" s="226"/>
      <c r="U54" s="226"/>
      <c r="V54" s="225"/>
      <c r="W54" s="225"/>
      <c r="X54" s="225"/>
    </row>
    <row r="55" spans="1:24">
      <c r="A55" s="224"/>
      <c r="B55" s="225"/>
      <c r="C55" s="225"/>
      <c r="D55" s="225"/>
      <c r="E55" s="226"/>
      <c r="F55" s="226"/>
      <c r="G55" s="226"/>
      <c r="H55" s="226"/>
      <c r="I55" s="226"/>
      <c r="J55" s="227"/>
      <c r="K55" s="227"/>
      <c r="L55" s="227"/>
      <c r="M55" s="228"/>
      <c r="N55" s="228"/>
      <c r="O55" s="228"/>
      <c r="P55" s="227"/>
      <c r="Q55" s="227"/>
      <c r="R55" s="227"/>
      <c r="S55" s="226"/>
      <c r="T55" s="226"/>
      <c r="U55" s="226"/>
      <c r="V55" s="225"/>
      <c r="W55" s="225"/>
      <c r="X55" s="225"/>
    </row>
    <row r="56" spans="1:24">
      <c r="A56" s="224"/>
      <c r="B56" s="225"/>
      <c r="C56" s="225"/>
      <c r="D56" s="225"/>
      <c r="E56" s="226"/>
      <c r="F56" s="226"/>
      <c r="G56" s="226"/>
      <c r="H56" s="226"/>
      <c r="I56" s="226"/>
      <c r="J56" s="227"/>
      <c r="K56" s="227"/>
      <c r="L56" s="227"/>
      <c r="M56" s="228"/>
      <c r="N56" s="228"/>
      <c r="O56" s="228"/>
      <c r="P56" s="227"/>
      <c r="Q56" s="227"/>
      <c r="R56" s="227"/>
      <c r="S56" s="226"/>
      <c r="T56" s="226"/>
      <c r="U56" s="226"/>
      <c r="V56" s="225"/>
      <c r="W56" s="225"/>
      <c r="X56" s="225"/>
    </row>
    <row r="57" spans="1:24">
      <c r="A57" s="224"/>
      <c r="B57" s="225"/>
      <c r="C57" s="225"/>
      <c r="D57" s="225"/>
      <c r="E57" s="226"/>
      <c r="F57" s="226"/>
      <c r="G57" s="226"/>
      <c r="H57" s="226"/>
      <c r="I57" s="226"/>
      <c r="J57" s="227"/>
      <c r="K57" s="227"/>
      <c r="L57" s="227"/>
      <c r="M57" s="228"/>
      <c r="N57" s="228"/>
      <c r="O57" s="228"/>
      <c r="P57" s="227"/>
      <c r="Q57" s="227"/>
      <c r="R57" s="227"/>
      <c r="S57" s="226"/>
      <c r="T57" s="226"/>
      <c r="U57" s="226"/>
      <c r="V57" s="225"/>
      <c r="W57" s="225"/>
      <c r="X57" s="225"/>
    </row>
    <row r="58" spans="1:24">
      <c r="A58" s="224"/>
      <c r="B58" s="225"/>
      <c r="C58" s="225"/>
      <c r="D58" s="225"/>
      <c r="E58" s="226"/>
      <c r="F58" s="226"/>
      <c r="G58" s="226"/>
      <c r="H58" s="226"/>
      <c r="I58" s="226"/>
      <c r="J58" s="227"/>
      <c r="K58" s="227"/>
      <c r="L58" s="227"/>
      <c r="M58" s="228"/>
      <c r="N58" s="228"/>
      <c r="O58" s="228"/>
      <c r="P58" s="227"/>
      <c r="Q58" s="227"/>
      <c r="R58" s="227"/>
      <c r="S58" s="226"/>
      <c r="T58" s="226"/>
      <c r="U58" s="226"/>
      <c r="V58" s="225"/>
      <c r="W58" s="225"/>
      <c r="X58" s="225"/>
    </row>
    <row r="59" spans="1:24">
      <c r="A59" s="224"/>
      <c r="B59" s="225"/>
      <c r="C59" s="225"/>
      <c r="D59" s="225"/>
      <c r="E59" s="226"/>
      <c r="F59" s="226"/>
      <c r="G59" s="226"/>
      <c r="H59" s="226"/>
      <c r="I59" s="226"/>
      <c r="J59" s="227"/>
      <c r="K59" s="227"/>
      <c r="L59" s="227"/>
      <c r="M59" s="228"/>
      <c r="N59" s="228"/>
      <c r="O59" s="228"/>
      <c r="P59" s="227"/>
      <c r="Q59" s="227"/>
      <c r="R59" s="227"/>
      <c r="S59" s="226"/>
      <c r="T59" s="226"/>
      <c r="U59" s="226"/>
      <c r="V59" s="225"/>
      <c r="W59" s="225"/>
      <c r="X59" s="225"/>
    </row>
    <row r="60" spans="1:24">
      <c r="A60" s="224"/>
      <c r="B60" s="225"/>
      <c r="C60" s="225"/>
      <c r="D60" s="225"/>
      <c r="E60" s="226"/>
      <c r="F60" s="226"/>
      <c r="G60" s="226"/>
      <c r="H60" s="226"/>
      <c r="I60" s="226"/>
      <c r="J60" s="227"/>
      <c r="K60" s="227"/>
      <c r="L60" s="227"/>
      <c r="M60" s="228"/>
      <c r="N60" s="228"/>
      <c r="O60" s="228"/>
      <c r="P60" s="227"/>
      <c r="Q60" s="227"/>
      <c r="R60" s="227"/>
      <c r="S60" s="226"/>
      <c r="T60" s="226"/>
      <c r="U60" s="226"/>
      <c r="V60" s="225"/>
      <c r="W60" s="225"/>
      <c r="X60" s="225"/>
    </row>
    <row r="61" spans="1:24">
      <c r="A61" s="224"/>
      <c r="B61" s="225"/>
      <c r="C61" s="225"/>
      <c r="D61" s="225"/>
      <c r="E61" s="226"/>
      <c r="F61" s="226"/>
      <c r="G61" s="226"/>
      <c r="H61" s="226"/>
      <c r="I61" s="226"/>
      <c r="J61" s="227"/>
      <c r="K61" s="227"/>
      <c r="L61" s="227"/>
      <c r="M61" s="228"/>
      <c r="N61" s="228"/>
      <c r="O61" s="228"/>
      <c r="P61" s="227"/>
      <c r="Q61" s="227"/>
      <c r="R61" s="227"/>
      <c r="S61" s="226"/>
      <c r="T61" s="226"/>
      <c r="U61" s="226"/>
      <c r="V61" s="225"/>
      <c r="W61" s="225"/>
      <c r="X61" s="225"/>
    </row>
    <row r="62" spans="1:24">
      <c r="A62" s="224"/>
      <c r="B62" s="225"/>
      <c r="C62" s="225"/>
      <c r="D62" s="225"/>
      <c r="E62" s="226"/>
      <c r="F62" s="226"/>
      <c r="G62" s="226"/>
      <c r="H62" s="226"/>
      <c r="I62" s="226"/>
      <c r="J62" s="227"/>
      <c r="K62" s="227"/>
      <c r="L62" s="227"/>
      <c r="M62" s="228"/>
      <c r="N62" s="228"/>
      <c r="O62" s="228"/>
      <c r="P62" s="227"/>
      <c r="Q62" s="227"/>
      <c r="R62" s="227"/>
      <c r="S62" s="226"/>
      <c r="T62" s="226"/>
      <c r="U62" s="226"/>
      <c r="V62" s="225"/>
      <c r="W62" s="225"/>
      <c r="X62" s="225"/>
    </row>
    <row r="63" spans="1:24">
      <c r="A63" s="224"/>
      <c r="B63" s="225"/>
      <c r="C63" s="225"/>
      <c r="D63" s="225"/>
      <c r="E63" s="226"/>
      <c r="F63" s="226"/>
      <c r="G63" s="226"/>
      <c r="H63" s="226"/>
      <c r="I63" s="226"/>
      <c r="J63" s="227"/>
      <c r="K63" s="227"/>
      <c r="L63" s="227"/>
      <c r="M63" s="228"/>
      <c r="N63" s="228"/>
      <c r="O63" s="228"/>
      <c r="P63" s="227"/>
      <c r="Q63" s="227"/>
      <c r="R63" s="227"/>
      <c r="S63" s="226"/>
      <c r="T63" s="226"/>
      <c r="U63" s="226"/>
      <c r="V63" s="225"/>
      <c r="W63" s="225"/>
      <c r="X63" s="225"/>
    </row>
    <row r="64" spans="1:24">
      <c r="A64" s="224"/>
      <c r="B64" s="225"/>
      <c r="C64" s="225"/>
      <c r="D64" s="225"/>
      <c r="E64" s="226"/>
      <c r="F64" s="226"/>
      <c r="G64" s="226"/>
      <c r="H64" s="226"/>
      <c r="I64" s="226"/>
      <c r="J64" s="227"/>
      <c r="K64" s="227"/>
      <c r="L64" s="227"/>
      <c r="M64" s="228"/>
      <c r="N64" s="228"/>
      <c r="O64" s="228"/>
      <c r="P64" s="227"/>
      <c r="Q64" s="227"/>
      <c r="R64" s="227"/>
      <c r="S64" s="226"/>
      <c r="T64" s="226"/>
      <c r="U64" s="226"/>
      <c r="V64" s="225"/>
      <c r="W64" s="225"/>
      <c r="X64" s="225"/>
    </row>
    <row r="65" spans="1:24">
      <c r="A65" s="224"/>
      <c r="B65" s="225"/>
      <c r="C65" s="225"/>
      <c r="D65" s="225"/>
      <c r="E65" s="226"/>
      <c r="F65" s="226"/>
      <c r="G65" s="226"/>
      <c r="H65" s="226"/>
      <c r="I65" s="226"/>
      <c r="J65" s="227"/>
      <c r="K65" s="227"/>
      <c r="L65" s="227"/>
      <c r="M65" s="228"/>
      <c r="N65" s="228"/>
      <c r="O65" s="228"/>
      <c r="P65" s="227"/>
      <c r="Q65" s="227"/>
      <c r="R65" s="227"/>
      <c r="S65" s="226"/>
      <c r="T65" s="226"/>
      <c r="U65" s="226"/>
      <c r="V65" s="225"/>
      <c r="W65" s="225"/>
      <c r="X65" s="225"/>
    </row>
    <row r="66" spans="1:24">
      <c r="A66" s="224"/>
      <c r="B66" s="225"/>
      <c r="C66" s="225"/>
      <c r="D66" s="225"/>
      <c r="E66" s="226"/>
      <c r="F66" s="226"/>
      <c r="G66" s="226"/>
      <c r="H66" s="226"/>
      <c r="I66" s="226"/>
      <c r="J66" s="227"/>
      <c r="K66" s="227"/>
      <c r="L66" s="227"/>
      <c r="M66" s="228"/>
      <c r="N66" s="228"/>
      <c r="O66" s="228"/>
      <c r="P66" s="227"/>
      <c r="Q66" s="227"/>
      <c r="R66" s="227"/>
      <c r="S66" s="226"/>
      <c r="T66" s="226"/>
      <c r="U66" s="226"/>
      <c r="V66" s="225"/>
      <c r="W66" s="225"/>
      <c r="X66" s="225"/>
    </row>
    <row r="67" spans="1:24">
      <c r="A67" s="224"/>
      <c r="B67" s="225"/>
      <c r="C67" s="225"/>
      <c r="D67" s="225"/>
      <c r="E67" s="226"/>
      <c r="F67" s="226"/>
      <c r="G67" s="226"/>
      <c r="H67" s="226"/>
      <c r="I67" s="226"/>
      <c r="J67" s="227"/>
      <c r="K67" s="227"/>
      <c r="L67" s="227"/>
      <c r="M67" s="228"/>
      <c r="N67" s="228"/>
      <c r="O67" s="228"/>
      <c r="P67" s="227"/>
      <c r="Q67" s="227"/>
      <c r="R67" s="227"/>
      <c r="S67" s="226"/>
      <c r="T67" s="226"/>
      <c r="U67" s="226"/>
      <c r="V67" s="225"/>
      <c r="W67" s="225"/>
      <c r="X67" s="225"/>
    </row>
    <row r="68" spans="1:24">
      <c r="A68" s="224"/>
      <c r="B68" s="225"/>
      <c r="C68" s="225"/>
      <c r="D68" s="225"/>
      <c r="E68" s="226"/>
      <c r="F68" s="226"/>
      <c r="G68" s="226"/>
      <c r="H68" s="226"/>
      <c r="I68" s="226"/>
      <c r="J68" s="227"/>
      <c r="K68" s="227"/>
      <c r="L68" s="227"/>
      <c r="M68" s="228"/>
      <c r="N68" s="228"/>
      <c r="O68" s="228"/>
      <c r="P68" s="227"/>
      <c r="Q68" s="227"/>
      <c r="R68" s="227"/>
      <c r="S68" s="226"/>
      <c r="T68" s="226"/>
      <c r="U68" s="226"/>
      <c r="V68" s="225"/>
      <c r="W68" s="225"/>
      <c r="X68" s="225"/>
    </row>
    <row r="69" spans="1:24">
      <c r="A69" s="224"/>
      <c r="B69" s="225"/>
      <c r="C69" s="225"/>
      <c r="D69" s="225"/>
      <c r="E69" s="226"/>
      <c r="F69" s="226"/>
      <c r="G69" s="226"/>
      <c r="H69" s="226"/>
      <c r="I69" s="226"/>
      <c r="J69" s="227"/>
      <c r="K69" s="227"/>
      <c r="L69" s="227"/>
      <c r="M69" s="228"/>
      <c r="N69" s="228"/>
      <c r="O69" s="228"/>
      <c r="P69" s="227"/>
      <c r="Q69" s="227"/>
      <c r="R69" s="227"/>
      <c r="S69" s="226"/>
      <c r="T69" s="226"/>
      <c r="U69" s="226"/>
      <c r="V69" s="225"/>
      <c r="W69" s="225"/>
      <c r="X69" s="225"/>
    </row>
    <row r="70" spans="1:24">
      <c r="A70" s="224"/>
      <c r="B70" s="225"/>
      <c r="C70" s="225"/>
      <c r="D70" s="225"/>
      <c r="E70" s="226"/>
      <c r="F70" s="226"/>
      <c r="G70" s="226"/>
      <c r="H70" s="226"/>
      <c r="I70" s="226"/>
      <c r="J70" s="227"/>
      <c r="K70" s="227"/>
      <c r="L70" s="227"/>
      <c r="M70" s="228"/>
      <c r="N70" s="228"/>
      <c r="O70" s="228"/>
      <c r="P70" s="227"/>
      <c r="Q70" s="227"/>
      <c r="R70" s="227"/>
      <c r="S70" s="226"/>
      <c r="T70" s="226"/>
      <c r="U70" s="226"/>
      <c r="V70" s="225"/>
      <c r="W70" s="225"/>
      <c r="X70" s="225"/>
    </row>
    <row r="71" spans="1:24">
      <c r="A71" s="224"/>
      <c r="B71" s="225"/>
      <c r="C71" s="225"/>
      <c r="D71" s="225"/>
      <c r="E71" s="226"/>
      <c r="F71" s="226"/>
      <c r="G71" s="226"/>
      <c r="H71" s="226"/>
      <c r="I71" s="226"/>
      <c r="J71" s="227"/>
      <c r="K71" s="227"/>
      <c r="L71" s="227"/>
      <c r="M71" s="228"/>
      <c r="N71" s="228"/>
      <c r="O71" s="228"/>
      <c r="P71" s="227"/>
      <c r="Q71" s="227"/>
      <c r="R71" s="227"/>
      <c r="S71" s="226"/>
      <c r="T71" s="226"/>
      <c r="U71" s="226"/>
      <c r="V71" s="225"/>
      <c r="W71" s="225"/>
      <c r="X71" s="225"/>
    </row>
    <row r="72" spans="1:24">
      <c r="A72" s="224"/>
      <c r="B72" s="225"/>
      <c r="C72" s="225"/>
      <c r="D72" s="225"/>
      <c r="E72" s="226"/>
      <c r="F72" s="226"/>
      <c r="G72" s="226"/>
      <c r="H72" s="226"/>
      <c r="I72" s="226"/>
      <c r="J72" s="227"/>
      <c r="K72" s="227"/>
      <c r="L72" s="227"/>
      <c r="M72" s="228"/>
      <c r="N72" s="228"/>
      <c r="O72" s="228"/>
      <c r="P72" s="227"/>
      <c r="Q72" s="227"/>
      <c r="R72" s="227"/>
      <c r="S72" s="226"/>
      <c r="T72" s="226"/>
      <c r="U72" s="226"/>
      <c r="V72" s="225"/>
      <c r="W72" s="225"/>
      <c r="X72" s="225"/>
    </row>
  </sheetData>
  <sheetProtection selectLockedCells="1"/>
  <mergeCells count="3">
    <mergeCell ref="D11:J11"/>
    <mergeCell ref="B51:U53"/>
    <mergeCell ref="D48:E48"/>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2:F1108"/>
  <sheetViews>
    <sheetView showGridLines="0" topLeftCell="A128" zoomScale="70" zoomScaleNormal="70" zoomScalePageLayoutView="131" workbookViewId="0">
      <selection activeCell="C134" sqref="C134"/>
    </sheetView>
  </sheetViews>
  <sheetFormatPr baseColWidth="10" defaultColWidth="11.453125" defaultRowHeight="14.5"/>
  <cols>
    <col min="1" max="1" width="20" style="14" customWidth="1"/>
    <col min="2" max="2" width="21.81640625" style="14" customWidth="1"/>
    <col min="3" max="3" width="36.54296875" style="14" bestFit="1" customWidth="1"/>
    <col min="4" max="4" width="35.7265625" style="14" customWidth="1"/>
    <col min="5" max="5" width="57" style="14" customWidth="1"/>
    <col min="6" max="6" width="93.1796875" style="15" customWidth="1"/>
    <col min="7" max="16384" width="11.453125" style="15"/>
  </cols>
  <sheetData>
    <row r="2" spans="1:6" ht="18.5">
      <c r="A2" s="1340" t="s">
        <v>471</v>
      </c>
      <c r="B2" s="1340"/>
      <c r="C2" s="1340"/>
      <c r="D2" s="1340"/>
      <c r="E2" s="1340"/>
      <c r="F2" s="1340"/>
    </row>
    <row r="3" spans="1:6" ht="15" thickBot="1"/>
    <row r="4" spans="1:6" s="324" customFormat="1" ht="13.5" thickBot="1">
      <c r="A4" s="24" t="s">
        <v>2049</v>
      </c>
      <c r="B4" s="24" t="s">
        <v>607</v>
      </c>
      <c r="C4" s="24" t="s">
        <v>608</v>
      </c>
      <c r="D4" s="24" t="s">
        <v>609</v>
      </c>
      <c r="E4" s="24" t="s">
        <v>610</v>
      </c>
      <c r="F4" s="24" t="s">
        <v>611</v>
      </c>
    </row>
    <row r="5" spans="1:6" s="324" customFormat="1" ht="25">
      <c r="A5" s="325">
        <v>1</v>
      </c>
      <c r="B5" s="326">
        <v>1131201</v>
      </c>
      <c r="C5" s="327" t="s">
        <v>168</v>
      </c>
      <c r="D5" s="327" t="s">
        <v>612</v>
      </c>
      <c r="E5" s="327" t="s">
        <v>613</v>
      </c>
      <c r="F5" s="328" t="s">
        <v>614</v>
      </c>
    </row>
    <row r="6" spans="1:6" s="324" customFormat="1" ht="25">
      <c r="A6" s="325">
        <v>1</v>
      </c>
      <c r="B6" s="326">
        <v>1131202</v>
      </c>
      <c r="C6" s="327" t="s">
        <v>168</v>
      </c>
      <c r="D6" s="327" t="s">
        <v>612</v>
      </c>
      <c r="E6" s="327" t="s">
        <v>613</v>
      </c>
      <c r="F6" s="328" t="s">
        <v>615</v>
      </c>
    </row>
    <row r="7" spans="1:6" s="324" customFormat="1" ht="25">
      <c r="A7" s="325">
        <v>1</v>
      </c>
      <c r="B7" s="326">
        <v>1139301</v>
      </c>
      <c r="C7" s="327" t="s">
        <v>168</v>
      </c>
      <c r="D7" s="327" t="s">
        <v>612</v>
      </c>
      <c r="E7" s="327" t="s">
        <v>616</v>
      </c>
      <c r="F7" s="328" t="s">
        <v>617</v>
      </c>
    </row>
    <row r="8" spans="1:6" s="324" customFormat="1" ht="37.5">
      <c r="A8" s="325">
        <v>1</v>
      </c>
      <c r="B8" s="326">
        <v>1141001</v>
      </c>
      <c r="C8" s="327" t="s">
        <v>168</v>
      </c>
      <c r="D8" s="327" t="s">
        <v>618</v>
      </c>
      <c r="E8" s="327" t="s">
        <v>619</v>
      </c>
      <c r="F8" s="328" t="s">
        <v>620</v>
      </c>
    </row>
    <row r="9" spans="1:6" s="324" customFormat="1" ht="50">
      <c r="A9" s="325">
        <v>1</v>
      </c>
      <c r="B9" s="326">
        <v>1454101</v>
      </c>
      <c r="C9" s="327" t="s">
        <v>621</v>
      </c>
      <c r="D9" s="327" t="s">
        <v>622</v>
      </c>
      <c r="E9" s="327" t="s">
        <v>623</v>
      </c>
      <c r="F9" s="328" t="s">
        <v>624</v>
      </c>
    </row>
    <row r="10" spans="1:6" s="324" customFormat="1" ht="50">
      <c r="A10" s="325">
        <v>1</v>
      </c>
      <c r="B10" s="326">
        <v>1454201</v>
      </c>
      <c r="C10" s="327" t="s">
        <v>621</v>
      </c>
      <c r="D10" s="327" t="s">
        <v>622</v>
      </c>
      <c r="E10" s="327" t="s">
        <v>623</v>
      </c>
      <c r="F10" s="328" t="s">
        <v>625</v>
      </c>
    </row>
    <row r="11" spans="1:6" s="324" customFormat="1" ht="37.5">
      <c r="A11" s="325">
        <v>1</v>
      </c>
      <c r="B11" s="326">
        <v>1461001</v>
      </c>
      <c r="C11" s="327" t="s">
        <v>621</v>
      </c>
      <c r="D11" s="327" t="s">
        <v>626</v>
      </c>
      <c r="E11" s="327" t="s">
        <v>627</v>
      </c>
      <c r="F11" s="328" t="s">
        <v>628</v>
      </c>
    </row>
    <row r="12" spans="1:6" s="324" customFormat="1" ht="62.5">
      <c r="A12" s="325">
        <v>1</v>
      </c>
      <c r="B12" s="326">
        <v>1461002</v>
      </c>
      <c r="C12" s="327" t="s">
        <v>621</v>
      </c>
      <c r="D12" s="327" t="s">
        <v>626</v>
      </c>
      <c r="E12" s="327" t="s">
        <v>627</v>
      </c>
      <c r="F12" s="328" t="s">
        <v>629</v>
      </c>
    </row>
    <row r="13" spans="1:6" s="324" customFormat="1" ht="37.5">
      <c r="A13" s="325">
        <v>1</v>
      </c>
      <c r="B13" s="326">
        <v>1462002</v>
      </c>
      <c r="C13" s="327" t="s">
        <v>621</v>
      </c>
      <c r="D13" s="327" t="s">
        <v>626</v>
      </c>
      <c r="E13" s="327" t="s">
        <v>630</v>
      </c>
      <c r="F13" s="328" t="s">
        <v>631</v>
      </c>
    </row>
    <row r="14" spans="1:6" s="324" customFormat="1" ht="37.5">
      <c r="A14" s="325">
        <v>1</v>
      </c>
      <c r="B14" s="326">
        <v>1462003</v>
      </c>
      <c r="C14" s="327" t="s">
        <v>621</v>
      </c>
      <c r="D14" s="327" t="s">
        <v>626</v>
      </c>
      <c r="E14" s="327" t="s">
        <v>630</v>
      </c>
      <c r="F14" s="328" t="s">
        <v>632</v>
      </c>
    </row>
    <row r="15" spans="1:6" s="324" customFormat="1" ht="50">
      <c r="A15" s="325">
        <v>1</v>
      </c>
      <c r="B15" s="326">
        <v>1463101</v>
      </c>
      <c r="C15" s="327" t="s">
        <v>621</v>
      </c>
      <c r="D15" s="327" t="s">
        <v>626</v>
      </c>
      <c r="E15" s="327" t="s">
        <v>633</v>
      </c>
      <c r="F15" s="328" t="s">
        <v>634</v>
      </c>
    </row>
    <row r="16" spans="1:6" s="324" customFormat="1" ht="37.5">
      <c r="A16" s="325">
        <v>1</v>
      </c>
      <c r="B16" s="326">
        <v>1463102</v>
      </c>
      <c r="C16" s="327" t="s">
        <v>621</v>
      </c>
      <c r="D16" s="327" t="s">
        <v>626</v>
      </c>
      <c r="E16" s="327" t="s">
        <v>633</v>
      </c>
      <c r="F16" s="328" t="s">
        <v>635</v>
      </c>
    </row>
    <row r="17" spans="1:6" s="324" customFormat="1" ht="37.5">
      <c r="A17" s="325">
        <v>1</v>
      </c>
      <c r="B17" s="326">
        <v>1462001</v>
      </c>
      <c r="C17" s="327" t="s">
        <v>621</v>
      </c>
      <c r="D17" s="327" t="s">
        <v>626</v>
      </c>
      <c r="E17" s="327" t="s">
        <v>630</v>
      </c>
      <c r="F17" s="328" t="s">
        <v>636</v>
      </c>
    </row>
    <row r="18" spans="1:6" s="324" customFormat="1" ht="87.5">
      <c r="A18" s="325">
        <v>1</v>
      </c>
      <c r="B18" s="326">
        <v>1464101</v>
      </c>
      <c r="C18" s="327" t="s">
        <v>621</v>
      </c>
      <c r="D18" s="327" t="s">
        <v>626</v>
      </c>
      <c r="E18" s="327" t="s">
        <v>637</v>
      </c>
      <c r="F18" s="328" t="s">
        <v>638</v>
      </c>
    </row>
    <row r="19" spans="1:6" s="324" customFormat="1" ht="37.5">
      <c r="A19" s="325">
        <v>1</v>
      </c>
      <c r="B19" s="326">
        <v>1464201</v>
      </c>
      <c r="C19" s="327" t="s">
        <v>621</v>
      </c>
      <c r="D19" s="327" t="s">
        <v>626</v>
      </c>
      <c r="E19" s="327" t="s">
        <v>637</v>
      </c>
      <c r="F19" s="328" t="s">
        <v>639</v>
      </c>
    </row>
    <row r="20" spans="1:6" s="324" customFormat="1" ht="37.5">
      <c r="A20" s="325">
        <v>1</v>
      </c>
      <c r="B20" s="326">
        <v>1464301</v>
      </c>
      <c r="C20" s="327" t="s">
        <v>621</v>
      </c>
      <c r="D20" s="327" t="s">
        <v>626</v>
      </c>
      <c r="E20" s="327" t="s">
        <v>637</v>
      </c>
      <c r="F20" s="328" t="s">
        <v>640</v>
      </c>
    </row>
    <row r="21" spans="1:6" s="324" customFormat="1" ht="62.5">
      <c r="A21" s="325">
        <v>1</v>
      </c>
      <c r="B21" s="326">
        <v>1464401</v>
      </c>
      <c r="C21" s="327" t="s">
        <v>621</v>
      </c>
      <c r="D21" s="327" t="s">
        <v>626</v>
      </c>
      <c r="E21" s="327" t="s">
        <v>637</v>
      </c>
      <c r="F21" s="328" t="s">
        <v>641</v>
      </c>
    </row>
    <row r="22" spans="1:6" s="324" customFormat="1" ht="37.5">
      <c r="A22" s="325">
        <v>1</v>
      </c>
      <c r="B22" s="326">
        <v>1464402</v>
      </c>
      <c r="C22" s="327" t="s">
        <v>621</v>
      </c>
      <c r="D22" s="327" t="s">
        <v>626</v>
      </c>
      <c r="E22" s="327" t="s">
        <v>637</v>
      </c>
      <c r="F22" s="328" t="s">
        <v>642</v>
      </c>
    </row>
    <row r="23" spans="1:6" s="324" customFormat="1" ht="50">
      <c r="A23" s="325">
        <v>1</v>
      </c>
      <c r="B23" s="326">
        <v>1464501</v>
      </c>
      <c r="C23" s="327" t="s">
        <v>621</v>
      </c>
      <c r="D23" s="327" t="s">
        <v>626</v>
      </c>
      <c r="E23" s="327" t="s">
        <v>637</v>
      </c>
      <c r="F23" s="328" t="s">
        <v>643</v>
      </c>
    </row>
    <row r="24" spans="1:6" s="324" customFormat="1" ht="37.5">
      <c r="A24" s="325">
        <v>1</v>
      </c>
      <c r="B24" s="326">
        <v>1464502</v>
      </c>
      <c r="C24" s="327" t="s">
        <v>621</v>
      </c>
      <c r="D24" s="327" t="s">
        <v>626</v>
      </c>
      <c r="E24" s="327" t="s">
        <v>637</v>
      </c>
      <c r="F24" s="328" t="s">
        <v>644</v>
      </c>
    </row>
    <row r="25" spans="1:6" s="324" customFormat="1" ht="87.5">
      <c r="A25" s="325">
        <v>1</v>
      </c>
      <c r="B25" s="326">
        <v>1464901</v>
      </c>
      <c r="C25" s="327" t="s">
        <v>621</v>
      </c>
      <c r="D25" s="327" t="s">
        <v>626</v>
      </c>
      <c r="E25" s="327" t="s">
        <v>637</v>
      </c>
      <c r="F25" s="328" t="s">
        <v>645</v>
      </c>
    </row>
    <row r="26" spans="1:6" s="324" customFormat="1" ht="37.5">
      <c r="A26" s="325">
        <v>1</v>
      </c>
      <c r="B26" s="326">
        <v>1465101</v>
      </c>
      <c r="C26" s="327" t="s">
        <v>621</v>
      </c>
      <c r="D26" s="327" t="s">
        <v>626</v>
      </c>
      <c r="E26" s="327" t="s">
        <v>646</v>
      </c>
      <c r="F26" s="328" t="s">
        <v>647</v>
      </c>
    </row>
    <row r="27" spans="1:6" s="324" customFormat="1" ht="37.5">
      <c r="A27" s="325">
        <v>1</v>
      </c>
      <c r="B27" s="326">
        <v>1465901</v>
      </c>
      <c r="C27" s="327" t="s">
        <v>621</v>
      </c>
      <c r="D27" s="327" t="s">
        <v>626</v>
      </c>
      <c r="E27" s="327" t="s">
        <v>646</v>
      </c>
      <c r="F27" s="328" t="s">
        <v>648</v>
      </c>
    </row>
    <row r="28" spans="1:6" s="324" customFormat="1" ht="37.5">
      <c r="A28" s="325">
        <v>1</v>
      </c>
      <c r="B28" s="326">
        <v>1466101</v>
      </c>
      <c r="C28" s="327" t="s">
        <v>621</v>
      </c>
      <c r="D28" s="327" t="s">
        <v>626</v>
      </c>
      <c r="E28" s="327" t="s">
        <v>649</v>
      </c>
      <c r="F28" s="328" t="s">
        <v>650</v>
      </c>
    </row>
    <row r="29" spans="1:6" s="324" customFormat="1" ht="37.5">
      <c r="A29" s="325">
        <v>1</v>
      </c>
      <c r="B29" s="326">
        <v>1466301</v>
      </c>
      <c r="C29" s="327" t="s">
        <v>621</v>
      </c>
      <c r="D29" s="327" t="s">
        <v>626</v>
      </c>
      <c r="E29" s="327" t="s">
        <v>649</v>
      </c>
      <c r="F29" s="328" t="s">
        <v>651</v>
      </c>
    </row>
    <row r="30" spans="1:6" s="324" customFormat="1" ht="62.5">
      <c r="A30" s="325">
        <v>1</v>
      </c>
      <c r="B30" s="326">
        <v>1466401</v>
      </c>
      <c r="C30" s="327" t="s">
        <v>621</v>
      </c>
      <c r="D30" s="327" t="s">
        <v>626</v>
      </c>
      <c r="E30" s="327" t="s">
        <v>649</v>
      </c>
      <c r="F30" s="328" t="s">
        <v>652</v>
      </c>
    </row>
    <row r="31" spans="1:6" s="324" customFormat="1" ht="37.5">
      <c r="A31" s="325">
        <v>1</v>
      </c>
      <c r="B31" s="326">
        <v>1466901</v>
      </c>
      <c r="C31" s="327" t="s">
        <v>621</v>
      </c>
      <c r="D31" s="327" t="s">
        <v>626</v>
      </c>
      <c r="E31" s="327" t="s">
        <v>649</v>
      </c>
      <c r="F31" s="328" t="s">
        <v>653</v>
      </c>
    </row>
    <row r="32" spans="1:6" s="324" customFormat="1" ht="37.5">
      <c r="A32" s="325">
        <v>1</v>
      </c>
      <c r="B32" s="326">
        <v>1469001</v>
      </c>
      <c r="C32" s="327" t="s">
        <v>621</v>
      </c>
      <c r="D32" s="327" t="s">
        <v>626</v>
      </c>
      <c r="E32" s="327" t="s">
        <v>654</v>
      </c>
      <c r="F32" s="328" t="s">
        <v>655</v>
      </c>
    </row>
    <row r="33" spans="1:6" s="324" customFormat="1" ht="50">
      <c r="A33" s="325">
        <v>1</v>
      </c>
      <c r="B33" s="326">
        <v>1471101</v>
      </c>
      <c r="C33" s="327" t="s">
        <v>621</v>
      </c>
      <c r="D33" s="327" t="s">
        <v>656</v>
      </c>
      <c r="E33" s="327" t="s">
        <v>657</v>
      </c>
      <c r="F33" s="328" t="s">
        <v>658</v>
      </c>
    </row>
    <row r="34" spans="1:6" s="324" customFormat="1" ht="50">
      <c r="A34" s="325">
        <v>1</v>
      </c>
      <c r="B34" s="326">
        <v>1471102</v>
      </c>
      <c r="C34" s="327" t="s">
        <v>621</v>
      </c>
      <c r="D34" s="327" t="s">
        <v>656</v>
      </c>
      <c r="E34" s="327" t="s">
        <v>657</v>
      </c>
      <c r="F34" s="328" t="s">
        <v>659</v>
      </c>
    </row>
    <row r="35" spans="1:6" s="324" customFormat="1" ht="50">
      <c r="A35" s="325">
        <v>1</v>
      </c>
      <c r="B35" s="326">
        <v>1471901</v>
      </c>
      <c r="C35" s="327" t="s">
        <v>621</v>
      </c>
      <c r="D35" s="327" t="s">
        <v>656</v>
      </c>
      <c r="E35" s="327" t="s">
        <v>657</v>
      </c>
      <c r="F35" s="328" t="s">
        <v>660</v>
      </c>
    </row>
    <row r="36" spans="1:6" s="324" customFormat="1" ht="50">
      <c r="A36" s="325">
        <v>1</v>
      </c>
      <c r="B36" s="326">
        <v>1472201</v>
      </c>
      <c r="C36" s="327" t="s">
        <v>621</v>
      </c>
      <c r="D36" s="327" t="s">
        <v>656</v>
      </c>
      <c r="E36" s="327" t="s">
        <v>661</v>
      </c>
      <c r="F36" s="328" t="s">
        <v>662</v>
      </c>
    </row>
    <row r="37" spans="1:6" s="324" customFormat="1" ht="50">
      <c r="A37" s="325">
        <v>1</v>
      </c>
      <c r="B37" s="326">
        <v>1472301</v>
      </c>
      <c r="C37" s="327" t="s">
        <v>621</v>
      </c>
      <c r="D37" s="327" t="s">
        <v>656</v>
      </c>
      <c r="E37" s="327" t="s">
        <v>661</v>
      </c>
      <c r="F37" s="328" t="s">
        <v>663</v>
      </c>
    </row>
    <row r="38" spans="1:6" s="324" customFormat="1" ht="50">
      <c r="A38" s="325">
        <v>1</v>
      </c>
      <c r="B38" s="326">
        <v>1472401</v>
      </c>
      <c r="C38" s="327" t="s">
        <v>621</v>
      </c>
      <c r="D38" s="327" t="s">
        <v>656</v>
      </c>
      <c r="E38" s="327" t="s">
        <v>661</v>
      </c>
      <c r="F38" s="328" t="s">
        <v>664</v>
      </c>
    </row>
    <row r="39" spans="1:6" s="324" customFormat="1" ht="50">
      <c r="A39" s="325">
        <v>1</v>
      </c>
      <c r="B39" s="326">
        <v>1472402</v>
      </c>
      <c r="C39" s="327" t="s">
        <v>621</v>
      </c>
      <c r="D39" s="327" t="s">
        <v>656</v>
      </c>
      <c r="E39" s="327" t="s">
        <v>661</v>
      </c>
      <c r="F39" s="328" t="s">
        <v>665</v>
      </c>
    </row>
    <row r="40" spans="1:6" s="324" customFormat="1" ht="50">
      <c r="A40" s="325">
        <v>1</v>
      </c>
      <c r="B40" s="326">
        <v>1472901</v>
      </c>
      <c r="C40" s="327" t="s">
        <v>621</v>
      </c>
      <c r="D40" s="327" t="s">
        <v>656</v>
      </c>
      <c r="E40" s="327" t="s">
        <v>661</v>
      </c>
      <c r="F40" s="328" t="s">
        <v>666</v>
      </c>
    </row>
    <row r="41" spans="1:6" s="324" customFormat="1" ht="50">
      <c r="A41" s="325">
        <v>1</v>
      </c>
      <c r="B41" s="326">
        <v>1472902</v>
      </c>
      <c r="C41" s="327" t="s">
        <v>621</v>
      </c>
      <c r="D41" s="327" t="s">
        <v>656</v>
      </c>
      <c r="E41" s="327" t="s">
        <v>661</v>
      </c>
      <c r="F41" s="328" t="s">
        <v>667</v>
      </c>
    </row>
    <row r="42" spans="1:6" s="324" customFormat="1" ht="50">
      <c r="A42" s="325">
        <v>1</v>
      </c>
      <c r="B42" s="326">
        <v>1473201</v>
      </c>
      <c r="C42" s="327" t="s">
        <v>621</v>
      </c>
      <c r="D42" s="327" t="s">
        <v>656</v>
      </c>
      <c r="E42" s="327" t="s">
        <v>668</v>
      </c>
      <c r="F42" s="328" t="s">
        <v>669</v>
      </c>
    </row>
    <row r="43" spans="1:6" s="324" customFormat="1" ht="50">
      <c r="A43" s="325">
        <v>1</v>
      </c>
      <c r="B43" s="326">
        <v>1474101</v>
      </c>
      <c r="C43" s="327" t="s">
        <v>621</v>
      </c>
      <c r="D43" s="327" t="s">
        <v>656</v>
      </c>
      <c r="E43" s="327" t="s">
        <v>670</v>
      </c>
      <c r="F43" s="328" t="s">
        <v>671</v>
      </c>
    </row>
    <row r="44" spans="1:6" s="324" customFormat="1" ht="50">
      <c r="A44" s="325">
        <v>1</v>
      </c>
      <c r="B44" s="326">
        <v>1474201</v>
      </c>
      <c r="C44" s="327" t="s">
        <v>621</v>
      </c>
      <c r="D44" s="327" t="s">
        <v>656</v>
      </c>
      <c r="E44" s="327" t="s">
        <v>670</v>
      </c>
      <c r="F44" s="328" t="s">
        <v>672</v>
      </c>
    </row>
    <row r="45" spans="1:6" s="324" customFormat="1" ht="50">
      <c r="A45" s="325">
        <v>1</v>
      </c>
      <c r="B45" s="326">
        <v>1475101</v>
      </c>
      <c r="C45" s="327" t="s">
        <v>621</v>
      </c>
      <c r="D45" s="327" t="s">
        <v>656</v>
      </c>
      <c r="E45" s="327" t="s">
        <v>673</v>
      </c>
      <c r="F45" s="328" t="s">
        <v>674</v>
      </c>
    </row>
    <row r="46" spans="1:6" s="324" customFormat="1" ht="50">
      <c r="A46" s="325">
        <v>1</v>
      </c>
      <c r="B46" s="326">
        <v>1475201</v>
      </c>
      <c r="C46" s="327" t="s">
        <v>621</v>
      </c>
      <c r="D46" s="327" t="s">
        <v>656</v>
      </c>
      <c r="E46" s="327" t="s">
        <v>673</v>
      </c>
      <c r="F46" s="328" t="s">
        <v>675</v>
      </c>
    </row>
    <row r="47" spans="1:6" s="324" customFormat="1" ht="50">
      <c r="A47" s="325">
        <v>1</v>
      </c>
      <c r="B47" s="326">
        <v>1475202</v>
      </c>
      <c r="C47" s="327" t="s">
        <v>621</v>
      </c>
      <c r="D47" s="327" t="s">
        <v>656</v>
      </c>
      <c r="E47" s="327" t="s">
        <v>673</v>
      </c>
      <c r="F47" s="328" t="s">
        <v>676</v>
      </c>
    </row>
    <row r="48" spans="1:6" s="324" customFormat="1" ht="50">
      <c r="A48" s="325">
        <v>1</v>
      </c>
      <c r="B48" s="326">
        <v>1475301</v>
      </c>
      <c r="C48" s="327" t="s">
        <v>621</v>
      </c>
      <c r="D48" s="327" t="s">
        <v>656</v>
      </c>
      <c r="E48" s="327" t="s">
        <v>673</v>
      </c>
      <c r="F48" s="328" t="s">
        <v>677</v>
      </c>
    </row>
    <row r="49" spans="1:6" s="324" customFormat="1" ht="50">
      <c r="A49" s="325">
        <v>1</v>
      </c>
      <c r="B49" s="326">
        <v>1475401</v>
      </c>
      <c r="C49" s="327" t="s">
        <v>621</v>
      </c>
      <c r="D49" s="327" t="s">
        <v>656</v>
      </c>
      <c r="E49" s="327" t="s">
        <v>673</v>
      </c>
      <c r="F49" s="328" t="s">
        <v>678</v>
      </c>
    </row>
    <row r="50" spans="1:6" s="324" customFormat="1" ht="62.5">
      <c r="A50" s="325">
        <v>1</v>
      </c>
      <c r="B50" s="326">
        <v>1475501</v>
      </c>
      <c r="C50" s="327" t="s">
        <v>621</v>
      </c>
      <c r="D50" s="327" t="s">
        <v>656</v>
      </c>
      <c r="E50" s="327" t="s">
        <v>673</v>
      </c>
      <c r="F50" s="328" t="s">
        <v>679</v>
      </c>
    </row>
    <row r="51" spans="1:6" s="324" customFormat="1" ht="75">
      <c r="A51" s="325">
        <v>1</v>
      </c>
      <c r="B51" s="326">
        <v>1475901</v>
      </c>
      <c r="C51" s="327" t="s">
        <v>621</v>
      </c>
      <c r="D51" s="327" t="s">
        <v>656</v>
      </c>
      <c r="E51" s="327" t="s">
        <v>673</v>
      </c>
      <c r="F51" s="328" t="s">
        <v>680</v>
      </c>
    </row>
    <row r="52" spans="1:6" s="324" customFormat="1" ht="50">
      <c r="A52" s="325">
        <v>1</v>
      </c>
      <c r="B52" s="326">
        <v>1475902</v>
      </c>
      <c r="C52" s="327" t="s">
        <v>621</v>
      </c>
      <c r="D52" s="327" t="s">
        <v>656</v>
      </c>
      <c r="E52" s="327" t="s">
        <v>673</v>
      </c>
      <c r="F52" s="328" t="s">
        <v>681</v>
      </c>
    </row>
    <row r="53" spans="1:6" s="324" customFormat="1" ht="50">
      <c r="A53" s="325">
        <v>1</v>
      </c>
      <c r="B53" s="326">
        <v>1476101</v>
      </c>
      <c r="C53" s="327" t="s">
        <v>621</v>
      </c>
      <c r="D53" s="327" t="s">
        <v>656</v>
      </c>
      <c r="E53" s="327" t="s">
        <v>682</v>
      </c>
      <c r="F53" s="328" t="s">
        <v>683</v>
      </c>
    </row>
    <row r="54" spans="1:6" s="324" customFormat="1" ht="50">
      <c r="A54" s="325">
        <v>1</v>
      </c>
      <c r="B54" s="326">
        <v>1476201</v>
      </c>
      <c r="C54" s="327" t="s">
        <v>621</v>
      </c>
      <c r="D54" s="327" t="s">
        <v>656</v>
      </c>
      <c r="E54" s="327" t="s">
        <v>682</v>
      </c>
      <c r="F54" s="328" t="s">
        <v>684</v>
      </c>
    </row>
    <row r="55" spans="1:6" s="324" customFormat="1" ht="50">
      <c r="A55" s="325">
        <v>1</v>
      </c>
      <c r="B55" s="326">
        <v>1476901</v>
      </c>
      <c r="C55" s="327" t="s">
        <v>621</v>
      </c>
      <c r="D55" s="327" t="s">
        <v>656</v>
      </c>
      <c r="E55" s="327" t="s">
        <v>682</v>
      </c>
      <c r="F55" s="328" t="s">
        <v>685</v>
      </c>
    </row>
    <row r="56" spans="1:6" s="324" customFormat="1" ht="50">
      <c r="A56" s="325">
        <v>1</v>
      </c>
      <c r="B56" s="326">
        <v>1477101</v>
      </c>
      <c r="C56" s="327" t="s">
        <v>621</v>
      </c>
      <c r="D56" s="327" t="s">
        <v>656</v>
      </c>
      <c r="E56" s="327" t="s">
        <v>686</v>
      </c>
      <c r="F56" s="328" t="s">
        <v>687</v>
      </c>
    </row>
    <row r="57" spans="1:6" s="324" customFormat="1" ht="50">
      <c r="A57" s="325">
        <v>1</v>
      </c>
      <c r="B57" s="326">
        <v>1477201</v>
      </c>
      <c r="C57" s="327" t="s">
        <v>621</v>
      </c>
      <c r="D57" s="327" t="s">
        <v>656</v>
      </c>
      <c r="E57" s="327" t="s">
        <v>686</v>
      </c>
      <c r="F57" s="328" t="s">
        <v>688</v>
      </c>
    </row>
    <row r="58" spans="1:6" s="324" customFormat="1" ht="50">
      <c r="A58" s="325">
        <v>1</v>
      </c>
      <c r="B58" s="326">
        <v>1477301</v>
      </c>
      <c r="C58" s="327" t="s">
        <v>621</v>
      </c>
      <c r="D58" s="327" t="s">
        <v>656</v>
      </c>
      <c r="E58" s="327" t="s">
        <v>686</v>
      </c>
      <c r="F58" s="328" t="s">
        <v>689</v>
      </c>
    </row>
    <row r="59" spans="1:6" s="324" customFormat="1" ht="50">
      <c r="A59" s="325">
        <v>1</v>
      </c>
      <c r="B59" s="326">
        <v>1477401</v>
      </c>
      <c r="C59" s="327" t="s">
        <v>621</v>
      </c>
      <c r="D59" s="327" t="s">
        <v>656</v>
      </c>
      <c r="E59" s="327" t="s">
        <v>686</v>
      </c>
      <c r="F59" s="328" t="s">
        <v>690</v>
      </c>
    </row>
    <row r="60" spans="1:6" s="324" customFormat="1" ht="50">
      <c r="A60" s="325">
        <v>1</v>
      </c>
      <c r="B60" s="326">
        <v>1477402</v>
      </c>
      <c r="C60" s="327" t="s">
        <v>621</v>
      </c>
      <c r="D60" s="327" t="s">
        <v>656</v>
      </c>
      <c r="E60" s="327" t="s">
        <v>686</v>
      </c>
      <c r="F60" s="328" t="s">
        <v>691</v>
      </c>
    </row>
    <row r="61" spans="1:6" s="324" customFormat="1" ht="50">
      <c r="A61" s="325">
        <v>1</v>
      </c>
      <c r="B61" s="326">
        <v>1477501</v>
      </c>
      <c r="C61" s="327" t="s">
        <v>621</v>
      </c>
      <c r="D61" s="327" t="s">
        <v>656</v>
      </c>
      <c r="E61" s="327" t="s">
        <v>686</v>
      </c>
      <c r="F61" s="328" t="s">
        <v>692</v>
      </c>
    </row>
    <row r="62" spans="1:6" s="324" customFormat="1" ht="50">
      <c r="A62" s="325">
        <v>1</v>
      </c>
      <c r="B62" s="326">
        <v>1478101</v>
      </c>
      <c r="C62" s="327" t="s">
        <v>621</v>
      </c>
      <c r="D62" s="327" t="s">
        <v>656</v>
      </c>
      <c r="E62" s="327" t="s">
        <v>693</v>
      </c>
      <c r="F62" s="328" t="s">
        <v>694</v>
      </c>
    </row>
    <row r="63" spans="1:6" s="324" customFormat="1" ht="50">
      <c r="A63" s="325">
        <v>1</v>
      </c>
      <c r="B63" s="326">
        <v>1478201</v>
      </c>
      <c r="C63" s="327" t="s">
        <v>621</v>
      </c>
      <c r="D63" s="327" t="s">
        <v>656</v>
      </c>
      <c r="E63" s="327" t="s">
        <v>693</v>
      </c>
      <c r="F63" s="328" t="s">
        <v>695</v>
      </c>
    </row>
    <row r="64" spans="1:6" s="324" customFormat="1" ht="50">
      <c r="A64" s="325">
        <v>1</v>
      </c>
      <c r="B64" s="326">
        <v>1478901</v>
      </c>
      <c r="C64" s="327" t="s">
        <v>621</v>
      </c>
      <c r="D64" s="327" t="s">
        <v>656</v>
      </c>
      <c r="E64" s="327" t="s">
        <v>693</v>
      </c>
      <c r="F64" s="328" t="s">
        <v>696</v>
      </c>
    </row>
    <row r="65" spans="1:6" s="324" customFormat="1" ht="50">
      <c r="A65" s="325">
        <v>1</v>
      </c>
      <c r="B65" s="326">
        <v>1479101</v>
      </c>
      <c r="C65" s="327" t="s">
        <v>621</v>
      </c>
      <c r="D65" s="327" t="s">
        <v>656</v>
      </c>
      <c r="E65" s="327" t="s">
        <v>697</v>
      </c>
      <c r="F65" s="328" t="s">
        <v>698</v>
      </c>
    </row>
    <row r="66" spans="1:6" s="324" customFormat="1" ht="50">
      <c r="A66" s="325">
        <v>1</v>
      </c>
      <c r="B66" s="326">
        <v>1479201</v>
      </c>
      <c r="C66" s="327" t="s">
        <v>621</v>
      </c>
      <c r="D66" s="327" t="s">
        <v>656</v>
      </c>
      <c r="E66" s="327" t="s">
        <v>697</v>
      </c>
      <c r="F66" s="328" t="s">
        <v>699</v>
      </c>
    </row>
    <row r="67" spans="1:6" s="324" customFormat="1" ht="75">
      <c r="A67" s="325">
        <v>1</v>
      </c>
      <c r="B67" s="326">
        <v>1479901</v>
      </c>
      <c r="C67" s="327" t="s">
        <v>621</v>
      </c>
      <c r="D67" s="327" t="s">
        <v>656</v>
      </c>
      <c r="E67" s="327" t="s">
        <v>697</v>
      </c>
      <c r="F67" s="328" t="s">
        <v>700</v>
      </c>
    </row>
    <row r="68" spans="1:6" s="324" customFormat="1" ht="50">
      <c r="A68" s="325">
        <v>1</v>
      </c>
      <c r="B68" s="326">
        <v>1561301</v>
      </c>
      <c r="C68" s="327" t="s">
        <v>701</v>
      </c>
      <c r="D68" s="327" t="s">
        <v>702</v>
      </c>
      <c r="E68" s="327" t="s">
        <v>703</v>
      </c>
      <c r="F68" s="328" t="s">
        <v>704</v>
      </c>
    </row>
    <row r="69" spans="1:6" s="324" customFormat="1" ht="37.5">
      <c r="A69" s="325">
        <v>1</v>
      </c>
      <c r="B69" s="326">
        <v>1582001</v>
      </c>
      <c r="C69" s="327" t="s">
        <v>705</v>
      </c>
      <c r="D69" s="327" t="s">
        <v>706</v>
      </c>
      <c r="E69" s="327" t="s">
        <v>707</v>
      </c>
      <c r="F69" s="328" t="s">
        <v>708</v>
      </c>
    </row>
    <row r="70" spans="1:6" s="324" customFormat="1" ht="62.5">
      <c r="A70" s="325">
        <v>1</v>
      </c>
      <c r="B70" s="326">
        <v>1620101</v>
      </c>
      <c r="C70" s="327" t="s">
        <v>705</v>
      </c>
      <c r="D70" s="327" t="s">
        <v>709</v>
      </c>
      <c r="E70" s="327" t="s">
        <v>709</v>
      </c>
      <c r="F70" s="328" t="s">
        <v>710</v>
      </c>
    </row>
    <row r="71" spans="1:6" s="324" customFormat="1" ht="62.5">
      <c r="A71" s="325">
        <v>1</v>
      </c>
      <c r="B71" s="326">
        <v>1620201</v>
      </c>
      <c r="C71" s="327" t="s">
        <v>705</v>
      </c>
      <c r="D71" s="327" t="s">
        <v>709</v>
      </c>
      <c r="E71" s="327" t="s">
        <v>709</v>
      </c>
      <c r="F71" s="328" t="s">
        <v>711</v>
      </c>
    </row>
    <row r="72" spans="1:6" s="324" customFormat="1" ht="62.5">
      <c r="A72" s="325">
        <v>1</v>
      </c>
      <c r="B72" s="326">
        <v>1620202</v>
      </c>
      <c r="C72" s="327" t="s">
        <v>705</v>
      </c>
      <c r="D72" s="327" t="s">
        <v>709</v>
      </c>
      <c r="E72" s="327" t="s">
        <v>709</v>
      </c>
      <c r="F72" s="328" t="s">
        <v>712</v>
      </c>
    </row>
    <row r="73" spans="1:6" s="324" customFormat="1" ht="62.5">
      <c r="A73" s="325">
        <v>1</v>
      </c>
      <c r="B73" s="326">
        <v>1620901</v>
      </c>
      <c r="C73" s="327" t="s">
        <v>705</v>
      </c>
      <c r="D73" s="327" t="s">
        <v>709</v>
      </c>
      <c r="E73" s="327" t="s">
        <v>709</v>
      </c>
      <c r="F73" s="328" t="s">
        <v>713</v>
      </c>
    </row>
    <row r="74" spans="1:6" s="324" customFormat="1" ht="50">
      <c r="A74" s="325">
        <v>1</v>
      </c>
      <c r="B74" s="326">
        <v>1631101</v>
      </c>
      <c r="C74" s="327" t="s">
        <v>705</v>
      </c>
      <c r="D74" s="327" t="s">
        <v>714</v>
      </c>
      <c r="E74" s="327" t="s">
        <v>715</v>
      </c>
      <c r="F74" s="328" t="s">
        <v>716</v>
      </c>
    </row>
    <row r="75" spans="1:6" s="324" customFormat="1" ht="37.5">
      <c r="A75" s="325">
        <v>1</v>
      </c>
      <c r="B75" s="326">
        <v>1631102</v>
      </c>
      <c r="C75" s="327" t="s">
        <v>705</v>
      </c>
      <c r="D75" s="327" t="s">
        <v>714</v>
      </c>
      <c r="E75" s="327" t="s">
        <v>715</v>
      </c>
      <c r="F75" s="328" t="s">
        <v>717</v>
      </c>
    </row>
    <row r="76" spans="1:6" s="324" customFormat="1" ht="37.5">
      <c r="A76" s="325">
        <v>1</v>
      </c>
      <c r="B76" s="326">
        <v>1631201</v>
      </c>
      <c r="C76" s="327" t="s">
        <v>705</v>
      </c>
      <c r="D76" s="327" t="s">
        <v>714</v>
      </c>
      <c r="E76" s="327" t="s">
        <v>715</v>
      </c>
      <c r="F76" s="328" t="s">
        <v>718</v>
      </c>
    </row>
    <row r="77" spans="1:6" s="324" customFormat="1" ht="50">
      <c r="A77" s="325">
        <v>1</v>
      </c>
      <c r="B77" s="326">
        <v>1639901</v>
      </c>
      <c r="C77" s="327" t="s">
        <v>705</v>
      </c>
      <c r="D77" s="327" t="s">
        <v>714</v>
      </c>
      <c r="E77" s="327" t="s">
        <v>719</v>
      </c>
      <c r="F77" s="328" t="s">
        <v>720</v>
      </c>
    </row>
    <row r="78" spans="1:6" s="324" customFormat="1" ht="100">
      <c r="A78" s="325">
        <v>1</v>
      </c>
      <c r="B78" s="326">
        <v>1641101</v>
      </c>
      <c r="C78" s="327" t="s">
        <v>721</v>
      </c>
      <c r="D78" s="327" t="s">
        <v>722</v>
      </c>
      <c r="E78" s="327" t="s">
        <v>723</v>
      </c>
      <c r="F78" s="328" t="s">
        <v>724</v>
      </c>
    </row>
    <row r="79" spans="1:6" s="324" customFormat="1" ht="37.5">
      <c r="A79" s="325">
        <v>1</v>
      </c>
      <c r="B79" s="326">
        <v>1641201</v>
      </c>
      <c r="C79" s="327" t="s">
        <v>721</v>
      </c>
      <c r="D79" s="327" t="s">
        <v>722</v>
      </c>
      <c r="E79" s="327" t="s">
        <v>723</v>
      </c>
      <c r="F79" s="328" t="s">
        <v>725</v>
      </c>
    </row>
    <row r="80" spans="1:6" s="324" customFormat="1" ht="25">
      <c r="A80" s="325">
        <v>1</v>
      </c>
      <c r="B80" s="326">
        <v>1642101</v>
      </c>
      <c r="C80" s="327" t="s">
        <v>721</v>
      </c>
      <c r="D80" s="327" t="s">
        <v>722</v>
      </c>
      <c r="E80" s="327" t="s">
        <v>726</v>
      </c>
      <c r="F80" s="328" t="s">
        <v>727</v>
      </c>
    </row>
    <row r="81" spans="1:6" s="324" customFormat="1" ht="37.5">
      <c r="A81" s="325">
        <v>1</v>
      </c>
      <c r="B81" s="326">
        <v>1642201</v>
      </c>
      <c r="C81" s="327" t="s">
        <v>721</v>
      </c>
      <c r="D81" s="327" t="s">
        <v>722</v>
      </c>
      <c r="E81" s="327" t="s">
        <v>726</v>
      </c>
      <c r="F81" s="328" t="s">
        <v>728</v>
      </c>
    </row>
    <row r="82" spans="1:6" s="324" customFormat="1" ht="50">
      <c r="A82" s="325">
        <v>1</v>
      </c>
      <c r="B82" s="326">
        <v>1642301</v>
      </c>
      <c r="C82" s="327" t="s">
        <v>721</v>
      </c>
      <c r="D82" s="327" t="s">
        <v>722</v>
      </c>
      <c r="E82" s="327" t="s">
        <v>726</v>
      </c>
      <c r="F82" s="328" t="s">
        <v>729</v>
      </c>
    </row>
    <row r="83" spans="1:6" s="324" customFormat="1" ht="37.5">
      <c r="A83" s="325">
        <v>1</v>
      </c>
      <c r="B83" s="326">
        <v>1642401</v>
      </c>
      <c r="C83" s="327" t="s">
        <v>721</v>
      </c>
      <c r="D83" s="327" t="s">
        <v>722</v>
      </c>
      <c r="E83" s="327" t="s">
        <v>726</v>
      </c>
      <c r="F83" s="328" t="s">
        <v>730</v>
      </c>
    </row>
    <row r="84" spans="1:6" s="324" customFormat="1" ht="50">
      <c r="A84" s="325">
        <v>1</v>
      </c>
      <c r="B84" s="326">
        <v>1643101</v>
      </c>
      <c r="C84" s="327" t="s">
        <v>721</v>
      </c>
      <c r="D84" s="327" t="s">
        <v>722</v>
      </c>
      <c r="E84" s="327" t="s">
        <v>731</v>
      </c>
      <c r="F84" s="328" t="s">
        <v>732</v>
      </c>
    </row>
    <row r="85" spans="1:6" s="324" customFormat="1" ht="25">
      <c r="A85" s="325">
        <v>1</v>
      </c>
      <c r="B85" s="326">
        <v>1643201</v>
      </c>
      <c r="C85" s="327" t="s">
        <v>721</v>
      </c>
      <c r="D85" s="327" t="s">
        <v>722</v>
      </c>
      <c r="E85" s="327" t="s">
        <v>731</v>
      </c>
      <c r="F85" s="328" t="s">
        <v>733</v>
      </c>
    </row>
    <row r="86" spans="1:6" s="324" customFormat="1" ht="25">
      <c r="A86" s="325">
        <v>1</v>
      </c>
      <c r="B86" s="326">
        <v>1649101</v>
      </c>
      <c r="C86" s="327" t="s">
        <v>721</v>
      </c>
      <c r="D86" s="327" t="s">
        <v>722</v>
      </c>
      <c r="E86" s="327" t="s">
        <v>734</v>
      </c>
      <c r="F86" s="328" t="s">
        <v>735</v>
      </c>
    </row>
    <row r="87" spans="1:6" s="324" customFormat="1" ht="50">
      <c r="A87" s="325">
        <v>1</v>
      </c>
      <c r="B87" s="326">
        <v>1649201</v>
      </c>
      <c r="C87" s="327" t="s">
        <v>721</v>
      </c>
      <c r="D87" s="327" t="s">
        <v>722</v>
      </c>
      <c r="E87" s="327" t="s">
        <v>734</v>
      </c>
      <c r="F87" s="328" t="s">
        <v>736</v>
      </c>
    </row>
    <row r="88" spans="1:6" s="324" customFormat="1" ht="25">
      <c r="A88" s="325">
        <v>1</v>
      </c>
      <c r="B88" s="326">
        <v>1649301</v>
      </c>
      <c r="C88" s="327" t="s">
        <v>721</v>
      </c>
      <c r="D88" s="327" t="s">
        <v>722</v>
      </c>
      <c r="E88" s="327" t="s">
        <v>734</v>
      </c>
      <c r="F88" s="328" t="s">
        <v>737</v>
      </c>
    </row>
    <row r="89" spans="1:6" s="324" customFormat="1" ht="37.5">
      <c r="A89" s="325">
        <v>1</v>
      </c>
      <c r="B89" s="326">
        <v>1649401</v>
      </c>
      <c r="C89" s="327" t="s">
        <v>721</v>
      </c>
      <c r="D89" s="327" t="s">
        <v>722</v>
      </c>
      <c r="E89" s="327" t="s">
        <v>734</v>
      </c>
      <c r="F89" s="328" t="s">
        <v>738</v>
      </c>
    </row>
    <row r="90" spans="1:6" s="324" customFormat="1" ht="37.5">
      <c r="A90" s="325">
        <v>1</v>
      </c>
      <c r="B90" s="326">
        <v>1649501</v>
      </c>
      <c r="C90" s="327" t="s">
        <v>721</v>
      </c>
      <c r="D90" s="327" t="s">
        <v>722</v>
      </c>
      <c r="E90" s="327" t="s">
        <v>734</v>
      </c>
      <c r="F90" s="328" t="s">
        <v>739</v>
      </c>
    </row>
    <row r="91" spans="1:6" s="324" customFormat="1" ht="25">
      <c r="A91" s="325">
        <v>1</v>
      </c>
      <c r="B91" s="326">
        <v>1649901</v>
      </c>
      <c r="C91" s="327" t="s">
        <v>721</v>
      </c>
      <c r="D91" s="327" t="s">
        <v>722</v>
      </c>
      <c r="E91" s="327" t="s">
        <v>734</v>
      </c>
      <c r="F91" s="328" t="s">
        <v>740</v>
      </c>
    </row>
    <row r="92" spans="1:6" s="324" customFormat="1" ht="37.5">
      <c r="A92" s="325">
        <v>1</v>
      </c>
      <c r="B92" s="326">
        <v>1649902</v>
      </c>
      <c r="C92" s="327" t="s">
        <v>721</v>
      </c>
      <c r="D92" s="327" t="s">
        <v>722</v>
      </c>
      <c r="E92" s="327" t="s">
        <v>734</v>
      </c>
      <c r="F92" s="328" t="s">
        <v>741</v>
      </c>
    </row>
    <row r="93" spans="1:6" s="324" customFormat="1" ht="25">
      <c r="A93" s="325">
        <v>1</v>
      </c>
      <c r="B93" s="326">
        <v>1649903</v>
      </c>
      <c r="C93" s="327" t="s">
        <v>721</v>
      </c>
      <c r="D93" s="327" t="s">
        <v>722</v>
      </c>
      <c r="E93" s="327" t="s">
        <v>734</v>
      </c>
      <c r="F93" s="328" t="s">
        <v>742</v>
      </c>
    </row>
    <row r="94" spans="1:6" s="324" customFormat="1" ht="25">
      <c r="A94" s="325">
        <v>1</v>
      </c>
      <c r="B94" s="326">
        <v>1649904</v>
      </c>
      <c r="C94" s="327" t="s">
        <v>721</v>
      </c>
      <c r="D94" s="327" t="s">
        <v>722</v>
      </c>
      <c r="E94" s="327" t="s">
        <v>734</v>
      </c>
      <c r="F94" s="328" t="s">
        <v>743</v>
      </c>
    </row>
    <row r="95" spans="1:6" s="324" customFormat="1" ht="75">
      <c r="A95" s="325">
        <v>1</v>
      </c>
      <c r="B95" s="326">
        <v>1651101</v>
      </c>
      <c r="C95" s="327" t="s">
        <v>721</v>
      </c>
      <c r="D95" s="327" t="s">
        <v>744</v>
      </c>
      <c r="E95" s="327" t="s">
        <v>745</v>
      </c>
      <c r="F95" s="328" t="s">
        <v>746</v>
      </c>
    </row>
    <row r="96" spans="1:6" s="324" customFormat="1" ht="37.5">
      <c r="A96" s="325">
        <v>1</v>
      </c>
      <c r="B96" s="326">
        <v>1651201</v>
      </c>
      <c r="C96" s="327" t="s">
        <v>721</v>
      </c>
      <c r="D96" s="327" t="s">
        <v>744</v>
      </c>
      <c r="E96" s="327" t="s">
        <v>745</v>
      </c>
      <c r="F96" s="328" t="s">
        <v>747</v>
      </c>
    </row>
    <row r="97" spans="1:6" s="324" customFormat="1" ht="37.5">
      <c r="A97" s="325">
        <v>1</v>
      </c>
      <c r="B97" s="326">
        <v>1651301</v>
      </c>
      <c r="C97" s="327" t="s">
        <v>721</v>
      </c>
      <c r="D97" s="327" t="s">
        <v>744</v>
      </c>
      <c r="E97" s="327" t="s">
        <v>745</v>
      </c>
      <c r="F97" s="328" t="s">
        <v>748</v>
      </c>
    </row>
    <row r="98" spans="1:6" s="324" customFormat="1" ht="37.5">
      <c r="A98" s="325">
        <v>1</v>
      </c>
      <c r="B98" s="326">
        <v>1651401</v>
      </c>
      <c r="C98" s="327" t="s">
        <v>721</v>
      </c>
      <c r="D98" s="327" t="s">
        <v>744</v>
      </c>
      <c r="E98" s="327" t="s">
        <v>745</v>
      </c>
      <c r="F98" s="328" t="s">
        <v>749</v>
      </c>
    </row>
    <row r="99" spans="1:6" s="324" customFormat="1" ht="50">
      <c r="A99" s="325">
        <v>1</v>
      </c>
      <c r="B99" s="326">
        <v>1661101</v>
      </c>
      <c r="C99" s="327" t="s">
        <v>721</v>
      </c>
      <c r="D99" s="327" t="s">
        <v>750</v>
      </c>
      <c r="E99" s="327" t="s">
        <v>751</v>
      </c>
      <c r="F99" s="328" t="s">
        <v>752</v>
      </c>
    </row>
    <row r="100" spans="1:6" s="324" customFormat="1" ht="37.5">
      <c r="A100" s="325">
        <v>1</v>
      </c>
      <c r="B100" s="326">
        <v>1661102</v>
      </c>
      <c r="C100" s="327" t="s">
        <v>721</v>
      </c>
      <c r="D100" s="327" t="s">
        <v>750</v>
      </c>
      <c r="E100" s="327" t="s">
        <v>751</v>
      </c>
      <c r="F100" s="328" t="s">
        <v>753</v>
      </c>
    </row>
    <row r="101" spans="1:6" s="324" customFormat="1" ht="50">
      <c r="A101" s="325">
        <v>1</v>
      </c>
      <c r="B101" s="326">
        <v>1661201</v>
      </c>
      <c r="C101" s="327" t="s">
        <v>721</v>
      </c>
      <c r="D101" s="327" t="s">
        <v>750</v>
      </c>
      <c r="E101" s="327" t="s">
        <v>751</v>
      </c>
      <c r="F101" s="328" t="s">
        <v>754</v>
      </c>
    </row>
    <row r="102" spans="1:6" s="324" customFormat="1" ht="25">
      <c r="A102" s="325">
        <v>1</v>
      </c>
      <c r="B102" s="326">
        <v>1661301</v>
      </c>
      <c r="C102" s="327" t="s">
        <v>721</v>
      </c>
      <c r="D102" s="327" t="s">
        <v>750</v>
      </c>
      <c r="E102" s="327" t="s">
        <v>751</v>
      </c>
      <c r="F102" s="328" t="s">
        <v>755</v>
      </c>
    </row>
    <row r="103" spans="1:6" s="324" customFormat="1" ht="50">
      <c r="A103" s="325">
        <v>1</v>
      </c>
      <c r="B103" s="326">
        <v>1661401</v>
      </c>
      <c r="C103" s="327" t="s">
        <v>721</v>
      </c>
      <c r="D103" s="327" t="s">
        <v>750</v>
      </c>
      <c r="E103" s="327" t="s">
        <v>751</v>
      </c>
      <c r="F103" s="328" t="s">
        <v>756</v>
      </c>
    </row>
    <row r="104" spans="1:6" s="324" customFormat="1" ht="50">
      <c r="A104" s="325">
        <v>1</v>
      </c>
      <c r="B104" s="326">
        <v>1661501</v>
      </c>
      <c r="C104" s="327" t="s">
        <v>721</v>
      </c>
      <c r="D104" s="327" t="s">
        <v>750</v>
      </c>
      <c r="E104" s="327" t="s">
        <v>751</v>
      </c>
      <c r="F104" s="328" t="s">
        <v>757</v>
      </c>
    </row>
    <row r="105" spans="1:6" s="324" customFormat="1" ht="50">
      <c r="A105" s="325">
        <v>1</v>
      </c>
      <c r="B105" s="326">
        <v>1661901</v>
      </c>
      <c r="C105" s="327" t="s">
        <v>721</v>
      </c>
      <c r="D105" s="327" t="s">
        <v>750</v>
      </c>
      <c r="E105" s="327" t="s">
        <v>751</v>
      </c>
      <c r="F105" s="328" t="s">
        <v>758</v>
      </c>
    </row>
    <row r="106" spans="1:6" s="324" customFormat="1" ht="37.5">
      <c r="A106" s="325">
        <v>1</v>
      </c>
      <c r="B106" s="326">
        <v>1663001</v>
      </c>
      <c r="C106" s="327" t="s">
        <v>721</v>
      </c>
      <c r="D106" s="327" t="s">
        <v>750</v>
      </c>
      <c r="E106" s="327" t="s">
        <v>759</v>
      </c>
      <c r="F106" s="328" t="s">
        <v>760</v>
      </c>
    </row>
    <row r="107" spans="1:6" s="324" customFormat="1" ht="62.5">
      <c r="A107" s="325">
        <v>1</v>
      </c>
      <c r="B107" s="326">
        <v>1681001</v>
      </c>
      <c r="C107" s="327" t="s">
        <v>167</v>
      </c>
      <c r="D107" s="327" t="s">
        <v>761</v>
      </c>
      <c r="E107" s="327" t="s">
        <v>762</v>
      </c>
      <c r="F107" s="328" t="s">
        <v>763</v>
      </c>
    </row>
    <row r="108" spans="1:6" s="324" customFormat="1" ht="50">
      <c r="A108" s="325">
        <v>1</v>
      </c>
      <c r="B108" s="326">
        <v>1682001</v>
      </c>
      <c r="C108" s="327" t="s">
        <v>167</v>
      </c>
      <c r="D108" s="327" t="s">
        <v>761</v>
      </c>
      <c r="E108" s="327" t="s">
        <v>764</v>
      </c>
      <c r="F108" s="328" t="s">
        <v>765</v>
      </c>
    </row>
    <row r="109" spans="1:6" s="324" customFormat="1" ht="75">
      <c r="A109" s="325">
        <v>1</v>
      </c>
      <c r="B109" s="326">
        <v>1691001</v>
      </c>
      <c r="C109" s="327" t="s">
        <v>766</v>
      </c>
      <c r="D109" s="327" t="s">
        <v>767</v>
      </c>
      <c r="E109" s="327" t="s">
        <v>768</v>
      </c>
      <c r="F109" s="328" t="s">
        <v>769</v>
      </c>
    </row>
    <row r="110" spans="1:6" s="324" customFormat="1" ht="62.5">
      <c r="A110" s="325">
        <v>1</v>
      </c>
      <c r="B110" s="326">
        <v>1692001</v>
      </c>
      <c r="C110" s="327" t="s">
        <v>766</v>
      </c>
      <c r="D110" s="327" t="s">
        <v>767</v>
      </c>
      <c r="E110" s="327" t="s">
        <v>770</v>
      </c>
      <c r="F110" s="328" t="s">
        <v>771</v>
      </c>
    </row>
    <row r="111" spans="1:6" s="324" customFormat="1" ht="50">
      <c r="A111" s="325">
        <v>1</v>
      </c>
      <c r="B111" s="326">
        <v>1701001</v>
      </c>
      <c r="C111" s="327" t="s">
        <v>766</v>
      </c>
      <c r="D111" s="327" t="s">
        <v>772</v>
      </c>
      <c r="E111" s="327" t="s">
        <v>773</v>
      </c>
      <c r="F111" s="328" t="s">
        <v>774</v>
      </c>
    </row>
    <row r="112" spans="1:6" s="324" customFormat="1" ht="112.5">
      <c r="A112" s="325">
        <v>1</v>
      </c>
      <c r="B112" s="326">
        <v>1702001</v>
      </c>
      <c r="C112" s="327" t="s">
        <v>766</v>
      </c>
      <c r="D112" s="327" t="s">
        <v>772</v>
      </c>
      <c r="E112" s="327" t="s">
        <v>775</v>
      </c>
      <c r="F112" s="328" t="s">
        <v>776</v>
      </c>
    </row>
    <row r="113" spans="1:6" s="324" customFormat="1" ht="75">
      <c r="A113" s="325">
        <v>1</v>
      </c>
      <c r="B113" s="326">
        <v>1711001</v>
      </c>
      <c r="C113" s="327" t="s">
        <v>766</v>
      </c>
      <c r="D113" s="327" t="s">
        <v>777</v>
      </c>
      <c r="E113" s="327" t="s">
        <v>778</v>
      </c>
      <c r="F113" s="328" t="s">
        <v>779</v>
      </c>
    </row>
    <row r="114" spans="1:6" s="324" customFormat="1" ht="37.5">
      <c r="A114" s="325">
        <v>1</v>
      </c>
      <c r="B114" s="326">
        <v>1721001</v>
      </c>
      <c r="C114" s="327" t="s">
        <v>766</v>
      </c>
      <c r="D114" s="327" t="s">
        <v>780</v>
      </c>
      <c r="E114" s="327" t="s">
        <v>781</v>
      </c>
      <c r="F114" s="328" t="s">
        <v>782</v>
      </c>
    </row>
    <row r="115" spans="1:6" s="324" customFormat="1" ht="100">
      <c r="A115" s="325">
        <v>1</v>
      </c>
      <c r="B115" s="326">
        <v>1731001</v>
      </c>
      <c r="C115" s="327" t="s">
        <v>766</v>
      </c>
      <c r="D115" s="327" t="s">
        <v>783</v>
      </c>
      <c r="E115" s="327" t="s">
        <v>784</v>
      </c>
      <c r="F115" s="328" t="s">
        <v>785</v>
      </c>
    </row>
    <row r="116" spans="1:6" s="324" customFormat="1" ht="62.5">
      <c r="A116" s="325">
        <v>1</v>
      </c>
      <c r="B116" s="326">
        <v>1732001</v>
      </c>
      <c r="C116" s="327" t="s">
        <v>766</v>
      </c>
      <c r="D116" s="327" t="s">
        <v>783</v>
      </c>
      <c r="E116" s="327" t="s">
        <v>786</v>
      </c>
      <c r="F116" s="328" t="s">
        <v>787</v>
      </c>
    </row>
    <row r="117" spans="1:6" s="324" customFormat="1" ht="75">
      <c r="A117" s="325">
        <v>1</v>
      </c>
      <c r="B117" s="326">
        <v>1749001</v>
      </c>
      <c r="C117" s="327" t="s">
        <v>766</v>
      </c>
      <c r="D117" s="327" t="s">
        <v>788</v>
      </c>
      <c r="E117" s="327" t="s">
        <v>789</v>
      </c>
      <c r="F117" s="328" t="s">
        <v>790</v>
      </c>
    </row>
    <row r="118" spans="1:6" s="324" customFormat="1" ht="25">
      <c r="A118" s="325">
        <v>1</v>
      </c>
      <c r="B118" s="326">
        <v>1772201</v>
      </c>
      <c r="C118" s="327" t="s">
        <v>791</v>
      </c>
      <c r="D118" s="327" t="s">
        <v>792</v>
      </c>
      <c r="E118" s="327" t="s">
        <v>793</v>
      </c>
      <c r="F118" s="328" t="s">
        <v>794</v>
      </c>
    </row>
    <row r="119" spans="1:6" s="324" customFormat="1" ht="37.5">
      <c r="A119" s="325">
        <v>1</v>
      </c>
      <c r="B119" s="326">
        <v>1772901</v>
      </c>
      <c r="C119" s="327" t="s">
        <v>791</v>
      </c>
      <c r="D119" s="327" t="s">
        <v>792</v>
      </c>
      <c r="E119" s="327" t="s">
        <v>793</v>
      </c>
      <c r="F119" s="328" t="s">
        <v>795</v>
      </c>
    </row>
    <row r="120" spans="1:6" s="324" customFormat="1" ht="25">
      <c r="A120" s="325">
        <v>1</v>
      </c>
      <c r="B120" s="326">
        <v>1772902</v>
      </c>
      <c r="C120" s="327" t="s">
        <v>791</v>
      </c>
      <c r="D120" s="327" t="s">
        <v>792</v>
      </c>
      <c r="E120" s="327" t="s">
        <v>793</v>
      </c>
      <c r="F120" s="328" t="s">
        <v>796</v>
      </c>
    </row>
    <row r="121" spans="1:6" s="324" customFormat="1" ht="62.5">
      <c r="A121" s="325">
        <v>1</v>
      </c>
      <c r="B121" s="326">
        <v>1774001</v>
      </c>
      <c r="C121" s="327" t="s">
        <v>791</v>
      </c>
      <c r="D121" s="327" t="s">
        <v>792</v>
      </c>
      <c r="E121" s="327" t="s">
        <v>797</v>
      </c>
      <c r="F121" s="328" t="s">
        <v>798</v>
      </c>
    </row>
    <row r="122" spans="1:6" s="324" customFormat="1" ht="37.5">
      <c r="A122" s="325">
        <v>1</v>
      </c>
      <c r="B122" s="326">
        <v>1781001</v>
      </c>
      <c r="C122" s="327" t="s">
        <v>791</v>
      </c>
      <c r="D122" s="327" t="s">
        <v>799</v>
      </c>
      <c r="E122" s="327" t="s">
        <v>800</v>
      </c>
      <c r="F122" s="328" t="s">
        <v>801</v>
      </c>
    </row>
    <row r="123" spans="1:6" s="324" customFormat="1" ht="25">
      <c r="A123" s="325">
        <v>1</v>
      </c>
      <c r="B123" s="326">
        <v>1781002</v>
      </c>
      <c r="C123" s="327" t="s">
        <v>791</v>
      </c>
      <c r="D123" s="327" t="s">
        <v>799</v>
      </c>
      <c r="E123" s="327" t="s">
        <v>800</v>
      </c>
      <c r="F123" s="328" t="s">
        <v>802</v>
      </c>
    </row>
    <row r="124" spans="1:6" s="324" customFormat="1" ht="37.5">
      <c r="A124" s="325">
        <v>1</v>
      </c>
      <c r="B124" s="326">
        <v>1791101</v>
      </c>
      <c r="C124" s="327" t="s">
        <v>791</v>
      </c>
      <c r="D124" s="327" t="s">
        <v>803</v>
      </c>
      <c r="E124" s="327" t="s">
        <v>804</v>
      </c>
      <c r="F124" s="328" t="s">
        <v>805</v>
      </c>
    </row>
    <row r="125" spans="1:6" s="324" customFormat="1" ht="50">
      <c r="A125" s="325">
        <v>1</v>
      </c>
      <c r="B125" s="326">
        <v>1791201</v>
      </c>
      <c r="C125" s="327" t="s">
        <v>791</v>
      </c>
      <c r="D125" s="327" t="s">
        <v>803</v>
      </c>
      <c r="E125" s="327" t="s">
        <v>804</v>
      </c>
      <c r="F125" s="328" t="s">
        <v>806</v>
      </c>
    </row>
    <row r="126" spans="1:6" s="324" customFormat="1" ht="62.5">
      <c r="A126" s="325">
        <v>1</v>
      </c>
      <c r="B126" s="326">
        <v>1799001</v>
      </c>
      <c r="C126" s="327" t="s">
        <v>791</v>
      </c>
      <c r="D126" s="327" t="s">
        <v>803</v>
      </c>
      <c r="E126" s="327" t="s">
        <v>807</v>
      </c>
      <c r="F126" s="328" t="s">
        <v>808</v>
      </c>
    </row>
    <row r="127" spans="1:6" s="324" customFormat="1" ht="37.5">
      <c r="A127" s="325">
        <v>1</v>
      </c>
      <c r="B127" s="326">
        <v>1799002</v>
      </c>
      <c r="C127" s="327" t="s">
        <v>791</v>
      </c>
      <c r="D127" s="327" t="s">
        <v>803</v>
      </c>
      <c r="E127" s="327" t="s">
        <v>807</v>
      </c>
      <c r="F127" s="328" t="s">
        <v>809</v>
      </c>
    </row>
    <row r="128" spans="1:6" s="324" customFormat="1" ht="50">
      <c r="A128" s="325">
        <v>1</v>
      </c>
      <c r="B128" s="326">
        <v>1822001</v>
      </c>
      <c r="C128" s="327" t="s">
        <v>791</v>
      </c>
      <c r="D128" s="327" t="s">
        <v>810</v>
      </c>
      <c r="E128" s="327" t="s">
        <v>811</v>
      </c>
      <c r="F128" s="328" t="s">
        <v>812</v>
      </c>
    </row>
    <row r="129" spans="1:6" s="324" customFormat="1" ht="50">
      <c r="A129" s="325">
        <v>1</v>
      </c>
      <c r="B129" s="326">
        <v>1823001</v>
      </c>
      <c r="C129" s="327" t="s">
        <v>791</v>
      </c>
      <c r="D129" s="327" t="s">
        <v>810</v>
      </c>
      <c r="E129" s="327" t="s">
        <v>813</v>
      </c>
      <c r="F129" s="328" t="s">
        <v>814</v>
      </c>
    </row>
    <row r="130" spans="1:6" s="324" customFormat="1" ht="37.5">
      <c r="A130" s="325">
        <v>1</v>
      </c>
      <c r="B130" s="326">
        <v>1829101</v>
      </c>
      <c r="C130" s="327" t="s">
        <v>791</v>
      </c>
      <c r="D130" s="327" t="s">
        <v>810</v>
      </c>
      <c r="E130" s="327" t="s">
        <v>815</v>
      </c>
      <c r="F130" s="328" t="s">
        <v>816</v>
      </c>
    </row>
    <row r="131" spans="1:6" s="324" customFormat="1" ht="62.5">
      <c r="A131" s="325">
        <v>1</v>
      </c>
      <c r="B131" s="326">
        <v>1829901</v>
      </c>
      <c r="C131" s="327" t="s">
        <v>791</v>
      </c>
      <c r="D131" s="327" t="s">
        <v>810</v>
      </c>
      <c r="E131" s="327" t="s">
        <v>815</v>
      </c>
      <c r="F131" s="328" t="s">
        <v>817</v>
      </c>
    </row>
    <row r="132" spans="1:6" s="324" customFormat="1" ht="37.5">
      <c r="A132" s="325">
        <v>1</v>
      </c>
      <c r="B132" s="326">
        <v>1829902</v>
      </c>
      <c r="C132" s="327" t="s">
        <v>791</v>
      </c>
      <c r="D132" s="327" t="s">
        <v>810</v>
      </c>
      <c r="E132" s="327" t="s">
        <v>815</v>
      </c>
      <c r="F132" s="328" t="s">
        <v>818</v>
      </c>
    </row>
    <row r="133" spans="1:6" s="324" customFormat="1" ht="112.5">
      <c r="A133" s="325">
        <v>1</v>
      </c>
      <c r="B133" s="326">
        <v>1841101</v>
      </c>
      <c r="C133" s="327" t="s">
        <v>819</v>
      </c>
      <c r="D133" s="327" t="s">
        <v>820</v>
      </c>
      <c r="E133" s="327" t="s">
        <v>821</v>
      </c>
      <c r="F133" s="328" t="s">
        <v>822</v>
      </c>
    </row>
    <row r="134" spans="1:6" s="324" customFormat="1" ht="37.5">
      <c r="A134" s="325">
        <v>1</v>
      </c>
      <c r="B134" s="326">
        <v>1841201</v>
      </c>
      <c r="C134" s="327" t="s">
        <v>819</v>
      </c>
      <c r="D134" s="327" t="s">
        <v>820</v>
      </c>
      <c r="E134" s="327" t="s">
        <v>821</v>
      </c>
      <c r="F134" s="328" t="s">
        <v>823</v>
      </c>
    </row>
    <row r="135" spans="1:6" s="324" customFormat="1" ht="37.5">
      <c r="A135" s="325">
        <v>1</v>
      </c>
      <c r="B135" s="326">
        <v>1841202</v>
      </c>
      <c r="C135" s="327" t="s">
        <v>819</v>
      </c>
      <c r="D135" s="327" t="s">
        <v>820</v>
      </c>
      <c r="E135" s="327" t="s">
        <v>821</v>
      </c>
      <c r="F135" s="328" t="s">
        <v>824</v>
      </c>
    </row>
    <row r="136" spans="1:6" s="324" customFormat="1" ht="62.5">
      <c r="A136" s="325">
        <v>1</v>
      </c>
      <c r="B136" s="326">
        <v>1841203</v>
      </c>
      <c r="C136" s="327" t="s">
        <v>819</v>
      </c>
      <c r="D136" s="327" t="s">
        <v>820</v>
      </c>
      <c r="E136" s="327" t="s">
        <v>821</v>
      </c>
      <c r="F136" s="328" t="s">
        <v>825</v>
      </c>
    </row>
    <row r="137" spans="1:6" s="324" customFormat="1" ht="50">
      <c r="A137" s="325">
        <v>1</v>
      </c>
      <c r="B137" s="326">
        <v>1841204</v>
      </c>
      <c r="C137" s="327" t="s">
        <v>819</v>
      </c>
      <c r="D137" s="327" t="s">
        <v>820</v>
      </c>
      <c r="E137" s="327" t="s">
        <v>821</v>
      </c>
      <c r="F137" s="328" t="s">
        <v>826</v>
      </c>
    </row>
    <row r="138" spans="1:6" s="324" customFormat="1" ht="87.5">
      <c r="A138" s="325">
        <v>1</v>
      </c>
      <c r="B138" s="326">
        <v>1841205</v>
      </c>
      <c r="C138" s="327" t="s">
        <v>819</v>
      </c>
      <c r="D138" s="327" t="s">
        <v>820</v>
      </c>
      <c r="E138" s="327" t="s">
        <v>821</v>
      </c>
      <c r="F138" s="328" t="s">
        <v>827</v>
      </c>
    </row>
    <row r="139" spans="1:6" s="324" customFormat="1" ht="75">
      <c r="A139" s="325">
        <v>1</v>
      </c>
      <c r="B139" s="326">
        <v>1841301</v>
      </c>
      <c r="C139" s="327" t="s">
        <v>819</v>
      </c>
      <c r="D139" s="327" t="s">
        <v>820</v>
      </c>
      <c r="E139" s="327" t="s">
        <v>821</v>
      </c>
      <c r="F139" s="328" t="s">
        <v>828</v>
      </c>
    </row>
    <row r="140" spans="1:6" s="324" customFormat="1" ht="62.5">
      <c r="A140" s="325">
        <v>1</v>
      </c>
      <c r="B140" s="326">
        <v>1841401</v>
      </c>
      <c r="C140" s="327" t="s">
        <v>819</v>
      </c>
      <c r="D140" s="327" t="s">
        <v>820</v>
      </c>
      <c r="E140" s="327" t="s">
        <v>821</v>
      </c>
      <c r="F140" s="328" t="s">
        <v>829</v>
      </c>
    </row>
    <row r="141" spans="1:6" s="324" customFormat="1" ht="112.5">
      <c r="A141" s="325">
        <v>1</v>
      </c>
      <c r="B141" s="326">
        <v>1841501</v>
      </c>
      <c r="C141" s="327" t="s">
        <v>819</v>
      </c>
      <c r="D141" s="327" t="s">
        <v>820</v>
      </c>
      <c r="E141" s="327" t="s">
        <v>821</v>
      </c>
      <c r="F141" s="328" t="s">
        <v>830</v>
      </c>
    </row>
    <row r="142" spans="1:6" s="324" customFormat="1" ht="100">
      <c r="A142" s="325">
        <v>1</v>
      </c>
      <c r="B142" s="326">
        <v>1842101</v>
      </c>
      <c r="C142" s="327" t="s">
        <v>819</v>
      </c>
      <c r="D142" s="327" t="s">
        <v>820</v>
      </c>
      <c r="E142" s="327" t="s">
        <v>831</v>
      </c>
      <c r="F142" s="328" t="s">
        <v>832</v>
      </c>
    </row>
    <row r="143" spans="1:6" s="324" customFormat="1" ht="37.5">
      <c r="A143" s="325">
        <v>1</v>
      </c>
      <c r="B143" s="326">
        <v>1851301</v>
      </c>
      <c r="C143" s="327" t="s">
        <v>833</v>
      </c>
      <c r="D143" s="327" t="s">
        <v>834</v>
      </c>
      <c r="E143" s="327" t="s">
        <v>835</v>
      </c>
      <c r="F143" s="328" t="s">
        <v>836</v>
      </c>
    </row>
    <row r="144" spans="1:6" s="324" customFormat="1" ht="75">
      <c r="A144" s="325">
        <v>1</v>
      </c>
      <c r="B144" s="326">
        <v>1852101</v>
      </c>
      <c r="C144" s="327" t="s">
        <v>833</v>
      </c>
      <c r="D144" s="327" t="s">
        <v>834</v>
      </c>
      <c r="E144" s="327" t="s">
        <v>837</v>
      </c>
      <c r="F144" s="328" t="s">
        <v>838</v>
      </c>
    </row>
    <row r="145" spans="1:6" s="324" customFormat="1" ht="87.5">
      <c r="A145" s="325">
        <v>1</v>
      </c>
      <c r="B145" s="326">
        <v>1852201</v>
      </c>
      <c r="C145" s="327" t="s">
        <v>833</v>
      </c>
      <c r="D145" s="327" t="s">
        <v>834</v>
      </c>
      <c r="E145" s="327" t="s">
        <v>837</v>
      </c>
      <c r="F145" s="328" t="s">
        <v>839</v>
      </c>
    </row>
    <row r="146" spans="1:6" s="324" customFormat="1" ht="75">
      <c r="A146" s="325">
        <v>1</v>
      </c>
      <c r="B146" s="326">
        <v>1852301</v>
      </c>
      <c r="C146" s="327" t="s">
        <v>833</v>
      </c>
      <c r="D146" s="327" t="s">
        <v>834</v>
      </c>
      <c r="E146" s="327" t="s">
        <v>837</v>
      </c>
      <c r="F146" s="328" t="s">
        <v>840</v>
      </c>
    </row>
    <row r="147" spans="1:6" s="324" customFormat="1" ht="75">
      <c r="A147" s="325">
        <v>1</v>
      </c>
      <c r="B147" s="326">
        <v>1854101</v>
      </c>
      <c r="C147" s="327" t="s">
        <v>833</v>
      </c>
      <c r="D147" s="327" t="s">
        <v>834</v>
      </c>
      <c r="E147" s="327" t="s">
        <v>841</v>
      </c>
      <c r="F147" s="328" t="s">
        <v>842</v>
      </c>
    </row>
    <row r="148" spans="1:6" s="324" customFormat="1" ht="62.5">
      <c r="A148" s="325">
        <v>1</v>
      </c>
      <c r="B148" s="326">
        <v>1854201</v>
      </c>
      <c r="C148" s="327" t="s">
        <v>833</v>
      </c>
      <c r="D148" s="327" t="s">
        <v>834</v>
      </c>
      <c r="E148" s="327" t="s">
        <v>841</v>
      </c>
      <c r="F148" s="328" t="s">
        <v>843</v>
      </c>
    </row>
    <row r="149" spans="1:6" s="324" customFormat="1" ht="62.5">
      <c r="A149" s="325">
        <v>1</v>
      </c>
      <c r="B149" s="326">
        <v>1854301</v>
      </c>
      <c r="C149" s="327" t="s">
        <v>833</v>
      </c>
      <c r="D149" s="327" t="s">
        <v>834</v>
      </c>
      <c r="E149" s="327" t="s">
        <v>841</v>
      </c>
      <c r="F149" s="328" t="s">
        <v>844</v>
      </c>
    </row>
    <row r="150" spans="1:6" s="324" customFormat="1" ht="75">
      <c r="A150" s="325">
        <v>1</v>
      </c>
      <c r="B150" s="326">
        <v>1854401</v>
      </c>
      <c r="C150" s="327" t="s">
        <v>833</v>
      </c>
      <c r="D150" s="327" t="s">
        <v>834</v>
      </c>
      <c r="E150" s="327" t="s">
        <v>841</v>
      </c>
      <c r="F150" s="328" t="s">
        <v>845</v>
      </c>
    </row>
    <row r="151" spans="1:6" s="324" customFormat="1" ht="50">
      <c r="A151" s="325">
        <v>1</v>
      </c>
      <c r="B151" s="326">
        <v>1855101</v>
      </c>
      <c r="C151" s="327" t="s">
        <v>833</v>
      </c>
      <c r="D151" s="327" t="s">
        <v>834</v>
      </c>
      <c r="E151" s="327" t="s">
        <v>846</v>
      </c>
      <c r="F151" s="328" t="s">
        <v>847</v>
      </c>
    </row>
    <row r="152" spans="1:6" s="324" customFormat="1" ht="37.5">
      <c r="A152" s="325">
        <v>1</v>
      </c>
      <c r="B152" s="326">
        <v>1855301</v>
      </c>
      <c r="C152" s="327" t="s">
        <v>833</v>
      </c>
      <c r="D152" s="327" t="s">
        <v>834</v>
      </c>
      <c r="E152" s="327" t="s">
        <v>846</v>
      </c>
      <c r="F152" s="328" t="s">
        <v>848</v>
      </c>
    </row>
    <row r="153" spans="1:6" s="324" customFormat="1" ht="75">
      <c r="A153" s="325">
        <v>1</v>
      </c>
      <c r="B153" s="326">
        <v>1855901</v>
      </c>
      <c r="C153" s="327" t="s">
        <v>833</v>
      </c>
      <c r="D153" s="327" t="s">
        <v>834</v>
      </c>
      <c r="E153" s="327" t="s">
        <v>846</v>
      </c>
      <c r="F153" s="328" t="s">
        <v>849</v>
      </c>
    </row>
    <row r="154" spans="1:6" s="324" customFormat="1" ht="50">
      <c r="A154" s="325">
        <v>1</v>
      </c>
      <c r="B154" s="326">
        <v>1856001</v>
      </c>
      <c r="C154" s="327" t="s">
        <v>833</v>
      </c>
      <c r="D154" s="327" t="s">
        <v>834</v>
      </c>
      <c r="E154" s="327" t="s">
        <v>850</v>
      </c>
      <c r="F154" s="328" t="s">
        <v>851</v>
      </c>
    </row>
    <row r="155" spans="1:6" s="324" customFormat="1" ht="87.5">
      <c r="A155" s="325">
        <v>1</v>
      </c>
      <c r="B155" s="326">
        <v>1881001</v>
      </c>
      <c r="C155" s="327" t="s">
        <v>852</v>
      </c>
      <c r="D155" s="327" t="s">
        <v>853</v>
      </c>
      <c r="E155" s="327" t="s">
        <v>854</v>
      </c>
      <c r="F155" s="328" t="s">
        <v>855</v>
      </c>
    </row>
    <row r="156" spans="1:6" s="324" customFormat="1" ht="150">
      <c r="A156" s="325">
        <v>1</v>
      </c>
      <c r="B156" s="326">
        <v>1889001</v>
      </c>
      <c r="C156" s="327" t="s">
        <v>852</v>
      </c>
      <c r="D156" s="327" t="s">
        <v>853</v>
      </c>
      <c r="E156" s="327" t="s">
        <v>856</v>
      </c>
      <c r="F156" s="328" t="s">
        <v>857</v>
      </c>
    </row>
    <row r="157" spans="1:6" s="324" customFormat="1" ht="25">
      <c r="A157" s="325">
        <v>1</v>
      </c>
      <c r="B157" s="326">
        <v>1900101</v>
      </c>
      <c r="C157" s="327" t="s">
        <v>858</v>
      </c>
      <c r="D157" s="327" t="s">
        <v>859</v>
      </c>
      <c r="E157" s="327" t="s">
        <v>859</v>
      </c>
      <c r="F157" s="328" t="s">
        <v>860</v>
      </c>
    </row>
    <row r="158" spans="1:6" s="324" customFormat="1" ht="50">
      <c r="A158" s="325">
        <v>1</v>
      </c>
      <c r="B158" s="326">
        <v>1900301</v>
      </c>
      <c r="C158" s="327" t="s">
        <v>858</v>
      </c>
      <c r="D158" s="327" t="s">
        <v>859</v>
      </c>
      <c r="E158" s="327" t="s">
        <v>859</v>
      </c>
      <c r="F158" s="328" t="s">
        <v>861</v>
      </c>
    </row>
    <row r="159" spans="1:6" s="324" customFormat="1" ht="50">
      <c r="A159" s="325">
        <v>1</v>
      </c>
      <c r="B159" s="326">
        <v>1900401</v>
      </c>
      <c r="C159" s="327" t="s">
        <v>858</v>
      </c>
      <c r="D159" s="327" t="s">
        <v>859</v>
      </c>
      <c r="E159" s="327" t="s">
        <v>859</v>
      </c>
      <c r="F159" s="328" t="s">
        <v>862</v>
      </c>
    </row>
    <row r="160" spans="1:6" s="324" customFormat="1" ht="112.5">
      <c r="A160" s="325">
        <v>1</v>
      </c>
      <c r="B160" s="326">
        <v>1910101</v>
      </c>
      <c r="C160" s="327" t="s">
        <v>858</v>
      </c>
      <c r="D160" s="327" t="s">
        <v>863</v>
      </c>
      <c r="E160" s="327" t="s">
        <v>863</v>
      </c>
      <c r="F160" s="328" t="s">
        <v>864</v>
      </c>
    </row>
    <row r="161" spans="1:6" s="324" customFormat="1" ht="50">
      <c r="A161" s="325">
        <v>1</v>
      </c>
      <c r="B161" s="326">
        <v>1910201</v>
      </c>
      <c r="C161" s="327" t="s">
        <v>858</v>
      </c>
      <c r="D161" s="327" t="s">
        <v>863</v>
      </c>
      <c r="E161" s="327" t="s">
        <v>863</v>
      </c>
      <c r="F161" s="328" t="s">
        <v>865</v>
      </c>
    </row>
    <row r="162" spans="1:6" s="324" customFormat="1" ht="100">
      <c r="A162" s="325">
        <v>1</v>
      </c>
      <c r="B162" s="326">
        <v>1920001</v>
      </c>
      <c r="C162" s="327" t="s">
        <v>858</v>
      </c>
      <c r="D162" s="327" t="s">
        <v>866</v>
      </c>
      <c r="E162" s="327" t="s">
        <v>866</v>
      </c>
      <c r="F162" s="328" t="s">
        <v>867</v>
      </c>
    </row>
    <row r="163" spans="1:6" s="324" customFormat="1" ht="100">
      <c r="A163" s="325">
        <v>1</v>
      </c>
      <c r="B163" s="326">
        <v>1941101</v>
      </c>
      <c r="C163" s="327" t="s">
        <v>169</v>
      </c>
      <c r="D163" s="327" t="s">
        <v>868</v>
      </c>
      <c r="E163" s="327" t="s">
        <v>869</v>
      </c>
      <c r="F163" s="328" t="s">
        <v>870</v>
      </c>
    </row>
    <row r="164" spans="1:6" s="324" customFormat="1" ht="100">
      <c r="A164" s="325">
        <v>1</v>
      </c>
      <c r="B164" s="326">
        <v>1941201</v>
      </c>
      <c r="C164" s="327" t="s">
        <v>169</v>
      </c>
      <c r="D164" s="327" t="s">
        <v>868</v>
      </c>
      <c r="E164" s="327" t="s">
        <v>869</v>
      </c>
      <c r="F164" s="328" t="s">
        <v>871</v>
      </c>
    </row>
    <row r="165" spans="1:6" s="324" customFormat="1" ht="50">
      <c r="A165" s="325">
        <v>1</v>
      </c>
      <c r="B165" s="326">
        <v>1949101</v>
      </c>
      <c r="C165" s="327" t="s">
        <v>169</v>
      </c>
      <c r="D165" s="327" t="s">
        <v>868</v>
      </c>
      <c r="E165" s="327" t="s">
        <v>872</v>
      </c>
      <c r="F165" s="328" t="s">
        <v>873</v>
      </c>
    </row>
    <row r="166" spans="1:6" s="324" customFormat="1" ht="100">
      <c r="A166" s="325">
        <v>1</v>
      </c>
      <c r="B166" s="326">
        <v>1949901</v>
      </c>
      <c r="C166" s="327" t="s">
        <v>169</v>
      </c>
      <c r="D166" s="327" t="s">
        <v>868</v>
      </c>
      <c r="E166" s="327" t="s">
        <v>872</v>
      </c>
      <c r="F166" s="328" t="s">
        <v>874</v>
      </c>
    </row>
    <row r="167" spans="1:6" s="324" customFormat="1" ht="25">
      <c r="A167" s="325">
        <v>1</v>
      </c>
      <c r="B167" s="326">
        <v>1949902</v>
      </c>
      <c r="C167" s="327" t="s">
        <v>169</v>
      </c>
      <c r="D167" s="327" t="s">
        <v>868</v>
      </c>
      <c r="E167" s="327" t="s">
        <v>872</v>
      </c>
      <c r="F167" s="328" t="s">
        <v>875</v>
      </c>
    </row>
    <row r="168" spans="1:6" s="324" customFormat="1" ht="62.5">
      <c r="A168" s="325">
        <v>1</v>
      </c>
      <c r="B168" s="326">
        <v>1949903</v>
      </c>
      <c r="C168" s="327" t="s">
        <v>169</v>
      </c>
      <c r="D168" s="327" t="s">
        <v>868</v>
      </c>
      <c r="E168" s="327" t="s">
        <v>872</v>
      </c>
      <c r="F168" s="328" t="s">
        <v>876</v>
      </c>
    </row>
    <row r="169" spans="1:6" s="324" customFormat="1" ht="37.5">
      <c r="A169" s="325">
        <v>1</v>
      </c>
      <c r="B169" s="326">
        <v>1952401</v>
      </c>
      <c r="C169" s="327" t="s">
        <v>169</v>
      </c>
      <c r="D169" s="327" t="s">
        <v>877</v>
      </c>
      <c r="E169" s="327" t="s">
        <v>878</v>
      </c>
      <c r="F169" s="328" t="s">
        <v>879</v>
      </c>
    </row>
    <row r="170" spans="1:6" s="324" customFormat="1" ht="50">
      <c r="A170" s="325">
        <v>1</v>
      </c>
      <c r="B170" s="326">
        <v>1952901</v>
      </c>
      <c r="C170" s="327" t="s">
        <v>169</v>
      </c>
      <c r="D170" s="327" t="s">
        <v>877</v>
      </c>
      <c r="E170" s="327" t="s">
        <v>878</v>
      </c>
      <c r="F170" s="328" t="s">
        <v>880</v>
      </c>
    </row>
    <row r="171" spans="1:6" s="324" customFormat="1" ht="50">
      <c r="A171" s="325">
        <v>1</v>
      </c>
      <c r="B171" s="326">
        <v>1960201</v>
      </c>
      <c r="C171" s="327" t="s">
        <v>169</v>
      </c>
      <c r="D171" s="327" t="s">
        <v>881</v>
      </c>
      <c r="E171" s="327" t="s">
        <v>881</v>
      </c>
      <c r="F171" s="328" t="s">
        <v>882</v>
      </c>
    </row>
    <row r="172" spans="1:6" s="324" customFormat="1" ht="12.5">
      <c r="A172" s="325">
        <v>1</v>
      </c>
      <c r="B172" s="326">
        <v>1960901</v>
      </c>
      <c r="C172" s="327" t="s">
        <v>169</v>
      </c>
      <c r="D172" s="327" t="s">
        <v>881</v>
      </c>
      <c r="E172" s="327" t="s">
        <v>881</v>
      </c>
      <c r="F172" s="328" t="s">
        <v>883</v>
      </c>
    </row>
    <row r="173" spans="1:6" s="324" customFormat="1" ht="25">
      <c r="A173" s="325">
        <v>1</v>
      </c>
      <c r="B173" s="326">
        <v>1960902</v>
      </c>
      <c r="C173" s="327" t="s">
        <v>169</v>
      </c>
      <c r="D173" s="327" t="s">
        <v>881</v>
      </c>
      <c r="E173" s="327" t="s">
        <v>881</v>
      </c>
      <c r="F173" s="328" t="s">
        <v>884</v>
      </c>
    </row>
    <row r="174" spans="1:6" s="324" customFormat="1" ht="12.5">
      <c r="A174" s="325">
        <v>1</v>
      </c>
      <c r="B174" s="326">
        <v>1960903</v>
      </c>
      <c r="C174" s="327" t="s">
        <v>169</v>
      </c>
      <c r="D174" s="327" t="s">
        <v>881</v>
      </c>
      <c r="E174" s="327" t="s">
        <v>881</v>
      </c>
      <c r="F174" s="328" t="s">
        <v>885</v>
      </c>
    </row>
    <row r="175" spans="1:6" s="324" customFormat="1" ht="12.5">
      <c r="A175" s="325">
        <v>1</v>
      </c>
      <c r="B175" s="326">
        <v>1960904</v>
      </c>
      <c r="C175" s="327" t="s">
        <v>169</v>
      </c>
      <c r="D175" s="327" t="s">
        <v>881</v>
      </c>
      <c r="E175" s="327" t="s">
        <v>881</v>
      </c>
      <c r="F175" s="328" t="s">
        <v>886</v>
      </c>
    </row>
    <row r="176" spans="1:6" s="324" customFormat="1" ht="25">
      <c r="A176" s="325">
        <v>1</v>
      </c>
      <c r="B176" s="326">
        <v>1960905</v>
      </c>
      <c r="C176" s="327" t="s">
        <v>169</v>
      </c>
      <c r="D176" s="327" t="s">
        <v>881</v>
      </c>
      <c r="E176" s="327" t="s">
        <v>881</v>
      </c>
      <c r="F176" s="328" t="s">
        <v>887</v>
      </c>
    </row>
    <row r="177" spans="1:6" s="324" customFormat="1" ht="37.5">
      <c r="A177" s="325">
        <v>1</v>
      </c>
      <c r="B177" s="326">
        <v>1960906</v>
      </c>
      <c r="C177" s="327" t="s">
        <v>169</v>
      </c>
      <c r="D177" s="327" t="s">
        <v>881</v>
      </c>
      <c r="E177" s="327" t="s">
        <v>881</v>
      </c>
      <c r="F177" s="328" t="s">
        <v>888</v>
      </c>
    </row>
    <row r="178" spans="1:6" s="324" customFormat="1" ht="75">
      <c r="A178" s="325">
        <v>1</v>
      </c>
      <c r="B178" s="326">
        <v>1970001</v>
      </c>
      <c r="C178" s="327" t="s">
        <v>889</v>
      </c>
      <c r="D178" s="327" t="s">
        <v>890</v>
      </c>
      <c r="E178" s="327" t="s">
        <v>890</v>
      </c>
      <c r="F178" s="328" t="s">
        <v>891</v>
      </c>
    </row>
    <row r="179" spans="1:6" s="324" customFormat="1" ht="75">
      <c r="A179" s="325">
        <v>1</v>
      </c>
      <c r="B179" s="326">
        <v>1970002</v>
      </c>
      <c r="C179" s="327" t="s">
        <v>889</v>
      </c>
      <c r="D179" s="327" t="s">
        <v>890</v>
      </c>
      <c r="E179" s="327" t="s">
        <v>890</v>
      </c>
      <c r="F179" s="328" t="s">
        <v>892</v>
      </c>
    </row>
    <row r="180" spans="1:6" s="324" customFormat="1" ht="25">
      <c r="A180" s="325">
        <v>2</v>
      </c>
      <c r="B180" s="326">
        <v>2011101</v>
      </c>
      <c r="C180" s="327" t="s">
        <v>893</v>
      </c>
      <c r="D180" s="327" t="s">
        <v>894</v>
      </c>
      <c r="E180" s="327" t="s">
        <v>895</v>
      </c>
      <c r="F180" s="328" t="s">
        <v>896</v>
      </c>
    </row>
    <row r="181" spans="1:6" s="324" customFormat="1" ht="25">
      <c r="A181" s="325">
        <v>2</v>
      </c>
      <c r="B181" s="326">
        <v>2011102</v>
      </c>
      <c r="C181" s="327" t="s">
        <v>893</v>
      </c>
      <c r="D181" s="327" t="s">
        <v>894</v>
      </c>
      <c r="E181" s="327" t="s">
        <v>895</v>
      </c>
      <c r="F181" s="328" t="s">
        <v>897</v>
      </c>
    </row>
    <row r="182" spans="1:6" s="324" customFormat="1" ht="25">
      <c r="A182" s="325">
        <v>2</v>
      </c>
      <c r="B182" s="326">
        <v>2011103</v>
      </c>
      <c r="C182" s="327" t="s">
        <v>893</v>
      </c>
      <c r="D182" s="327" t="s">
        <v>894</v>
      </c>
      <c r="E182" s="327" t="s">
        <v>895</v>
      </c>
      <c r="F182" s="328" t="s">
        <v>898</v>
      </c>
    </row>
    <row r="183" spans="1:6" s="324" customFormat="1" ht="25">
      <c r="A183" s="325">
        <v>2</v>
      </c>
      <c r="B183" s="326">
        <v>2011201</v>
      </c>
      <c r="C183" s="327" t="s">
        <v>893</v>
      </c>
      <c r="D183" s="327" t="s">
        <v>894</v>
      </c>
      <c r="E183" s="327" t="s">
        <v>895</v>
      </c>
      <c r="F183" s="328" t="s">
        <v>899</v>
      </c>
    </row>
    <row r="184" spans="1:6" s="324" customFormat="1" ht="50">
      <c r="A184" s="325">
        <v>2</v>
      </c>
      <c r="B184" s="326">
        <v>2011301</v>
      </c>
      <c r="C184" s="327" t="s">
        <v>893</v>
      </c>
      <c r="D184" s="327" t="s">
        <v>894</v>
      </c>
      <c r="E184" s="327" t="s">
        <v>895</v>
      </c>
      <c r="F184" s="328" t="s">
        <v>900</v>
      </c>
    </row>
    <row r="185" spans="1:6" s="324" customFormat="1" ht="37.5">
      <c r="A185" s="325">
        <v>2</v>
      </c>
      <c r="B185" s="326">
        <v>2011302</v>
      </c>
      <c r="C185" s="327" t="s">
        <v>893</v>
      </c>
      <c r="D185" s="327" t="s">
        <v>894</v>
      </c>
      <c r="E185" s="327" t="s">
        <v>895</v>
      </c>
      <c r="F185" s="328" t="s">
        <v>901</v>
      </c>
    </row>
    <row r="186" spans="1:6" s="324" customFormat="1" ht="25">
      <c r="A186" s="325">
        <v>2</v>
      </c>
      <c r="B186" s="326">
        <v>2011401</v>
      </c>
      <c r="C186" s="327" t="s">
        <v>893</v>
      </c>
      <c r="D186" s="327" t="s">
        <v>894</v>
      </c>
      <c r="E186" s="327" t="s">
        <v>895</v>
      </c>
      <c r="F186" s="328" t="s">
        <v>902</v>
      </c>
    </row>
    <row r="187" spans="1:6" s="324" customFormat="1" ht="37.5">
      <c r="A187" s="325">
        <v>2</v>
      </c>
      <c r="B187" s="326">
        <v>2011501</v>
      </c>
      <c r="C187" s="327" t="s">
        <v>893</v>
      </c>
      <c r="D187" s="327" t="s">
        <v>894</v>
      </c>
      <c r="E187" s="327" t="s">
        <v>895</v>
      </c>
      <c r="F187" s="328" t="s">
        <v>903</v>
      </c>
    </row>
    <row r="188" spans="1:6" s="324" customFormat="1" ht="37.5">
      <c r="A188" s="325">
        <v>2</v>
      </c>
      <c r="B188" s="326">
        <v>2011901</v>
      </c>
      <c r="C188" s="327" t="s">
        <v>893</v>
      </c>
      <c r="D188" s="327" t="s">
        <v>894</v>
      </c>
      <c r="E188" s="327" t="s">
        <v>895</v>
      </c>
      <c r="F188" s="328" t="s">
        <v>904</v>
      </c>
    </row>
    <row r="189" spans="1:6" s="324" customFormat="1" ht="25">
      <c r="A189" s="325">
        <v>2</v>
      </c>
      <c r="B189" s="326">
        <v>2011902</v>
      </c>
      <c r="C189" s="327" t="s">
        <v>893</v>
      </c>
      <c r="D189" s="327" t="s">
        <v>894</v>
      </c>
      <c r="E189" s="327" t="s">
        <v>895</v>
      </c>
      <c r="F189" s="328" t="s">
        <v>905</v>
      </c>
    </row>
    <row r="190" spans="1:6" s="324" customFormat="1" ht="37.5">
      <c r="A190" s="325">
        <v>2</v>
      </c>
      <c r="B190" s="326">
        <v>2012101</v>
      </c>
      <c r="C190" s="327" t="s">
        <v>893</v>
      </c>
      <c r="D190" s="327" t="s">
        <v>894</v>
      </c>
      <c r="E190" s="327" t="s">
        <v>906</v>
      </c>
      <c r="F190" s="328" t="s">
        <v>907</v>
      </c>
    </row>
    <row r="191" spans="1:6" s="324" customFormat="1" ht="25">
      <c r="A191" s="325">
        <v>2</v>
      </c>
      <c r="B191" s="326">
        <v>2012102</v>
      </c>
      <c r="C191" s="327" t="s">
        <v>893</v>
      </c>
      <c r="D191" s="327" t="s">
        <v>894</v>
      </c>
      <c r="E191" s="327" t="s">
        <v>906</v>
      </c>
      <c r="F191" s="328" t="s">
        <v>908</v>
      </c>
    </row>
    <row r="192" spans="1:6" s="324" customFormat="1" ht="25">
      <c r="A192" s="325">
        <v>2</v>
      </c>
      <c r="B192" s="326">
        <v>2012103</v>
      </c>
      <c r="C192" s="327" t="s">
        <v>893</v>
      </c>
      <c r="D192" s="327" t="s">
        <v>894</v>
      </c>
      <c r="E192" s="327" t="s">
        <v>906</v>
      </c>
      <c r="F192" s="328" t="s">
        <v>909</v>
      </c>
    </row>
    <row r="193" spans="1:6" s="324" customFormat="1" ht="25">
      <c r="A193" s="325">
        <v>2</v>
      </c>
      <c r="B193" s="326">
        <v>2012201</v>
      </c>
      <c r="C193" s="327" t="s">
        <v>893</v>
      </c>
      <c r="D193" s="327" t="s">
        <v>894</v>
      </c>
      <c r="E193" s="327" t="s">
        <v>906</v>
      </c>
      <c r="F193" s="328" t="s">
        <v>910</v>
      </c>
    </row>
    <row r="194" spans="1:6" s="324" customFormat="1" ht="37.5">
      <c r="A194" s="325">
        <v>2</v>
      </c>
      <c r="B194" s="326">
        <v>2012301</v>
      </c>
      <c r="C194" s="327" t="s">
        <v>893</v>
      </c>
      <c r="D194" s="327" t="s">
        <v>894</v>
      </c>
      <c r="E194" s="327" t="s">
        <v>906</v>
      </c>
      <c r="F194" s="328" t="s">
        <v>911</v>
      </c>
    </row>
    <row r="195" spans="1:6" s="324" customFormat="1" ht="25">
      <c r="A195" s="325">
        <v>2</v>
      </c>
      <c r="B195" s="326">
        <v>2012601</v>
      </c>
      <c r="C195" s="327" t="s">
        <v>893</v>
      </c>
      <c r="D195" s="327" t="s">
        <v>894</v>
      </c>
      <c r="E195" s="327" t="s">
        <v>906</v>
      </c>
      <c r="F195" s="328" t="s">
        <v>912</v>
      </c>
    </row>
    <row r="196" spans="1:6" s="324" customFormat="1" ht="25">
      <c r="A196" s="325">
        <v>2</v>
      </c>
      <c r="B196" s="326">
        <v>2012602</v>
      </c>
      <c r="C196" s="327" t="s">
        <v>893</v>
      </c>
      <c r="D196" s="327" t="s">
        <v>894</v>
      </c>
      <c r="E196" s="327" t="s">
        <v>906</v>
      </c>
      <c r="F196" s="328" t="s">
        <v>913</v>
      </c>
    </row>
    <row r="197" spans="1:6" s="324" customFormat="1" ht="25">
      <c r="A197" s="325">
        <v>2</v>
      </c>
      <c r="B197" s="326">
        <v>2012701</v>
      </c>
      <c r="C197" s="327" t="s">
        <v>893</v>
      </c>
      <c r="D197" s="327" t="s">
        <v>894</v>
      </c>
      <c r="E197" s="327" t="s">
        <v>906</v>
      </c>
      <c r="F197" s="328" t="s">
        <v>914</v>
      </c>
    </row>
    <row r="198" spans="1:6" s="324" customFormat="1" ht="50">
      <c r="A198" s="325">
        <v>2</v>
      </c>
      <c r="B198" s="326">
        <v>2012801</v>
      </c>
      <c r="C198" s="327" t="s">
        <v>893</v>
      </c>
      <c r="D198" s="327" t="s">
        <v>894</v>
      </c>
      <c r="E198" s="327" t="s">
        <v>906</v>
      </c>
      <c r="F198" s="328" t="s">
        <v>915</v>
      </c>
    </row>
    <row r="199" spans="1:6" s="324" customFormat="1" ht="25">
      <c r="A199" s="325">
        <v>2</v>
      </c>
      <c r="B199" s="326">
        <v>2012802</v>
      </c>
      <c r="C199" s="327" t="s">
        <v>893</v>
      </c>
      <c r="D199" s="327" t="s">
        <v>894</v>
      </c>
      <c r="E199" s="327" t="s">
        <v>906</v>
      </c>
      <c r="F199" s="328" t="s">
        <v>916</v>
      </c>
    </row>
    <row r="200" spans="1:6" s="324" customFormat="1" ht="25">
      <c r="A200" s="325">
        <v>2</v>
      </c>
      <c r="B200" s="326">
        <v>2012901</v>
      </c>
      <c r="C200" s="327" t="s">
        <v>893</v>
      </c>
      <c r="D200" s="327" t="s">
        <v>894</v>
      </c>
      <c r="E200" s="327" t="s">
        <v>906</v>
      </c>
      <c r="F200" s="328" t="s">
        <v>917</v>
      </c>
    </row>
    <row r="201" spans="1:6" s="324" customFormat="1" ht="37.5">
      <c r="A201" s="325">
        <v>2</v>
      </c>
      <c r="B201" s="326">
        <v>2013001</v>
      </c>
      <c r="C201" s="327" t="s">
        <v>893</v>
      </c>
      <c r="D201" s="327" t="s">
        <v>894</v>
      </c>
      <c r="E201" s="327" t="s">
        <v>918</v>
      </c>
      <c r="F201" s="328" t="s">
        <v>919</v>
      </c>
    </row>
    <row r="202" spans="1:6" s="324" customFormat="1" ht="25">
      <c r="A202" s="325">
        <v>2</v>
      </c>
      <c r="B202" s="326">
        <v>2013002</v>
      </c>
      <c r="C202" s="327" t="s">
        <v>893</v>
      </c>
      <c r="D202" s="327" t="s">
        <v>894</v>
      </c>
      <c r="E202" s="327" t="s">
        <v>918</v>
      </c>
      <c r="F202" s="328" t="s">
        <v>920</v>
      </c>
    </row>
    <row r="203" spans="1:6" s="324" customFormat="1" ht="25">
      <c r="A203" s="325">
        <v>2</v>
      </c>
      <c r="B203" s="326">
        <v>2014101</v>
      </c>
      <c r="C203" s="327" t="s">
        <v>893</v>
      </c>
      <c r="D203" s="327" t="s">
        <v>894</v>
      </c>
      <c r="E203" s="327" t="s">
        <v>921</v>
      </c>
      <c r="F203" s="328" t="s">
        <v>922</v>
      </c>
    </row>
    <row r="204" spans="1:6" s="324" customFormat="1" ht="25">
      <c r="A204" s="325">
        <v>2</v>
      </c>
      <c r="B204" s="326">
        <v>2014102</v>
      </c>
      <c r="C204" s="327" t="s">
        <v>893</v>
      </c>
      <c r="D204" s="327" t="s">
        <v>894</v>
      </c>
      <c r="E204" s="327" t="s">
        <v>921</v>
      </c>
      <c r="F204" s="328" t="s">
        <v>923</v>
      </c>
    </row>
    <row r="205" spans="1:6" s="324" customFormat="1" ht="25">
      <c r="A205" s="325">
        <v>2</v>
      </c>
      <c r="B205" s="326">
        <v>2014103</v>
      </c>
      <c r="C205" s="327" t="s">
        <v>893</v>
      </c>
      <c r="D205" s="327" t="s">
        <v>894</v>
      </c>
      <c r="E205" s="327" t="s">
        <v>921</v>
      </c>
      <c r="F205" s="328" t="s">
        <v>924</v>
      </c>
    </row>
    <row r="206" spans="1:6" s="324" customFormat="1" ht="25">
      <c r="A206" s="325">
        <v>2</v>
      </c>
      <c r="B206" s="326">
        <v>2014201</v>
      </c>
      <c r="C206" s="327" t="s">
        <v>893</v>
      </c>
      <c r="D206" s="327" t="s">
        <v>894</v>
      </c>
      <c r="E206" s="327" t="s">
        <v>921</v>
      </c>
      <c r="F206" s="328" t="s">
        <v>925</v>
      </c>
    </row>
    <row r="207" spans="1:6" s="324" customFormat="1" ht="25">
      <c r="A207" s="325">
        <v>2</v>
      </c>
      <c r="B207" s="326">
        <v>2014301</v>
      </c>
      <c r="C207" s="327" t="s">
        <v>893</v>
      </c>
      <c r="D207" s="327" t="s">
        <v>894</v>
      </c>
      <c r="E207" s="327" t="s">
        <v>921</v>
      </c>
      <c r="F207" s="328" t="s">
        <v>926</v>
      </c>
    </row>
    <row r="208" spans="1:6" s="324" customFormat="1" ht="25">
      <c r="A208" s="325">
        <v>2</v>
      </c>
      <c r="B208" s="326">
        <v>2014302</v>
      </c>
      <c r="C208" s="327" t="s">
        <v>893</v>
      </c>
      <c r="D208" s="327" t="s">
        <v>894</v>
      </c>
      <c r="E208" s="327" t="s">
        <v>921</v>
      </c>
      <c r="F208" s="328" t="s">
        <v>927</v>
      </c>
    </row>
    <row r="209" spans="1:6" s="324" customFormat="1" ht="25">
      <c r="A209" s="325">
        <v>2</v>
      </c>
      <c r="B209" s="326">
        <v>2014401</v>
      </c>
      <c r="C209" s="327" t="s">
        <v>893</v>
      </c>
      <c r="D209" s="327" t="s">
        <v>894</v>
      </c>
      <c r="E209" s="327" t="s">
        <v>921</v>
      </c>
      <c r="F209" s="328" t="s">
        <v>928</v>
      </c>
    </row>
    <row r="210" spans="1:6" s="324" customFormat="1" ht="25">
      <c r="A210" s="325">
        <v>2</v>
      </c>
      <c r="B210" s="326">
        <v>2014501</v>
      </c>
      <c r="C210" s="327" t="s">
        <v>893</v>
      </c>
      <c r="D210" s="327" t="s">
        <v>894</v>
      </c>
      <c r="E210" s="327" t="s">
        <v>921</v>
      </c>
      <c r="F210" s="328" t="s">
        <v>929</v>
      </c>
    </row>
    <row r="211" spans="1:6" s="324" customFormat="1" ht="25">
      <c r="A211" s="325">
        <v>2</v>
      </c>
      <c r="B211" s="326">
        <v>2014502</v>
      </c>
      <c r="C211" s="327" t="s">
        <v>893</v>
      </c>
      <c r="D211" s="327" t="s">
        <v>894</v>
      </c>
      <c r="E211" s="327" t="s">
        <v>921</v>
      </c>
      <c r="F211" s="328" t="s">
        <v>930</v>
      </c>
    </row>
    <row r="212" spans="1:6" s="324" customFormat="1" ht="50">
      <c r="A212" s="325">
        <v>2</v>
      </c>
      <c r="B212" s="326">
        <v>2014901</v>
      </c>
      <c r="C212" s="327" t="s">
        <v>893</v>
      </c>
      <c r="D212" s="327" t="s">
        <v>894</v>
      </c>
      <c r="E212" s="327" t="s">
        <v>921</v>
      </c>
      <c r="F212" s="328" t="s">
        <v>931</v>
      </c>
    </row>
    <row r="213" spans="1:6" s="324" customFormat="1" ht="25">
      <c r="A213" s="325">
        <v>2</v>
      </c>
      <c r="B213" s="326">
        <v>2014902</v>
      </c>
      <c r="C213" s="327" t="s">
        <v>893</v>
      </c>
      <c r="D213" s="327" t="s">
        <v>894</v>
      </c>
      <c r="E213" s="327" t="s">
        <v>921</v>
      </c>
      <c r="F213" s="328" t="s">
        <v>932</v>
      </c>
    </row>
    <row r="214" spans="1:6" s="324" customFormat="1" ht="25">
      <c r="A214" s="325">
        <v>2</v>
      </c>
      <c r="B214" s="326">
        <v>2015001</v>
      </c>
      <c r="C214" s="327" t="s">
        <v>893</v>
      </c>
      <c r="D214" s="327" t="s">
        <v>894</v>
      </c>
      <c r="E214" s="327" t="s">
        <v>933</v>
      </c>
      <c r="F214" s="328" t="s">
        <v>934</v>
      </c>
    </row>
    <row r="215" spans="1:6" s="324" customFormat="1" ht="25">
      <c r="A215" s="325">
        <v>2</v>
      </c>
      <c r="B215" s="326">
        <v>2016101</v>
      </c>
      <c r="C215" s="327" t="s">
        <v>893</v>
      </c>
      <c r="D215" s="327" t="s">
        <v>894</v>
      </c>
      <c r="E215" s="327" t="s">
        <v>935</v>
      </c>
      <c r="F215" s="328" t="s">
        <v>936</v>
      </c>
    </row>
    <row r="216" spans="1:6" s="324" customFormat="1" ht="37.5">
      <c r="A216" s="325">
        <v>2</v>
      </c>
      <c r="B216" s="326">
        <v>2016102</v>
      </c>
      <c r="C216" s="327" t="s">
        <v>893</v>
      </c>
      <c r="D216" s="327" t="s">
        <v>894</v>
      </c>
      <c r="E216" s="327" t="s">
        <v>935</v>
      </c>
      <c r="F216" s="328" t="s">
        <v>937</v>
      </c>
    </row>
    <row r="217" spans="1:6" s="324" customFormat="1" ht="25">
      <c r="A217" s="325">
        <v>2</v>
      </c>
      <c r="B217" s="326">
        <v>2016103</v>
      </c>
      <c r="C217" s="327" t="s">
        <v>893</v>
      </c>
      <c r="D217" s="327" t="s">
        <v>894</v>
      </c>
      <c r="E217" s="327" t="s">
        <v>935</v>
      </c>
      <c r="F217" s="328" t="s">
        <v>938</v>
      </c>
    </row>
    <row r="218" spans="1:6" s="324" customFormat="1" ht="25">
      <c r="A218" s="325">
        <v>2</v>
      </c>
      <c r="B218" s="326">
        <v>2016201</v>
      </c>
      <c r="C218" s="327" t="s">
        <v>893</v>
      </c>
      <c r="D218" s="327" t="s">
        <v>894</v>
      </c>
      <c r="E218" s="327" t="s">
        <v>935</v>
      </c>
      <c r="F218" s="328" t="s">
        <v>939</v>
      </c>
    </row>
    <row r="219" spans="1:6" s="324" customFormat="1" ht="25">
      <c r="A219" s="325">
        <v>2</v>
      </c>
      <c r="B219" s="326">
        <v>2016202</v>
      </c>
      <c r="C219" s="327" t="s">
        <v>893</v>
      </c>
      <c r="D219" s="327" t="s">
        <v>894</v>
      </c>
      <c r="E219" s="327" t="s">
        <v>935</v>
      </c>
      <c r="F219" s="328" t="s">
        <v>940</v>
      </c>
    </row>
    <row r="220" spans="1:6" s="324" customFormat="1" ht="25">
      <c r="A220" s="325">
        <v>2</v>
      </c>
      <c r="B220" s="326">
        <v>2016203</v>
      </c>
      <c r="C220" s="327" t="s">
        <v>893</v>
      </c>
      <c r="D220" s="327" t="s">
        <v>894</v>
      </c>
      <c r="E220" s="327" t="s">
        <v>935</v>
      </c>
      <c r="F220" s="328" t="s">
        <v>941</v>
      </c>
    </row>
    <row r="221" spans="1:6" s="324" customFormat="1" ht="25">
      <c r="A221" s="325">
        <v>2</v>
      </c>
      <c r="B221" s="326">
        <v>2016301</v>
      </c>
      <c r="C221" s="327" t="s">
        <v>893</v>
      </c>
      <c r="D221" s="327" t="s">
        <v>894</v>
      </c>
      <c r="E221" s="327" t="s">
        <v>935</v>
      </c>
      <c r="F221" s="328" t="s">
        <v>942</v>
      </c>
    </row>
    <row r="222" spans="1:6" s="324" customFormat="1" ht="25">
      <c r="A222" s="325">
        <v>2</v>
      </c>
      <c r="B222" s="326">
        <v>2016302</v>
      </c>
      <c r="C222" s="327" t="s">
        <v>893</v>
      </c>
      <c r="D222" s="327" t="s">
        <v>894</v>
      </c>
      <c r="E222" s="327" t="s">
        <v>935</v>
      </c>
      <c r="F222" s="328" t="s">
        <v>943</v>
      </c>
    </row>
    <row r="223" spans="1:6" s="324" customFormat="1" ht="25">
      <c r="A223" s="325">
        <v>2</v>
      </c>
      <c r="B223" s="326">
        <v>2016303</v>
      </c>
      <c r="C223" s="327" t="s">
        <v>893</v>
      </c>
      <c r="D223" s="327" t="s">
        <v>894</v>
      </c>
      <c r="E223" s="327" t="s">
        <v>935</v>
      </c>
      <c r="F223" s="328" t="s">
        <v>944</v>
      </c>
    </row>
    <row r="224" spans="1:6" s="324" customFormat="1" ht="75">
      <c r="A224" s="325">
        <v>2</v>
      </c>
      <c r="B224" s="326">
        <v>2016401</v>
      </c>
      <c r="C224" s="327" t="s">
        <v>893</v>
      </c>
      <c r="D224" s="327" t="s">
        <v>894</v>
      </c>
      <c r="E224" s="327" t="s">
        <v>935</v>
      </c>
      <c r="F224" s="328" t="s">
        <v>945</v>
      </c>
    </row>
    <row r="225" spans="1:6" s="324" customFormat="1" ht="25">
      <c r="A225" s="325">
        <v>2</v>
      </c>
      <c r="B225" s="326">
        <v>2017001</v>
      </c>
      <c r="C225" s="327" t="s">
        <v>893</v>
      </c>
      <c r="D225" s="327" t="s">
        <v>894</v>
      </c>
      <c r="E225" s="327" t="s">
        <v>946</v>
      </c>
      <c r="F225" s="328" t="s">
        <v>947</v>
      </c>
    </row>
    <row r="226" spans="1:6" s="324" customFormat="1" ht="37.5">
      <c r="A226" s="325">
        <v>2</v>
      </c>
      <c r="B226" s="326">
        <v>2017002</v>
      </c>
      <c r="C226" s="327" t="s">
        <v>893</v>
      </c>
      <c r="D226" s="327" t="s">
        <v>894</v>
      </c>
      <c r="E226" s="327" t="s">
        <v>946</v>
      </c>
      <c r="F226" s="328" t="s">
        <v>948</v>
      </c>
    </row>
    <row r="227" spans="1:6" s="324" customFormat="1" ht="25">
      <c r="A227" s="325">
        <v>2</v>
      </c>
      <c r="B227" s="326">
        <v>2017003</v>
      </c>
      <c r="C227" s="327" t="s">
        <v>893</v>
      </c>
      <c r="D227" s="327" t="s">
        <v>894</v>
      </c>
      <c r="E227" s="327" t="s">
        <v>946</v>
      </c>
      <c r="F227" s="328" t="s">
        <v>949</v>
      </c>
    </row>
    <row r="228" spans="1:6" s="324" customFormat="1" ht="37.5">
      <c r="A228" s="325">
        <v>2</v>
      </c>
      <c r="B228" s="326">
        <v>2021001</v>
      </c>
      <c r="C228" s="327" t="s">
        <v>893</v>
      </c>
      <c r="D228" s="327" t="s">
        <v>950</v>
      </c>
      <c r="E228" s="327" t="s">
        <v>951</v>
      </c>
      <c r="F228" s="328" t="s">
        <v>952</v>
      </c>
    </row>
    <row r="229" spans="1:6" s="324" customFormat="1" ht="25">
      <c r="A229" s="325">
        <v>2</v>
      </c>
      <c r="B229" s="326">
        <v>2021002</v>
      </c>
      <c r="C229" s="327" t="s">
        <v>893</v>
      </c>
      <c r="D229" s="327" t="s">
        <v>950</v>
      </c>
      <c r="E229" s="327" t="s">
        <v>951</v>
      </c>
      <c r="F229" s="328" t="s">
        <v>953</v>
      </c>
    </row>
    <row r="230" spans="1:6" s="324" customFormat="1" ht="25">
      <c r="A230" s="325">
        <v>2</v>
      </c>
      <c r="B230" s="326">
        <v>2022001</v>
      </c>
      <c r="C230" s="327" t="s">
        <v>893</v>
      </c>
      <c r="D230" s="327" t="s">
        <v>950</v>
      </c>
      <c r="E230" s="327" t="s">
        <v>954</v>
      </c>
      <c r="F230" s="328" t="s">
        <v>955</v>
      </c>
    </row>
    <row r="231" spans="1:6" s="324" customFormat="1" ht="25">
      <c r="A231" s="325">
        <v>2</v>
      </c>
      <c r="B231" s="326">
        <v>2022002</v>
      </c>
      <c r="C231" s="327" t="s">
        <v>893</v>
      </c>
      <c r="D231" s="327" t="s">
        <v>950</v>
      </c>
      <c r="E231" s="327" t="s">
        <v>954</v>
      </c>
      <c r="F231" s="328" t="s">
        <v>956</v>
      </c>
    </row>
    <row r="232" spans="1:6" s="324" customFormat="1" ht="25">
      <c r="A232" s="325">
        <v>2</v>
      </c>
      <c r="B232" s="326">
        <v>2022003</v>
      </c>
      <c r="C232" s="327" t="s">
        <v>893</v>
      </c>
      <c r="D232" s="327" t="s">
        <v>950</v>
      </c>
      <c r="E232" s="327" t="s">
        <v>954</v>
      </c>
      <c r="F232" s="328" t="s">
        <v>957</v>
      </c>
    </row>
    <row r="233" spans="1:6" s="324" customFormat="1" ht="37.5">
      <c r="A233" s="325">
        <v>2</v>
      </c>
      <c r="B233" s="326">
        <v>2023001</v>
      </c>
      <c r="C233" s="327" t="s">
        <v>893</v>
      </c>
      <c r="D233" s="327" t="s">
        <v>950</v>
      </c>
      <c r="E233" s="327" t="s">
        <v>958</v>
      </c>
      <c r="F233" s="328" t="s">
        <v>959</v>
      </c>
    </row>
    <row r="234" spans="1:6" s="324" customFormat="1" ht="25">
      <c r="A234" s="325">
        <v>2</v>
      </c>
      <c r="B234" s="326">
        <v>2023002</v>
      </c>
      <c r="C234" s="327" t="s">
        <v>893</v>
      </c>
      <c r="D234" s="327" t="s">
        <v>950</v>
      </c>
      <c r="E234" s="327" t="s">
        <v>958</v>
      </c>
      <c r="F234" s="328" t="s">
        <v>960</v>
      </c>
    </row>
    <row r="235" spans="1:6" s="324" customFormat="1" ht="37.5">
      <c r="A235" s="325">
        <v>2</v>
      </c>
      <c r="B235" s="326">
        <v>2024001</v>
      </c>
      <c r="C235" s="327" t="s">
        <v>893</v>
      </c>
      <c r="D235" s="327" t="s">
        <v>950</v>
      </c>
      <c r="E235" s="327" t="s">
        <v>961</v>
      </c>
      <c r="F235" s="328" t="s">
        <v>962</v>
      </c>
    </row>
    <row r="236" spans="1:6" s="324" customFormat="1" ht="25">
      <c r="A236" s="325">
        <v>2</v>
      </c>
      <c r="B236" s="326">
        <v>2024002</v>
      </c>
      <c r="C236" s="327" t="s">
        <v>893</v>
      </c>
      <c r="D236" s="327" t="s">
        <v>950</v>
      </c>
      <c r="E236" s="327" t="s">
        <v>961</v>
      </c>
      <c r="F236" s="328" t="s">
        <v>963</v>
      </c>
    </row>
    <row r="237" spans="1:6" s="324" customFormat="1" ht="25">
      <c r="A237" s="325">
        <v>2</v>
      </c>
      <c r="B237" s="326">
        <v>2024003</v>
      </c>
      <c r="C237" s="327" t="s">
        <v>893</v>
      </c>
      <c r="D237" s="327" t="s">
        <v>950</v>
      </c>
      <c r="E237" s="327" t="s">
        <v>961</v>
      </c>
      <c r="F237" s="328" t="s">
        <v>964</v>
      </c>
    </row>
    <row r="238" spans="1:6" s="324" customFormat="1" ht="25">
      <c r="A238" s="325">
        <v>2</v>
      </c>
      <c r="B238" s="326">
        <v>2024004</v>
      </c>
      <c r="C238" s="327" t="s">
        <v>893</v>
      </c>
      <c r="D238" s="327" t="s">
        <v>950</v>
      </c>
      <c r="E238" s="327" t="s">
        <v>961</v>
      </c>
      <c r="F238" s="328" t="s">
        <v>965</v>
      </c>
    </row>
    <row r="239" spans="1:6" s="324" customFormat="1" ht="25">
      <c r="A239" s="325">
        <v>2</v>
      </c>
      <c r="B239" s="326">
        <v>2032101</v>
      </c>
      <c r="C239" s="327" t="s">
        <v>893</v>
      </c>
      <c r="D239" s="327" t="s">
        <v>966</v>
      </c>
      <c r="E239" s="327" t="s">
        <v>967</v>
      </c>
      <c r="F239" s="328" t="s">
        <v>968</v>
      </c>
    </row>
    <row r="240" spans="1:6" s="324" customFormat="1" ht="37.5">
      <c r="A240" s="325">
        <v>2</v>
      </c>
      <c r="B240" s="326">
        <v>2032102</v>
      </c>
      <c r="C240" s="327" t="s">
        <v>893</v>
      </c>
      <c r="D240" s="327" t="s">
        <v>966</v>
      </c>
      <c r="E240" s="327" t="s">
        <v>967</v>
      </c>
      <c r="F240" s="328" t="s">
        <v>969</v>
      </c>
    </row>
    <row r="241" spans="1:6" s="324" customFormat="1" ht="37.5">
      <c r="A241" s="325">
        <v>2</v>
      </c>
      <c r="B241" s="326">
        <v>2032103</v>
      </c>
      <c r="C241" s="327" t="s">
        <v>893</v>
      </c>
      <c r="D241" s="327" t="s">
        <v>966</v>
      </c>
      <c r="E241" s="327" t="s">
        <v>967</v>
      </c>
      <c r="F241" s="328" t="s">
        <v>970</v>
      </c>
    </row>
    <row r="242" spans="1:6" s="324" customFormat="1" ht="25">
      <c r="A242" s="325">
        <v>2</v>
      </c>
      <c r="B242" s="326">
        <v>2032201</v>
      </c>
      <c r="C242" s="327" t="s">
        <v>893</v>
      </c>
      <c r="D242" s="327" t="s">
        <v>966</v>
      </c>
      <c r="E242" s="327" t="s">
        <v>967</v>
      </c>
      <c r="F242" s="328" t="s">
        <v>971</v>
      </c>
    </row>
    <row r="243" spans="1:6" s="324" customFormat="1" ht="25">
      <c r="A243" s="325">
        <v>2</v>
      </c>
      <c r="B243" s="326">
        <v>2032202</v>
      </c>
      <c r="C243" s="327" t="s">
        <v>893</v>
      </c>
      <c r="D243" s="327" t="s">
        <v>966</v>
      </c>
      <c r="E243" s="327" t="s">
        <v>967</v>
      </c>
      <c r="F243" s="328" t="s">
        <v>972</v>
      </c>
    </row>
    <row r="244" spans="1:6" s="324" customFormat="1" ht="25">
      <c r="A244" s="325">
        <v>2</v>
      </c>
      <c r="B244" s="326">
        <v>2032203</v>
      </c>
      <c r="C244" s="327" t="s">
        <v>893</v>
      </c>
      <c r="D244" s="327" t="s">
        <v>966</v>
      </c>
      <c r="E244" s="327" t="s">
        <v>967</v>
      </c>
      <c r="F244" s="328" t="s">
        <v>973</v>
      </c>
    </row>
    <row r="245" spans="1:6" s="324" customFormat="1" ht="25">
      <c r="A245" s="325">
        <v>2</v>
      </c>
      <c r="B245" s="326">
        <v>2101101</v>
      </c>
      <c r="C245" s="327" t="s">
        <v>168</v>
      </c>
      <c r="D245" s="327" t="s">
        <v>974</v>
      </c>
      <c r="E245" s="327" t="s">
        <v>975</v>
      </c>
      <c r="F245" s="328" t="s">
        <v>976</v>
      </c>
    </row>
    <row r="246" spans="1:6" s="324" customFormat="1" ht="25">
      <c r="A246" s="325">
        <v>2</v>
      </c>
      <c r="B246" s="326">
        <v>2101102</v>
      </c>
      <c r="C246" s="327" t="s">
        <v>168</v>
      </c>
      <c r="D246" s="327" t="s">
        <v>974</v>
      </c>
      <c r="E246" s="327" t="s">
        <v>975</v>
      </c>
      <c r="F246" s="328" t="s">
        <v>977</v>
      </c>
    </row>
    <row r="247" spans="1:6" s="324" customFormat="1" ht="25">
      <c r="A247" s="325">
        <v>2</v>
      </c>
      <c r="B247" s="326">
        <v>2101103</v>
      </c>
      <c r="C247" s="327" t="s">
        <v>168</v>
      </c>
      <c r="D247" s="327" t="s">
        <v>974</v>
      </c>
      <c r="E247" s="327" t="s">
        <v>975</v>
      </c>
      <c r="F247" s="328" t="s">
        <v>978</v>
      </c>
    </row>
    <row r="248" spans="1:6" s="324" customFormat="1" ht="37.5">
      <c r="A248" s="325">
        <v>2</v>
      </c>
      <c r="B248" s="326">
        <v>2102001</v>
      </c>
      <c r="C248" s="327" t="s">
        <v>168</v>
      </c>
      <c r="D248" s="327" t="s">
        <v>974</v>
      </c>
      <c r="E248" s="327" t="s">
        <v>979</v>
      </c>
      <c r="F248" s="328" t="s">
        <v>980</v>
      </c>
    </row>
    <row r="249" spans="1:6" s="324" customFormat="1" ht="25">
      <c r="A249" s="325">
        <v>2</v>
      </c>
      <c r="B249" s="326">
        <v>2102002</v>
      </c>
      <c r="C249" s="327" t="s">
        <v>168</v>
      </c>
      <c r="D249" s="327" t="s">
        <v>974</v>
      </c>
      <c r="E249" s="327" t="s">
        <v>979</v>
      </c>
      <c r="F249" s="328" t="s">
        <v>981</v>
      </c>
    </row>
    <row r="250" spans="1:6" s="324" customFormat="1" ht="25">
      <c r="A250" s="325">
        <v>2</v>
      </c>
      <c r="B250" s="326">
        <v>2102003</v>
      </c>
      <c r="C250" s="327" t="s">
        <v>168</v>
      </c>
      <c r="D250" s="327" t="s">
        <v>974</v>
      </c>
      <c r="E250" s="327" t="s">
        <v>979</v>
      </c>
      <c r="F250" s="328" t="s">
        <v>982</v>
      </c>
    </row>
    <row r="251" spans="1:6" s="324" customFormat="1" ht="25">
      <c r="A251" s="325">
        <v>2</v>
      </c>
      <c r="B251" s="326">
        <v>2102004</v>
      </c>
      <c r="C251" s="327" t="s">
        <v>168</v>
      </c>
      <c r="D251" s="327" t="s">
        <v>974</v>
      </c>
      <c r="E251" s="327" t="s">
        <v>979</v>
      </c>
      <c r="F251" s="328" t="s">
        <v>983</v>
      </c>
    </row>
    <row r="252" spans="1:6" s="324" customFormat="1" ht="37.5">
      <c r="A252" s="325">
        <v>2</v>
      </c>
      <c r="B252" s="326">
        <v>2102005</v>
      </c>
      <c r="C252" s="327" t="s">
        <v>168</v>
      </c>
      <c r="D252" s="327" t="s">
        <v>974</v>
      </c>
      <c r="E252" s="327" t="s">
        <v>979</v>
      </c>
      <c r="F252" s="328" t="s">
        <v>984</v>
      </c>
    </row>
    <row r="253" spans="1:6" s="324" customFormat="1" ht="25">
      <c r="A253" s="325">
        <v>2</v>
      </c>
      <c r="B253" s="326">
        <v>2104001</v>
      </c>
      <c r="C253" s="327" t="s">
        <v>168</v>
      </c>
      <c r="D253" s="327" t="s">
        <v>974</v>
      </c>
      <c r="E253" s="327" t="s">
        <v>985</v>
      </c>
      <c r="F253" s="328" t="s">
        <v>986</v>
      </c>
    </row>
    <row r="254" spans="1:6" s="324" customFormat="1" ht="25">
      <c r="A254" s="325">
        <v>2</v>
      </c>
      <c r="B254" s="326">
        <v>2104002</v>
      </c>
      <c r="C254" s="327" t="s">
        <v>168</v>
      </c>
      <c r="D254" s="327" t="s">
        <v>974</v>
      </c>
      <c r="E254" s="327" t="s">
        <v>985</v>
      </c>
      <c r="F254" s="328" t="s">
        <v>987</v>
      </c>
    </row>
    <row r="255" spans="1:6" s="324" customFormat="1" ht="12.5">
      <c r="A255" s="325">
        <v>2</v>
      </c>
      <c r="B255" s="326">
        <v>2104003</v>
      </c>
      <c r="C255" s="327" t="s">
        <v>168</v>
      </c>
      <c r="D255" s="327" t="s">
        <v>974</v>
      </c>
      <c r="E255" s="327" t="s">
        <v>985</v>
      </c>
      <c r="F255" s="328" t="s">
        <v>988</v>
      </c>
    </row>
    <row r="256" spans="1:6" s="324" customFormat="1" ht="25">
      <c r="A256" s="325">
        <v>2</v>
      </c>
      <c r="B256" s="326">
        <v>2105101</v>
      </c>
      <c r="C256" s="327" t="s">
        <v>168</v>
      </c>
      <c r="D256" s="327" t="s">
        <v>974</v>
      </c>
      <c r="E256" s="327" t="s">
        <v>989</v>
      </c>
      <c r="F256" s="328" t="s">
        <v>990</v>
      </c>
    </row>
    <row r="257" spans="1:6" s="324" customFormat="1" ht="37.5">
      <c r="A257" s="325">
        <v>2</v>
      </c>
      <c r="B257" s="326">
        <v>2105201</v>
      </c>
      <c r="C257" s="327" t="s">
        <v>168</v>
      </c>
      <c r="D257" s="327" t="s">
        <v>974</v>
      </c>
      <c r="E257" s="327" t="s">
        <v>989</v>
      </c>
      <c r="F257" s="328" t="s">
        <v>991</v>
      </c>
    </row>
    <row r="258" spans="1:6" s="324" customFormat="1" ht="25">
      <c r="A258" s="325">
        <v>2</v>
      </c>
      <c r="B258" s="326">
        <v>2105202</v>
      </c>
      <c r="C258" s="327" t="s">
        <v>168</v>
      </c>
      <c r="D258" s="327" t="s">
        <v>974</v>
      </c>
      <c r="E258" s="327" t="s">
        <v>989</v>
      </c>
      <c r="F258" s="328" t="s">
        <v>992</v>
      </c>
    </row>
    <row r="259" spans="1:6" s="324" customFormat="1" ht="25">
      <c r="A259" s="325">
        <v>2</v>
      </c>
      <c r="B259" s="326">
        <v>2108101</v>
      </c>
      <c r="C259" s="327" t="s">
        <v>168</v>
      </c>
      <c r="D259" s="327" t="s">
        <v>974</v>
      </c>
      <c r="E259" s="327" t="s">
        <v>993</v>
      </c>
      <c r="F259" s="328" t="s">
        <v>994</v>
      </c>
    </row>
    <row r="260" spans="1:6" s="324" customFormat="1" ht="25">
      <c r="A260" s="325">
        <v>2</v>
      </c>
      <c r="B260" s="326">
        <v>2108102</v>
      </c>
      <c r="C260" s="327" t="s">
        <v>168</v>
      </c>
      <c r="D260" s="327" t="s">
        <v>974</v>
      </c>
      <c r="E260" s="327" t="s">
        <v>993</v>
      </c>
      <c r="F260" s="328" t="s">
        <v>995</v>
      </c>
    </row>
    <row r="261" spans="1:6" s="324" customFormat="1" ht="25">
      <c r="A261" s="325">
        <v>2</v>
      </c>
      <c r="B261" s="326">
        <v>2108901</v>
      </c>
      <c r="C261" s="327" t="s">
        <v>168</v>
      </c>
      <c r="D261" s="327" t="s">
        <v>974</v>
      </c>
      <c r="E261" s="327" t="s">
        <v>993</v>
      </c>
      <c r="F261" s="328" t="s">
        <v>996</v>
      </c>
    </row>
    <row r="262" spans="1:6" s="324" customFormat="1" ht="25">
      <c r="A262" s="325">
        <v>2</v>
      </c>
      <c r="B262" s="326">
        <v>2108902</v>
      </c>
      <c r="C262" s="327" t="s">
        <v>168</v>
      </c>
      <c r="D262" s="327" t="s">
        <v>974</v>
      </c>
      <c r="E262" s="327" t="s">
        <v>993</v>
      </c>
      <c r="F262" s="328" t="s">
        <v>997</v>
      </c>
    </row>
    <row r="263" spans="1:6" s="324" customFormat="1" ht="37.5">
      <c r="A263" s="325">
        <v>2</v>
      </c>
      <c r="B263" s="326">
        <v>2108903</v>
      </c>
      <c r="C263" s="327" t="s">
        <v>168</v>
      </c>
      <c r="D263" s="327" t="s">
        <v>974</v>
      </c>
      <c r="E263" s="327" t="s">
        <v>993</v>
      </c>
      <c r="F263" s="328" t="s">
        <v>998</v>
      </c>
    </row>
    <row r="264" spans="1:6" s="324" customFormat="1" ht="25">
      <c r="A264" s="325">
        <v>2</v>
      </c>
      <c r="B264" s="326">
        <v>2131301</v>
      </c>
      <c r="C264" s="327" t="s">
        <v>168</v>
      </c>
      <c r="D264" s="327" t="s">
        <v>612</v>
      </c>
      <c r="E264" s="327" t="s">
        <v>613</v>
      </c>
      <c r="F264" s="328" t="s">
        <v>999</v>
      </c>
    </row>
    <row r="265" spans="1:6" s="324" customFormat="1" ht="37.5">
      <c r="A265" s="325">
        <v>2</v>
      </c>
      <c r="B265" s="326">
        <v>2139101</v>
      </c>
      <c r="C265" s="327" t="s">
        <v>168</v>
      </c>
      <c r="D265" s="327" t="s">
        <v>612</v>
      </c>
      <c r="E265" s="327" t="s">
        <v>616</v>
      </c>
      <c r="F265" s="328" t="s">
        <v>1000</v>
      </c>
    </row>
    <row r="266" spans="1:6" s="324" customFormat="1" ht="50">
      <c r="A266" s="325">
        <v>2</v>
      </c>
      <c r="B266" s="326">
        <v>2139102</v>
      </c>
      <c r="C266" s="327" t="s">
        <v>168</v>
      </c>
      <c r="D266" s="327" t="s">
        <v>612</v>
      </c>
      <c r="E266" s="327" t="s">
        <v>616</v>
      </c>
      <c r="F266" s="328" t="s">
        <v>1001</v>
      </c>
    </row>
    <row r="267" spans="1:6" s="324" customFormat="1" ht="25">
      <c r="A267" s="325">
        <v>2</v>
      </c>
      <c r="B267" s="326">
        <v>2139201</v>
      </c>
      <c r="C267" s="327" t="s">
        <v>168</v>
      </c>
      <c r="D267" s="327" t="s">
        <v>612</v>
      </c>
      <c r="E267" s="327" t="s">
        <v>616</v>
      </c>
      <c r="F267" s="328" t="s">
        <v>1002</v>
      </c>
    </row>
    <row r="268" spans="1:6" s="324" customFormat="1" ht="25">
      <c r="A268" s="325">
        <v>2</v>
      </c>
      <c r="B268" s="326">
        <v>2139202</v>
      </c>
      <c r="C268" s="327" t="s">
        <v>168</v>
      </c>
      <c r="D268" s="327" t="s">
        <v>612</v>
      </c>
      <c r="E268" s="327" t="s">
        <v>616</v>
      </c>
      <c r="F268" s="328" t="s">
        <v>1003</v>
      </c>
    </row>
    <row r="269" spans="1:6" s="324" customFormat="1" ht="25">
      <c r="A269" s="325">
        <v>2</v>
      </c>
      <c r="B269" s="326">
        <v>2139203</v>
      </c>
      <c r="C269" s="327" t="s">
        <v>168</v>
      </c>
      <c r="D269" s="327" t="s">
        <v>612</v>
      </c>
      <c r="E269" s="327" t="s">
        <v>616</v>
      </c>
      <c r="F269" s="328" t="s">
        <v>1004</v>
      </c>
    </row>
    <row r="270" spans="1:6" s="324" customFormat="1" ht="62.5">
      <c r="A270" s="325">
        <v>2</v>
      </c>
      <c r="B270" s="326">
        <v>2139301</v>
      </c>
      <c r="C270" s="327" t="s">
        <v>168</v>
      </c>
      <c r="D270" s="327" t="s">
        <v>612</v>
      </c>
      <c r="E270" s="327" t="s">
        <v>616</v>
      </c>
      <c r="F270" s="328" t="s">
        <v>1005</v>
      </c>
    </row>
    <row r="271" spans="1:6" s="324" customFormat="1" ht="37.5">
      <c r="A271" s="325">
        <v>2</v>
      </c>
      <c r="B271" s="326">
        <v>2139901</v>
      </c>
      <c r="C271" s="327" t="s">
        <v>168</v>
      </c>
      <c r="D271" s="327" t="s">
        <v>612</v>
      </c>
      <c r="E271" s="327" t="s">
        <v>616</v>
      </c>
      <c r="F271" s="328" t="s">
        <v>1006</v>
      </c>
    </row>
    <row r="272" spans="1:6" s="324" customFormat="1" ht="25">
      <c r="A272" s="325">
        <v>2</v>
      </c>
      <c r="B272" s="326">
        <v>2139902</v>
      </c>
      <c r="C272" s="327" t="s">
        <v>168</v>
      </c>
      <c r="D272" s="327" t="s">
        <v>612</v>
      </c>
      <c r="E272" s="327" t="s">
        <v>616</v>
      </c>
      <c r="F272" s="328" t="s">
        <v>1007</v>
      </c>
    </row>
    <row r="273" spans="1:6" s="324" customFormat="1" ht="37.5">
      <c r="A273" s="325">
        <v>2</v>
      </c>
      <c r="B273" s="326">
        <v>2141001</v>
      </c>
      <c r="C273" s="327" t="s">
        <v>168</v>
      </c>
      <c r="D273" s="327" t="s">
        <v>618</v>
      </c>
      <c r="E273" s="327" t="s">
        <v>619</v>
      </c>
      <c r="F273" s="328" t="s">
        <v>1008</v>
      </c>
    </row>
    <row r="274" spans="1:6" s="324" customFormat="1" ht="37.5">
      <c r="A274" s="325">
        <v>2</v>
      </c>
      <c r="B274" s="326">
        <v>2141002</v>
      </c>
      <c r="C274" s="327" t="s">
        <v>168</v>
      </c>
      <c r="D274" s="327" t="s">
        <v>618</v>
      </c>
      <c r="E274" s="327" t="s">
        <v>619</v>
      </c>
      <c r="F274" s="328" t="s">
        <v>1009</v>
      </c>
    </row>
    <row r="275" spans="1:6" s="324" customFormat="1" ht="37.5">
      <c r="A275" s="325">
        <v>2</v>
      </c>
      <c r="B275" s="326">
        <v>2141003</v>
      </c>
      <c r="C275" s="327" t="s">
        <v>168</v>
      </c>
      <c r="D275" s="327" t="s">
        <v>618</v>
      </c>
      <c r="E275" s="327" t="s">
        <v>619</v>
      </c>
      <c r="F275" s="328" t="s">
        <v>1010</v>
      </c>
    </row>
    <row r="276" spans="1:6" s="324" customFormat="1" ht="50">
      <c r="A276" s="325">
        <v>2</v>
      </c>
      <c r="B276" s="326">
        <v>2141004</v>
      </c>
      <c r="C276" s="327" t="s">
        <v>168</v>
      </c>
      <c r="D276" s="327" t="s">
        <v>618</v>
      </c>
      <c r="E276" s="327" t="s">
        <v>619</v>
      </c>
      <c r="F276" s="328" t="s">
        <v>1011</v>
      </c>
    </row>
    <row r="277" spans="1:6" s="324" customFormat="1" ht="62.5">
      <c r="A277" s="325">
        <v>2</v>
      </c>
      <c r="B277" s="326">
        <v>2142001</v>
      </c>
      <c r="C277" s="327" t="s">
        <v>168</v>
      </c>
      <c r="D277" s="327" t="s">
        <v>618</v>
      </c>
      <c r="E277" s="327" t="s">
        <v>1012</v>
      </c>
      <c r="F277" s="328" t="s">
        <v>1013</v>
      </c>
    </row>
    <row r="278" spans="1:6" s="324" customFormat="1" ht="25">
      <c r="A278" s="325">
        <v>2</v>
      </c>
      <c r="B278" s="326">
        <v>2143001</v>
      </c>
      <c r="C278" s="327" t="s">
        <v>168</v>
      </c>
      <c r="D278" s="327" t="s">
        <v>618</v>
      </c>
      <c r="E278" s="327" t="s">
        <v>1014</v>
      </c>
      <c r="F278" s="328" t="s">
        <v>1015</v>
      </c>
    </row>
    <row r="279" spans="1:6" s="324" customFormat="1" ht="75">
      <c r="A279" s="325">
        <v>2</v>
      </c>
      <c r="B279" s="326">
        <v>2151201</v>
      </c>
      <c r="C279" s="327" t="s">
        <v>168</v>
      </c>
      <c r="D279" s="327" t="s">
        <v>1016</v>
      </c>
      <c r="E279" s="327" t="s">
        <v>1017</v>
      </c>
      <c r="F279" s="328" t="s">
        <v>1018</v>
      </c>
    </row>
    <row r="280" spans="1:6" s="324" customFormat="1" ht="75">
      <c r="A280" s="325">
        <v>2</v>
      </c>
      <c r="B280" s="326">
        <v>2152101</v>
      </c>
      <c r="C280" s="327" t="s">
        <v>168</v>
      </c>
      <c r="D280" s="327" t="s">
        <v>1016</v>
      </c>
      <c r="E280" s="327" t="s">
        <v>1019</v>
      </c>
      <c r="F280" s="328" t="s">
        <v>1020</v>
      </c>
    </row>
    <row r="281" spans="1:6" s="324" customFormat="1" ht="75">
      <c r="A281" s="325">
        <v>2</v>
      </c>
      <c r="B281" s="326">
        <v>2152201</v>
      </c>
      <c r="C281" s="327" t="s">
        <v>168</v>
      </c>
      <c r="D281" s="327" t="s">
        <v>1016</v>
      </c>
      <c r="E281" s="327" t="s">
        <v>1019</v>
      </c>
      <c r="F281" s="328" t="s">
        <v>1021</v>
      </c>
    </row>
    <row r="282" spans="1:6" s="324" customFormat="1" ht="50">
      <c r="A282" s="325">
        <v>2</v>
      </c>
      <c r="B282" s="326">
        <v>2169001</v>
      </c>
      <c r="C282" s="327" t="s">
        <v>168</v>
      </c>
      <c r="D282" s="327" t="s">
        <v>1022</v>
      </c>
      <c r="E282" s="327" t="s">
        <v>1023</v>
      </c>
      <c r="F282" s="328" t="s">
        <v>1024</v>
      </c>
    </row>
    <row r="283" spans="1:6" s="324" customFormat="1" ht="25">
      <c r="A283" s="325">
        <v>2</v>
      </c>
      <c r="B283" s="326">
        <v>2170201</v>
      </c>
      <c r="C283" s="327" t="s">
        <v>168</v>
      </c>
      <c r="D283" s="327" t="s">
        <v>1025</v>
      </c>
      <c r="E283" s="327" t="s">
        <v>1025</v>
      </c>
      <c r="F283" s="328" t="s">
        <v>1026</v>
      </c>
    </row>
    <row r="284" spans="1:6" s="324" customFormat="1" ht="75">
      <c r="A284" s="325">
        <v>2</v>
      </c>
      <c r="B284" s="326">
        <v>2170901</v>
      </c>
      <c r="C284" s="327" t="s">
        <v>168</v>
      </c>
      <c r="D284" s="327" t="s">
        <v>1025</v>
      </c>
      <c r="E284" s="327" t="s">
        <v>1025</v>
      </c>
      <c r="F284" s="328" t="s">
        <v>1027</v>
      </c>
    </row>
    <row r="285" spans="1:6" s="324" customFormat="1" ht="75">
      <c r="A285" s="325">
        <v>2</v>
      </c>
      <c r="B285" s="326">
        <v>2170902</v>
      </c>
      <c r="C285" s="327" t="s">
        <v>168</v>
      </c>
      <c r="D285" s="327" t="s">
        <v>1025</v>
      </c>
      <c r="E285" s="327" t="s">
        <v>1025</v>
      </c>
      <c r="F285" s="328" t="s">
        <v>1028</v>
      </c>
    </row>
    <row r="286" spans="1:6" s="324" customFormat="1" ht="37.5">
      <c r="A286" s="325">
        <v>2</v>
      </c>
      <c r="B286" s="326">
        <v>2181101</v>
      </c>
      <c r="C286" s="327" t="s">
        <v>168</v>
      </c>
      <c r="D286" s="327" t="s">
        <v>1029</v>
      </c>
      <c r="E286" s="327" t="s">
        <v>1030</v>
      </c>
      <c r="F286" s="328" t="s">
        <v>1031</v>
      </c>
    </row>
    <row r="287" spans="1:6" s="324" customFormat="1" ht="87.5">
      <c r="A287" s="325">
        <v>2</v>
      </c>
      <c r="B287" s="326">
        <v>2181201</v>
      </c>
      <c r="C287" s="327" t="s">
        <v>168</v>
      </c>
      <c r="D287" s="327" t="s">
        <v>1029</v>
      </c>
      <c r="E287" s="327" t="s">
        <v>1030</v>
      </c>
      <c r="F287" s="328" t="s">
        <v>1032</v>
      </c>
    </row>
    <row r="288" spans="1:6" s="324" customFormat="1" ht="50">
      <c r="A288" s="325">
        <v>2</v>
      </c>
      <c r="B288" s="326">
        <v>2182001</v>
      </c>
      <c r="C288" s="327" t="s">
        <v>168</v>
      </c>
      <c r="D288" s="327" t="s">
        <v>1029</v>
      </c>
      <c r="E288" s="327" t="s">
        <v>1033</v>
      </c>
      <c r="F288" s="328" t="s">
        <v>1034</v>
      </c>
    </row>
    <row r="289" spans="1:6" s="324" customFormat="1" ht="37.5">
      <c r="A289" s="325">
        <v>2</v>
      </c>
      <c r="B289" s="326">
        <v>2201301</v>
      </c>
      <c r="C289" s="327" t="s">
        <v>168</v>
      </c>
      <c r="D289" s="327" t="s">
        <v>1035</v>
      </c>
      <c r="E289" s="327" t="s">
        <v>1036</v>
      </c>
      <c r="F289" s="328" t="s">
        <v>1037</v>
      </c>
    </row>
    <row r="290" spans="1:6" s="324" customFormat="1" ht="37.5">
      <c r="A290" s="325">
        <v>2</v>
      </c>
      <c r="B290" s="326">
        <v>2202301</v>
      </c>
      <c r="C290" s="327" t="s">
        <v>168</v>
      </c>
      <c r="D290" s="327" t="s">
        <v>1035</v>
      </c>
      <c r="E290" s="327" t="s">
        <v>1038</v>
      </c>
      <c r="F290" s="328" t="s">
        <v>1039</v>
      </c>
    </row>
    <row r="291" spans="1:6" s="324" customFormat="1" ht="25">
      <c r="A291" s="325">
        <v>2</v>
      </c>
      <c r="B291" s="326">
        <v>2202302</v>
      </c>
      <c r="C291" s="327" t="s">
        <v>168</v>
      </c>
      <c r="D291" s="327" t="s">
        <v>1035</v>
      </c>
      <c r="E291" s="327" t="s">
        <v>1038</v>
      </c>
      <c r="F291" s="328" t="s">
        <v>1040</v>
      </c>
    </row>
    <row r="292" spans="1:6" s="324" customFormat="1" ht="25">
      <c r="A292" s="325">
        <v>2</v>
      </c>
      <c r="B292" s="326">
        <v>2202901</v>
      </c>
      <c r="C292" s="327" t="s">
        <v>168</v>
      </c>
      <c r="D292" s="327" t="s">
        <v>1035</v>
      </c>
      <c r="E292" s="327" t="s">
        <v>1038</v>
      </c>
      <c r="F292" s="328" t="s">
        <v>1041</v>
      </c>
    </row>
    <row r="293" spans="1:6" s="324" customFormat="1" ht="25">
      <c r="A293" s="325">
        <v>2</v>
      </c>
      <c r="B293" s="326">
        <v>2202902</v>
      </c>
      <c r="C293" s="327" t="s">
        <v>168</v>
      </c>
      <c r="D293" s="327" t="s">
        <v>1035</v>
      </c>
      <c r="E293" s="327" t="s">
        <v>1038</v>
      </c>
      <c r="F293" s="328" t="s">
        <v>1042</v>
      </c>
    </row>
    <row r="294" spans="1:6" s="324" customFormat="1" ht="25">
      <c r="A294" s="325">
        <v>2</v>
      </c>
      <c r="B294" s="326">
        <v>2221901</v>
      </c>
      <c r="C294" s="327" t="s">
        <v>168</v>
      </c>
      <c r="D294" s="327" t="s">
        <v>1043</v>
      </c>
      <c r="E294" s="327" t="s">
        <v>1044</v>
      </c>
      <c r="F294" s="328" t="s">
        <v>1045</v>
      </c>
    </row>
    <row r="295" spans="1:6" s="324" customFormat="1" ht="25">
      <c r="A295" s="325">
        <v>2</v>
      </c>
      <c r="B295" s="326">
        <v>2259901</v>
      </c>
      <c r="C295" s="327" t="s">
        <v>168</v>
      </c>
      <c r="D295" s="327" t="s">
        <v>1046</v>
      </c>
      <c r="E295" s="327" t="s">
        <v>1047</v>
      </c>
      <c r="F295" s="328" t="s">
        <v>1048</v>
      </c>
    </row>
    <row r="296" spans="1:6" s="324" customFormat="1" ht="62.5">
      <c r="A296" s="325">
        <v>2</v>
      </c>
      <c r="B296" s="326">
        <v>2267001</v>
      </c>
      <c r="C296" s="327" t="s">
        <v>168</v>
      </c>
      <c r="D296" s="327" t="s">
        <v>1049</v>
      </c>
      <c r="E296" s="327" t="s">
        <v>1050</v>
      </c>
      <c r="F296" s="328" t="s">
        <v>1051</v>
      </c>
    </row>
    <row r="297" spans="1:6" s="324" customFormat="1" ht="50">
      <c r="A297" s="325">
        <v>2</v>
      </c>
      <c r="B297" s="326">
        <v>2268001</v>
      </c>
      <c r="C297" s="327" t="s">
        <v>168</v>
      </c>
      <c r="D297" s="327" t="s">
        <v>1049</v>
      </c>
      <c r="E297" s="327" t="s">
        <v>1052</v>
      </c>
      <c r="F297" s="328" t="s">
        <v>1053</v>
      </c>
    </row>
    <row r="298" spans="1:6" s="324" customFormat="1" ht="25">
      <c r="A298" s="325">
        <v>2</v>
      </c>
      <c r="B298" s="326">
        <v>2311001</v>
      </c>
      <c r="C298" s="327" t="s">
        <v>168</v>
      </c>
      <c r="D298" s="327" t="s">
        <v>1054</v>
      </c>
      <c r="E298" s="327" t="s">
        <v>1055</v>
      </c>
      <c r="F298" s="328" t="s">
        <v>1056</v>
      </c>
    </row>
    <row r="299" spans="1:6" s="324" customFormat="1" ht="25">
      <c r="A299" s="325">
        <v>2</v>
      </c>
      <c r="B299" s="326">
        <v>2311002</v>
      </c>
      <c r="C299" s="327" t="s">
        <v>168</v>
      </c>
      <c r="D299" s="327" t="s">
        <v>1054</v>
      </c>
      <c r="E299" s="327" t="s">
        <v>1055</v>
      </c>
      <c r="F299" s="328" t="s">
        <v>1057</v>
      </c>
    </row>
    <row r="300" spans="1:6" s="324" customFormat="1" ht="25">
      <c r="A300" s="325">
        <v>2</v>
      </c>
      <c r="B300" s="326">
        <v>2322001</v>
      </c>
      <c r="C300" s="327" t="s">
        <v>168</v>
      </c>
      <c r="D300" s="327" t="s">
        <v>1058</v>
      </c>
      <c r="E300" s="327" t="s">
        <v>1059</v>
      </c>
      <c r="F300" s="328" t="s">
        <v>1060</v>
      </c>
    </row>
    <row r="301" spans="1:6" s="324" customFormat="1" ht="25">
      <c r="A301" s="325">
        <v>2</v>
      </c>
      <c r="B301" s="326">
        <v>2322002</v>
      </c>
      <c r="C301" s="327" t="s">
        <v>168</v>
      </c>
      <c r="D301" s="327" t="s">
        <v>1058</v>
      </c>
      <c r="E301" s="327" t="s">
        <v>1059</v>
      </c>
      <c r="F301" s="328" t="s">
        <v>1061</v>
      </c>
    </row>
    <row r="302" spans="1:6" s="324" customFormat="1" ht="87.5">
      <c r="A302" s="325">
        <v>2</v>
      </c>
      <c r="B302" s="326">
        <v>2323001</v>
      </c>
      <c r="C302" s="327" t="s">
        <v>168</v>
      </c>
      <c r="D302" s="327" t="s">
        <v>1058</v>
      </c>
      <c r="E302" s="327" t="s">
        <v>1062</v>
      </c>
      <c r="F302" s="328" t="s">
        <v>1063</v>
      </c>
    </row>
    <row r="303" spans="1:6" s="324" customFormat="1" ht="50">
      <c r="A303" s="325">
        <v>2</v>
      </c>
      <c r="B303" s="326">
        <v>2323002</v>
      </c>
      <c r="C303" s="327" t="s">
        <v>168</v>
      </c>
      <c r="D303" s="327" t="s">
        <v>1058</v>
      </c>
      <c r="E303" s="327" t="s">
        <v>1062</v>
      </c>
      <c r="F303" s="328" t="s">
        <v>1064</v>
      </c>
    </row>
    <row r="304" spans="1:6" s="324" customFormat="1" ht="112.5">
      <c r="A304" s="325">
        <v>2</v>
      </c>
      <c r="B304" s="326">
        <v>2323003</v>
      </c>
      <c r="C304" s="327" t="s">
        <v>168</v>
      </c>
      <c r="D304" s="327" t="s">
        <v>1058</v>
      </c>
      <c r="E304" s="327" t="s">
        <v>1062</v>
      </c>
      <c r="F304" s="328" t="s">
        <v>1065</v>
      </c>
    </row>
    <row r="305" spans="1:6" s="324" customFormat="1" ht="37.5">
      <c r="A305" s="325">
        <v>2</v>
      </c>
      <c r="B305" s="326">
        <v>2323004</v>
      </c>
      <c r="C305" s="327" t="s">
        <v>168</v>
      </c>
      <c r="D305" s="327" t="s">
        <v>1058</v>
      </c>
      <c r="E305" s="327" t="s">
        <v>1062</v>
      </c>
      <c r="F305" s="328" t="s">
        <v>1066</v>
      </c>
    </row>
    <row r="306" spans="1:6" s="324" customFormat="1" ht="100">
      <c r="A306" s="325">
        <v>2</v>
      </c>
      <c r="B306" s="326">
        <v>2329001</v>
      </c>
      <c r="C306" s="327" t="s">
        <v>168</v>
      </c>
      <c r="D306" s="327" t="s">
        <v>1058</v>
      </c>
      <c r="E306" s="327" t="s">
        <v>1067</v>
      </c>
      <c r="F306" s="328" t="s">
        <v>1068</v>
      </c>
    </row>
    <row r="307" spans="1:6" s="324" customFormat="1" ht="25">
      <c r="A307" s="325">
        <v>2</v>
      </c>
      <c r="B307" s="326">
        <v>2331101</v>
      </c>
      <c r="C307" s="327" t="s">
        <v>168</v>
      </c>
      <c r="D307" s="327" t="s">
        <v>1069</v>
      </c>
      <c r="E307" s="327" t="s">
        <v>1070</v>
      </c>
      <c r="F307" s="328" t="s">
        <v>1071</v>
      </c>
    </row>
    <row r="308" spans="1:6" s="324" customFormat="1" ht="25">
      <c r="A308" s="325">
        <v>2</v>
      </c>
      <c r="B308" s="326">
        <v>2331201</v>
      </c>
      <c r="C308" s="327" t="s">
        <v>168</v>
      </c>
      <c r="D308" s="327" t="s">
        <v>1069</v>
      </c>
      <c r="E308" s="327" t="s">
        <v>1070</v>
      </c>
      <c r="F308" s="328" t="s">
        <v>1072</v>
      </c>
    </row>
    <row r="309" spans="1:6" s="324" customFormat="1" ht="75">
      <c r="A309" s="325">
        <v>2</v>
      </c>
      <c r="B309" s="326">
        <v>2331301</v>
      </c>
      <c r="C309" s="327" t="s">
        <v>168</v>
      </c>
      <c r="D309" s="327" t="s">
        <v>1069</v>
      </c>
      <c r="E309" s="327" t="s">
        <v>1070</v>
      </c>
      <c r="F309" s="328" t="s">
        <v>1073</v>
      </c>
    </row>
    <row r="310" spans="1:6" s="324" customFormat="1" ht="112.5">
      <c r="A310" s="325">
        <v>2</v>
      </c>
      <c r="B310" s="326">
        <v>2331901</v>
      </c>
      <c r="C310" s="327" t="s">
        <v>168</v>
      </c>
      <c r="D310" s="327" t="s">
        <v>1069</v>
      </c>
      <c r="E310" s="327" t="s">
        <v>1070</v>
      </c>
      <c r="F310" s="328" t="s">
        <v>1074</v>
      </c>
    </row>
    <row r="311" spans="1:6" s="324" customFormat="1" ht="25">
      <c r="A311" s="325">
        <v>2</v>
      </c>
      <c r="B311" s="326">
        <v>2332001</v>
      </c>
      <c r="C311" s="327" t="s">
        <v>168</v>
      </c>
      <c r="D311" s="327" t="s">
        <v>1069</v>
      </c>
      <c r="E311" s="327" t="s">
        <v>1075</v>
      </c>
      <c r="F311" s="328" t="s">
        <v>1076</v>
      </c>
    </row>
    <row r="312" spans="1:6" s="324" customFormat="1" ht="37.5">
      <c r="A312" s="325">
        <v>2</v>
      </c>
      <c r="B312" s="326">
        <v>2433001</v>
      </c>
      <c r="C312" s="327" t="s">
        <v>1077</v>
      </c>
      <c r="D312" s="327" t="s">
        <v>1078</v>
      </c>
      <c r="E312" s="327" t="s">
        <v>1079</v>
      </c>
      <c r="F312" s="328" t="s">
        <v>1080</v>
      </c>
    </row>
    <row r="313" spans="1:6" s="324" customFormat="1" ht="75">
      <c r="A313" s="325">
        <v>2</v>
      </c>
      <c r="B313" s="326">
        <v>2451101</v>
      </c>
      <c r="C313" s="327" t="s">
        <v>621</v>
      </c>
      <c r="D313" s="327" t="s">
        <v>622</v>
      </c>
      <c r="E313" s="327" t="s">
        <v>1081</v>
      </c>
      <c r="F313" s="328" t="s">
        <v>1082</v>
      </c>
    </row>
    <row r="314" spans="1:6" s="324" customFormat="1" ht="100">
      <c r="A314" s="325">
        <v>2</v>
      </c>
      <c r="B314" s="326">
        <v>2451201</v>
      </c>
      <c r="C314" s="327" t="s">
        <v>621</v>
      </c>
      <c r="D314" s="327" t="s">
        <v>622</v>
      </c>
      <c r="E314" s="327" t="s">
        <v>1081</v>
      </c>
      <c r="F314" s="328" t="s">
        <v>1083</v>
      </c>
    </row>
    <row r="315" spans="1:6" s="324" customFormat="1" ht="37.5">
      <c r="A315" s="325">
        <v>2</v>
      </c>
      <c r="B315" s="326">
        <v>2461001</v>
      </c>
      <c r="C315" s="327" t="s">
        <v>621</v>
      </c>
      <c r="D315" s="327" t="s">
        <v>626</v>
      </c>
      <c r="E315" s="327" t="s">
        <v>627</v>
      </c>
      <c r="F315" s="328" t="s">
        <v>1084</v>
      </c>
    </row>
    <row r="316" spans="1:6" s="324" customFormat="1" ht="37.5">
      <c r="A316" s="325">
        <v>2</v>
      </c>
      <c r="B316" s="326">
        <v>2461002</v>
      </c>
      <c r="C316" s="327" t="s">
        <v>621</v>
      </c>
      <c r="D316" s="327" t="s">
        <v>626</v>
      </c>
      <c r="E316" s="327" t="s">
        <v>627</v>
      </c>
      <c r="F316" s="328" t="s">
        <v>1085</v>
      </c>
    </row>
    <row r="317" spans="1:6" s="324" customFormat="1" ht="37.5">
      <c r="A317" s="325">
        <v>2</v>
      </c>
      <c r="B317" s="326">
        <v>2462001</v>
      </c>
      <c r="C317" s="327" t="s">
        <v>621</v>
      </c>
      <c r="D317" s="327" t="s">
        <v>626</v>
      </c>
      <c r="E317" s="327" t="s">
        <v>630</v>
      </c>
      <c r="F317" s="328" t="s">
        <v>1086</v>
      </c>
    </row>
    <row r="318" spans="1:6" s="324" customFormat="1" ht="62.5">
      <c r="A318" s="325">
        <v>2</v>
      </c>
      <c r="B318" s="326">
        <v>2463201</v>
      </c>
      <c r="C318" s="327" t="s">
        <v>621</v>
      </c>
      <c r="D318" s="327" t="s">
        <v>626</v>
      </c>
      <c r="E318" s="327" t="s">
        <v>633</v>
      </c>
      <c r="F318" s="328" t="s">
        <v>1087</v>
      </c>
    </row>
    <row r="319" spans="1:6" s="324" customFormat="1" ht="50">
      <c r="A319" s="325">
        <v>2</v>
      </c>
      <c r="B319" s="326">
        <v>2465201</v>
      </c>
      <c r="C319" s="327" t="s">
        <v>621</v>
      </c>
      <c r="D319" s="327" t="s">
        <v>626</v>
      </c>
      <c r="E319" s="327" t="s">
        <v>646</v>
      </c>
      <c r="F319" s="328" t="s">
        <v>1088</v>
      </c>
    </row>
    <row r="320" spans="1:6" s="324" customFormat="1" ht="62.5">
      <c r="A320" s="325">
        <v>2</v>
      </c>
      <c r="B320" s="326">
        <v>2465301</v>
      </c>
      <c r="C320" s="327" t="s">
        <v>621</v>
      </c>
      <c r="D320" s="327" t="s">
        <v>626</v>
      </c>
      <c r="E320" s="327" t="s">
        <v>646</v>
      </c>
      <c r="F320" s="328" t="s">
        <v>1089</v>
      </c>
    </row>
    <row r="321" spans="1:6" s="324" customFormat="1" ht="37.5">
      <c r="A321" s="325">
        <v>2</v>
      </c>
      <c r="B321" s="326">
        <v>2465901</v>
      </c>
      <c r="C321" s="327" t="s">
        <v>621</v>
      </c>
      <c r="D321" s="327" t="s">
        <v>626</v>
      </c>
      <c r="E321" s="327" t="s">
        <v>646</v>
      </c>
      <c r="F321" s="328" t="s">
        <v>1090</v>
      </c>
    </row>
    <row r="322" spans="1:6" s="324" customFormat="1" ht="62.5">
      <c r="A322" s="325">
        <v>2</v>
      </c>
      <c r="B322" s="326">
        <v>2465902</v>
      </c>
      <c r="C322" s="327" t="s">
        <v>621</v>
      </c>
      <c r="D322" s="327" t="s">
        <v>626</v>
      </c>
      <c r="E322" s="327" t="s">
        <v>646</v>
      </c>
      <c r="F322" s="328" t="s">
        <v>1091</v>
      </c>
    </row>
    <row r="323" spans="1:6" s="324" customFormat="1" ht="75">
      <c r="A323" s="325">
        <v>2</v>
      </c>
      <c r="B323" s="326">
        <v>2465903</v>
      </c>
      <c r="C323" s="327" t="s">
        <v>621</v>
      </c>
      <c r="D323" s="327" t="s">
        <v>626</v>
      </c>
      <c r="E323" s="327" t="s">
        <v>646</v>
      </c>
      <c r="F323" s="328" t="s">
        <v>1092</v>
      </c>
    </row>
    <row r="324" spans="1:6" s="324" customFormat="1" ht="50">
      <c r="A324" s="325">
        <v>2</v>
      </c>
      <c r="B324" s="326">
        <v>2466201</v>
      </c>
      <c r="C324" s="327" t="s">
        <v>621</v>
      </c>
      <c r="D324" s="327" t="s">
        <v>626</v>
      </c>
      <c r="E324" s="327" t="s">
        <v>649</v>
      </c>
      <c r="F324" s="328" t="s">
        <v>1093</v>
      </c>
    </row>
    <row r="325" spans="1:6" s="324" customFormat="1" ht="50">
      <c r="A325" s="325">
        <v>2</v>
      </c>
      <c r="B325" s="326">
        <v>2466301</v>
      </c>
      <c r="C325" s="327" t="s">
        <v>621</v>
      </c>
      <c r="D325" s="327" t="s">
        <v>626</v>
      </c>
      <c r="E325" s="327" t="s">
        <v>649</v>
      </c>
      <c r="F325" s="328" t="s">
        <v>1094</v>
      </c>
    </row>
    <row r="326" spans="1:6" s="324" customFormat="1" ht="37.5">
      <c r="A326" s="325">
        <v>2</v>
      </c>
      <c r="B326" s="326">
        <v>2466901</v>
      </c>
      <c r="C326" s="327" t="s">
        <v>621</v>
      </c>
      <c r="D326" s="327" t="s">
        <v>626</v>
      </c>
      <c r="E326" s="327" t="s">
        <v>649</v>
      </c>
      <c r="F326" s="328" t="s">
        <v>1095</v>
      </c>
    </row>
    <row r="327" spans="1:6" s="324" customFormat="1" ht="100">
      <c r="A327" s="325">
        <v>2</v>
      </c>
      <c r="B327" s="326">
        <v>2471901</v>
      </c>
      <c r="C327" s="327" t="s">
        <v>621</v>
      </c>
      <c r="D327" s="327" t="s">
        <v>656</v>
      </c>
      <c r="E327" s="327" t="s">
        <v>657</v>
      </c>
      <c r="F327" s="328" t="s">
        <v>1096</v>
      </c>
    </row>
    <row r="328" spans="1:6" s="324" customFormat="1" ht="50">
      <c r="A328" s="325">
        <v>2</v>
      </c>
      <c r="B328" s="326">
        <v>2472101</v>
      </c>
      <c r="C328" s="327" t="s">
        <v>621</v>
      </c>
      <c r="D328" s="327" t="s">
        <v>656</v>
      </c>
      <c r="E328" s="327" t="s">
        <v>661</v>
      </c>
      <c r="F328" s="328" t="s">
        <v>1097</v>
      </c>
    </row>
    <row r="329" spans="1:6" s="324" customFormat="1" ht="50">
      <c r="A329" s="325">
        <v>2</v>
      </c>
      <c r="B329" s="326">
        <v>2472301</v>
      </c>
      <c r="C329" s="327" t="s">
        <v>621</v>
      </c>
      <c r="D329" s="327" t="s">
        <v>656</v>
      </c>
      <c r="E329" s="327" t="s">
        <v>661</v>
      </c>
      <c r="F329" s="328" t="s">
        <v>1098</v>
      </c>
    </row>
    <row r="330" spans="1:6" s="324" customFormat="1" ht="50">
      <c r="A330" s="325">
        <v>2</v>
      </c>
      <c r="B330" s="326">
        <v>2475201</v>
      </c>
      <c r="C330" s="327" t="s">
        <v>621</v>
      </c>
      <c r="D330" s="327" t="s">
        <v>656</v>
      </c>
      <c r="E330" s="327" t="s">
        <v>673</v>
      </c>
      <c r="F330" s="328" t="s">
        <v>1099</v>
      </c>
    </row>
    <row r="331" spans="1:6" s="324" customFormat="1" ht="50">
      <c r="A331" s="325">
        <v>2</v>
      </c>
      <c r="B331" s="326">
        <v>2477401</v>
      </c>
      <c r="C331" s="327" t="s">
        <v>621</v>
      </c>
      <c r="D331" s="327" t="s">
        <v>656</v>
      </c>
      <c r="E331" s="327" t="s">
        <v>686</v>
      </c>
      <c r="F331" s="328" t="s">
        <v>1100</v>
      </c>
    </row>
    <row r="332" spans="1:6" s="324" customFormat="1" ht="37.5">
      <c r="A332" s="325">
        <v>2</v>
      </c>
      <c r="B332" s="326">
        <v>2521001</v>
      </c>
      <c r="C332" s="327" t="s">
        <v>1101</v>
      </c>
      <c r="D332" s="327" t="s">
        <v>1102</v>
      </c>
      <c r="E332" s="327" t="s">
        <v>1103</v>
      </c>
      <c r="F332" s="328" t="s">
        <v>1104</v>
      </c>
    </row>
    <row r="333" spans="1:6" s="324" customFormat="1" ht="25">
      <c r="A333" s="325">
        <v>2</v>
      </c>
      <c r="B333" s="326">
        <v>2522101</v>
      </c>
      <c r="C333" s="327" t="s">
        <v>1101</v>
      </c>
      <c r="D333" s="327" t="s">
        <v>1102</v>
      </c>
      <c r="E333" s="327" t="s">
        <v>1105</v>
      </c>
      <c r="F333" s="328" t="s">
        <v>1106</v>
      </c>
    </row>
    <row r="334" spans="1:6" s="324" customFormat="1" ht="50">
      <c r="A334" s="325">
        <v>2</v>
      </c>
      <c r="B334" s="326">
        <v>2551101</v>
      </c>
      <c r="C334" s="327" t="s">
        <v>701</v>
      </c>
      <c r="D334" s="327" t="s">
        <v>1107</v>
      </c>
      <c r="E334" s="327" t="s">
        <v>1108</v>
      </c>
      <c r="F334" s="328" t="s">
        <v>1109</v>
      </c>
    </row>
    <row r="335" spans="1:6" s="324" customFormat="1" ht="62.5">
      <c r="A335" s="325">
        <v>2</v>
      </c>
      <c r="B335" s="326">
        <v>2551201</v>
      </c>
      <c r="C335" s="327" t="s">
        <v>701</v>
      </c>
      <c r="D335" s="327" t="s">
        <v>1107</v>
      </c>
      <c r="E335" s="327" t="s">
        <v>1108</v>
      </c>
      <c r="F335" s="328" t="s">
        <v>1110</v>
      </c>
    </row>
    <row r="336" spans="1:6" s="324" customFormat="1" ht="37.5">
      <c r="A336" s="325">
        <v>2</v>
      </c>
      <c r="B336" s="326">
        <v>2551301</v>
      </c>
      <c r="C336" s="327" t="s">
        <v>701</v>
      </c>
      <c r="D336" s="327" t="s">
        <v>1107</v>
      </c>
      <c r="E336" s="327" t="s">
        <v>1108</v>
      </c>
      <c r="F336" s="328" t="s">
        <v>1111</v>
      </c>
    </row>
    <row r="337" spans="1:6" s="324" customFormat="1" ht="37.5">
      <c r="A337" s="325">
        <v>2</v>
      </c>
      <c r="B337" s="326">
        <v>2551401</v>
      </c>
      <c r="C337" s="327" t="s">
        <v>701</v>
      </c>
      <c r="D337" s="327" t="s">
        <v>1107</v>
      </c>
      <c r="E337" s="327" t="s">
        <v>1108</v>
      </c>
      <c r="F337" s="328" t="s">
        <v>1112</v>
      </c>
    </row>
    <row r="338" spans="1:6" s="324" customFormat="1" ht="37.5">
      <c r="A338" s="325">
        <v>2</v>
      </c>
      <c r="B338" s="326">
        <v>2551901</v>
      </c>
      <c r="C338" s="327" t="s">
        <v>701</v>
      </c>
      <c r="D338" s="327" t="s">
        <v>1107</v>
      </c>
      <c r="E338" s="327" t="s">
        <v>1108</v>
      </c>
      <c r="F338" s="328" t="s">
        <v>1113</v>
      </c>
    </row>
    <row r="339" spans="1:6" s="324" customFormat="1" ht="50">
      <c r="A339" s="325">
        <v>2</v>
      </c>
      <c r="B339" s="326">
        <v>2552001</v>
      </c>
      <c r="C339" s="327" t="s">
        <v>701</v>
      </c>
      <c r="D339" s="327" t="s">
        <v>1107</v>
      </c>
      <c r="E339" s="327" t="s">
        <v>1114</v>
      </c>
      <c r="F339" s="328" t="s">
        <v>1115</v>
      </c>
    </row>
    <row r="340" spans="1:6" s="324" customFormat="1" ht="37.5">
      <c r="A340" s="325">
        <v>2</v>
      </c>
      <c r="B340" s="326">
        <v>2553001</v>
      </c>
      <c r="C340" s="327" t="s">
        <v>701</v>
      </c>
      <c r="D340" s="327" t="s">
        <v>1107</v>
      </c>
      <c r="E340" s="327" t="s">
        <v>1116</v>
      </c>
      <c r="F340" s="328" t="s">
        <v>1117</v>
      </c>
    </row>
    <row r="341" spans="1:6" s="324" customFormat="1" ht="37.5">
      <c r="A341" s="325">
        <v>2</v>
      </c>
      <c r="B341" s="326">
        <v>2559001</v>
      </c>
      <c r="C341" s="327" t="s">
        <v>701</v>
      </c>
      <c r="D341" s="327" t="s">
        <v>1107</v>
      </c>
      <c r="E341" s="327" t="s">
        <v>1118</v>
      </c>
      <c r="F341" s="328" t="s">
        <v>1119</v>
      </c>
    </row>
    <row r="342" spans="1:6" s="324" customFormat="1" ht="37.5">
      <c r="A342" s="325">
        <v>2</v>
      </c>
      <c r="B342" s="326">
        <v>2561201</v>
      </c>
      <c r="C342" s="327" t="s">
        <v>701</v>
      </c>
      <c r="D342" s="327" t="s">
        <v>702</v>
      </c>
      <c r="E342" s="327" t="s">
        <v>703</v>
      </c>
      <c r="F342" s="328" t="s">
        <v>1120</v>
      </c>
    </row>
    <row r="343" spans="1:6" s="324" customFormat="1" ht="37.5">
      <c r="A343" s="325">
        <v>2</v>
      </c>
      <c r="B343" s="326">
        <v>2563001</v>
      </c>
      <c r="C343" s="327" t="s">
        <v>701</v>
      </c>
      <c r="D343" s="327" t="s">
        <v>702</v>
      </c>
      <c r="E343" s="327" t="s">
        <v>1121</v>
      </c>
      <c r="F343" s="328" t="s">
        <v>1122</v>
      </c>
    </row>
    <row r="344" spans="1:6" s="324" customFormat="1" ht="37.5">
      <c r="A344" s="325">
        <v>2</v>
      </c>
      <c r="B344" s="326">
        <v>2591101</v>
      </c>
      <c r="C344" s="327" t="s">
        <v>705</v>
      </c>
      <c r="D344" s="327" t="s">
        <v>1123</v>
      </c>
      <c r="E344" s="327" t="s">
        <v>1124</v>
      </c>
      <c r="F344" s="328" t="s">
        <v>1125</v>
      </c>
    </row>
    <row r="345" spans="1:6" s="324" customFormat="1" ht="62.5">
      <c r="A345" s="325">
        <v>2</v>
      </c>
      <c r="B345" s="326">
        <v>2591201</v>
      </c>
      <c r="C345" s="327" t="s">
        <v>705</v>
      </c>
      <c r="D345" s="327" t="s">
        <v>1123</v>
      </c>
      <c r="E345" s="327" t="s">
        <v>1124</v>
      </c>
      <c r="F345" s="328" t="s">
        <v>1126</v>
      </c>
    </row>
    <row r="346" spans="1:6" s="324" customFormat="1" ht="50">
      <c r="A346" s="325">
        <v>2</v>
      </c>
      <c r="B346" s="326">
        <v>2591202</v>
      </c>
      <c r="C346" s="327" t="s">
        <v>705</v>
      </c>
      <c r="D346" s="327" t="s">
        <v>1123</v>
      </c>
      <c r="E346" s="327" t="s">
        <v>1124</v>
      </c>
      <c r="F346" s="328" t="s">
        <v>1127</v>
      </c>
    </row>
    <row r="347" spans="1:6" s="324" customFormat="1" ht="75">
      <c r="A347" s="325">
        <v>2</v>
      </c>
      <c r="B347" s="326">
        <v>2591301</v>
      </c>
      <c r="C347" s="327" t="s">
        <v>705</v>
      </c>
      <c r="D347" s="327" t="s">
        <v>1123</v>
      </c>
      <c r="E347" s="327" t="s">
        <v>1124</v>
      </c>
      <c r="F347" s="328" t="s">
        <v>1128</v>
      </c>
    </row>
    <row r="348" spans="1:6" s="324" customFormat="1" ht="62.5">
      <c r="A348" s="325">
        <v>2</v>
      </c>
      <c r="B348" s="326">
        <v>2591401</v>
      </c>
      <c r="C348" s="327" t="s">
        <v>705</v>
      </c>
      <c r="D348" s="327" t="s">
        <v>1123</v>
      </c>
      <c r="E348" s="327" t="s">
        <v>1124</v>
      </c>
      <c r="F348" s="328" t="s">
        <v>1129</v>
      </c>
    </row>
    <row r="349" spans="1:6" s="324" customFormat="1" ht="50">
      <c r="A349" s="325">
        <v>2</v>
      </c>
      <c r="B349" s="326">
        <v>2592001</v>
      </c>
      <c r="C349" s="327" t="s">
        <v>705</v>
      </c>
      <c r="D349" s="327" t="s">
        <v>1123</v>
      </c>
      <c r="E349" s="327" t="s">
        <v>1130</v>
      </c>
      <c r="F349" s="328" t="s">
        <v>1131</v>
      </c>
    </row>
    <row r="350" spans="1:6" s="324" customFormat="1" ht="87.5">
      <c r="A350" s="325">
        <v>2</v>
      </c>
      <c r="B350" s="326">
        <v>2592002</v>
      </c>
      <c r="C350" s="327" t="s">
        <v>705</v>
      </c>
      <c r="D350" s="327" t="s">
        <v>1123</v>
      </c>
      <c r="E350" s="327" t="s">
        <v>1130</v>
      </c>
      <c r="F350" s="328" t="s">
        <v>1132</v>
      </c>
    </row>
    <row r="351" spans="1:6" s="324" customFormat="1" ht="87.5">
      <c r="A351" s="325">
        <v>2</v>
      </c>
      <c r="B351" s="326">
        <v>2601001</v>
      </c>
      <c r="C351" s="327" t="s">
        <v>705</v>
      </c>
      <c r="D351" s="327" t="s">
        <v>1133</v>
      </c>
      <c r="E351" s="327" t="s">
        <v>1134</v>
      </c>
      <c r="F351" s="328" t="s">
        <v>1135</v>
      </c>
    </row>
    <row r="352" spans="1:6" s="324" customFormat="1" ht="75">
      <c r="A352" s="325">
        <v>2</v>
      </c>
      <c r="B352" s="326">
        <v>2602001</v>
      </c>
      <c r="C352" s="327" t="s">
        <v>705</v>
      </c>
      <c r="D352" s="327" t="s">
        <v>1133</v>
      </c>
      <c r="E352" s="327" t="s">
        <v>1136</v>
      </c>
      <c r="F352" s="328" t="s">
        <v>1137</v>
      </c>
    </row>
    <row r="353" spans="1:6" s="324" customFormat="1" ht="100">
      <c r="A353" s="325">
        <v>2</v>
      </c>
      <c r="B353" s="326">
        <v>2613001</v>
      </c>
      <c r="C353" s="327" t="s">
        <v>705</v>
      </c>
      <c r="D353" s="327" t="s">
        <v>1138</v>
      </c>
      <c r="E353" s="327" t="s">
        <v>1139</v>
      </c>
      <c r="F353" s="328" t="s">
        <v>1140</v>
      </c>
    </row>
    <row r="354" spans="1:6" s="324" customFormat="1" ht="62.5">
      <c r="A354" s="325">
        <v>2</v>
      </c>
      <c r="B354" s="326">
        <v>2619001</v>
      </c>
      <c r="C354" s="327" t="s">
        <v>705</v>
      </c>
      <c r="D354" s="327" t="s">
        <v>1138</v>
      </c>
      <c r="E354" s="327" t="s">
        <v>1141</v>
      </c>
      <c r="F354" s="328" t="s">
        <v>1142</v>
      </c>
    </row>
    <row r="355" spans="1:6" s="324" customFormat="1" ht="37.5">
      <c r="A355" s="325">
        <v>2</v>
      </c>
      <c r="B355" s="326">
        <v>2652101</v>
      </c>
      <c r="C355" s="327" t="s">
        <v>721</v>
      </c>
      <c r="D355" s="327" t="s">
        <v>744</v>
      </c>
      <c r="E355" s="327" t="s">
        <v>1143</v>
      </c>
      <c r="F355" s="328" t="s">
        <v>1144</v>
      </c>
    </row>
    <row r="356" spans="1:6" s="324" customFormat="1" ht="50">
      <c r="A356" s="325">
        <v>2</v>
      </c>
      <c r="B356" s="326">
        <v>2652201</v>
      </c>
      <c r="C356" s="327" t="s">
        <v>721</v>
      </c>
      <c r="D356" s="327" t="s">
        <v>744</v>
      </c>
      <c r="E356" s="327" t="s">
        <v>1143</v>
      </c>
      <c r="F356" s="328" t="s">
        <v>1145</v>
      </c>
    </row>
    <row r="357" spans="1:6" s="324" customFormat="1" ht="50">
      <c r="A357" s="325">
        <v>2</v>
      </c>
      <c r="B357" s="326">
        <v>2653101</v>
      </c>
      <c r="C357" s="327" t="s">
        <v>721</v>
      </c>
      <c r="D357" s="327" t="s">
        <v>744</v>
      </c>
      <c r="E357" s="327" t="s">
        <v>1146</v>
      </c>
      <c r="F357" s="328" t="s">
        <v>1147</v>
      </c>
    </row>
    <row r="358" spans="1:6" s="324" customFormat="1" ht="50">
      <c r="A358" s="325">
        <v>2</v>
      </c>
      <c r="B358" s="326">
        <v>2653201</v>
      </c>
      <c r="C358" s="327" t="s">
        <v>721</v>
      </c>
      <c r="D358" s="327" t="s">
        <v>744</v>
      </c>
      <c r="E358" s="327" t="s">
        <v>1146</v>
      </c>
      <c r="F358" s="328" t="s">
        <v>1148</v>
      </c>
    </row>
    <row r="359" spans="1:6" s="324" customFormat="1" ht="37.5">
      <c r="A359" s="325">
        <v>2</v>
      </c>
      <c r="B359" s="326">
        <v>2662101</v>
      </c>
      <c r="C359" s="327" t="s">
        <v>721</v>
      </c>
      <c r="D359" s="327" t="s">
        <v>750</v>
      </c>
      <c r="E359" s="327" t="s">
        <v>1149</v>
      </c>
      <c r="F359" s="328" t="s">
        <v>1150</v>
      </c>
    </row>
    <row r="360" spans="1:6" s="324" customFormat="1" ht="37.5">
      <c r="A360" s="325">
        <v>2</v>
      </c>
      <c r="B360" s="326">
        <v>2662102</v>
      </c>
      <c r="C360" s="327" t="s">
        <v>721</v>
      </c>
      <c r="D360" s="327" t="s">
        <v>750</v>
      </c>
      <c r="E360" s="327" t="s">
        <v>1149</v>
      </c>
      <c r="F360" s="328" t="s">
        <v>1151</v>
      </c>
    </row>
    <row r="361" spans="1:6" s="324" customFormat="1" ht="62.5">
      <c r="A361" s="325">
        <v>2</v>
      </c>
      <c r="B361" s="326">
        <v>2662901</v>
      </c>
      <c r="C361" s="327" t="s">
        <v>721</v>
      </c>
      <c r="D361" s="327" t="s">
        <v>750</v>
      </c>
      <c r="E361" s="327" t="s">
        <v>1149</v>
      </c>
      <c r="F361" s="328" t="s">
        <v>1152</v>
      </c>
    </row>
    <row r="362" spans="1:6" s="324" customFormat="1" ht="62.5">
      <c r="A362" s="325">
        <v>2</v>
      </c>
      <c r="B362" s="326">
        <v>2662902</v>
      </c>
      <c r="C362" s="327" t="s">
        <v>721</v>
      </c>
      <c r="D362" s="327" t="s">
        <v>750</v>
      </c>
      <c r="E362" s="327" t="s">
        <v>1149</v>
      </c>
      <c r="F362" s="328" t="s">
        <v>1153</v>
      </c>
    </row>
    <row r="363" spans="1:6" s="324" customFormat="1" ht="25">
      <c r="A363" s="325">
        <v>2</v>
      </c>
      <c r="B363" s="326">
        <v>2721001</v>
      </c>
      <c r="C363" s="327" t="s">
        <v>766</v>
      </c>
      <c r="D363" s="327" t="s">
        <v>780</v>
      </c>
      <c r="E363" s="327" t="s">
        <v>781</v>
      </c>
      <c r="F363" s="328" t="s">
        <v>1154</v>
      </c>
    </row>
    <row r="364" spans="1:6" s="324" customFormat="1" ht="37.5">
      <c r="A364" s="325">
        <v>2</v>
      </c>
      <c r="B364" s="326">
        <v>2741001</v>
      </c>
      <c r="C364" s="327" t="s">
        <v>766</v>
      </c>
      <c r="D364" s="327" t="s">
        <v>788</v>
      </c>
      <c r="E364" s="327" t="s">
        <v>1155</v>
      </c>
      <c r="F364" s="328" t="s">
        <v>1156</v>
      </c>
    </row>
    <row r="365" spans="1:6" s="324" customFormat="1" ht="100">
      <c r="A365" s="325">
        <v>2</v>
      </c>
      <c r="B365" s="326">
        <v>2742001</v>
      </c>
      <c r="C365" s="327" t="s">
        <v>766</v>
      </c>
      <c r="D365" s="327" t="s">
        <v>788</v>
      </c>
      <c r="E365" s="327" t="s">
        <v>1157</v>
      </c>
      <c r="F365" s="328" t="s">
        <v>1158</v>
      </c>
    </row>
    <row r="366" spans="1:6" s="324" customFormat="1" ht="75">
      <c r="A366" s="325">
        <v>2</v>
      </c>
      <c r="B366" s="326">
        <v>2749001</v>
      </c>
      <c r="C366" s="327" t="s">
        <v>766</v>
      </c>
      <c r="D366" s="327" t="s">
        <v>788</v>
      </c>
      <c r="E366" s="327" t="s">
        <v>789</v>
      </c>
      <c r="F366" s="328" t="s">
        <v>1159</v>
      </c>
    </row>
    <row r="367" spans="1:6" s="324" customFormat="1" ht="25">
      <c r="A367" s="325">
        <v>2</v>
      </c>
      <c r="B367" s="326">
        <v>2749002</v>
      </c>
      <c r="C367" s="327" t="s">
        <v>766</v>
      </c>
      <c r="D367" s="327" t="s">
        <v>788</v>
      </c>
      <c r="E367" s="327" t="s">
        <v>789</v>
      </c>
      <c r="F367" s="328" t="s">
        <v>1160</v>
      </c>
    </row>
    <row r="368" spans="1:6" s="324" customFormat="1" ht="50">
      <c r="A368" s="325">
        <v>2</v>
      </c>
      <c r="B368" s="326">
        <v>2750001</v>
      </c>
      <c r="C368" s="327" t="s">
        <v>766</v>
      </c>
      <c r="D368" s="327" t="s">
        <v>1161</v>
      </c>
      <c r="E368" s="327" t="s">
        <v>1161</v>
      </c>
      <c r="F368" s="328" t="s">
        <v>1162</v>
      </c>
    </row>
    <row r="369" spans="1:6" s="324" customFormat="1" ht="25">
      <c r="A369" s="325">
        <v>2</v>
      </c>
      <c r="B369" s="326">
        <v>2771001</v>
      </c>
      <c r="C369" s="327" t="s">
        <v>791</v>
      </c>
      <c r="D369" s="327" t="s">
        <v>792</v>
      </c>
      <c r="E369" s="327" t="s">
        <v>1163</v>
      </c>
      <c r="F369" s="328" t="s">
        <v>1164</v>
      </c>
    </row>
    <row r="370" spans="1:6" s="324" customFormat="1" ht="25">
      <c r="A370" s="325">
        <v>2</v>
      </c>
      <c r="B370" s="326">
        <v>2772101</v>
      </c>
      <c r="C370" s="327" t="s">
        <v>791</v>
      </c>
      <c r="D370" s="327" t="s">
        <v>792</v>
      </c>
      <c r="E370" s="327" t="s">
        <v>793</v>
      </c>
      <c r="F370" s="328" t="s">
        <v>1165</v>
      </c>
    </row>
    <row r="371" spans="1:6" s="324" customFormat="1" ht="37.5">
      <c r="A371" s="325">
        <v>2</v>
      </c>
      <c r="B371" s="326">
        <v>2773001</v>
      </c>
      <c r="C371" s="327" t="s">
        <v>791</v>
      </c>
      <c r="D371" s="327" t="s">
        <v>792</v>
      </c>
      <c r="E371" s="327" t="s">
        <v>1166</v>
      </c>
      <c r="F371" s="328" t="s">
        <v>1167</v>
      </c>
    </row>
    <row r="372" spans="1:6" s="324" customFormat="1" ht="37.5">
      <c r="A372" s="325">
        <v>2</v>
      </c>
      <c r="B372" s="326">
        <v>2773002</v>
      </c>
      <c r="C372" s="327" t="s">
        <v>791</v>
      </c>
      <c r="D372" s="327" t="s">
        <v>792</v>
      </c>
      <c r="E372" s="327" t="s">
        <v>1166</v>
      </c>
      <c r="F372" s="328" t="s">
        <v>1168</v>
      </c>
    </row>
    <row r="373" spans="1:6" s="324" customFormat="1" ht="37.5">
      <c r="A373" s="325">
        <v>2</v>
      </c>
      <c r="B373" s="326">
        <v>2773003</v>
      </c>
      <c r="C373" s="327" t="s">
        <v>791</v>
      </c>
      <c r="D373" s="327" t="s">
        <v>792</v>
      </c>
      <c r="E373" s="327" t="s">
        <v>1166</v>
      </c>
      <c r="F373" s="328" t="s">
        <v>1169</v>
      </c>
    </row>
    <row r="374" spans="1:6" s="324" customFormat="1" ht="50">
      <c r="A374" s="325">
        <v>2</v>
      </c>
      <c r="B374" s="326">
        <v>2773004</v>
      </c>
      <c r="C374" s="327" t="s">
        <v>791</v>
      </c>
      <c r="D374" s="327" t="s">
        <v>792</v>
      </c>
      <c r="E374" s="327" t="s">
        <v>1166</v>
      </c>
      <c r="F374" s="328" t="s">
        <v>1170</v>
      </c>
    </row>
    <row r="375" spans="1:6" s="324" customFormat="1" ht="37.5">
      <c r="A375" s="325">
        <v>2</v>
      </c>
      <c r="B375" s="326">
        <v>2773005</v>
      </c>
      <c r="C375" s="327" t="s">
        <v>791</v>
      </c>
      <c r="D375" s="327" t="s">
        <v>792</v>
      </c>
      <c r="E375" s="327" t="s">
        <v>1166</v>
      </c>
      <c r="F375" s="328" t="s">
        <v>1171</v>
      </c>
    </row>
    <row r="376" spans="1:6" s="324" customFormat="1" ht="50">
      <c r="A376" s="325">
        <v>2</v>
      </c>
      <c r="B376" s="326">
        <v>2773006</v>
      </c>
      <c r="C376" s="327" t="s">
        <v>791</v>
      </c>
      <c r="D376" s="327" t="s">
        <v>792</v>
      </c>
      <c r="E376" s="327" t="s">
        <v>1166</v>
      </c>
      <c r="F376" s="328" t="s">
        <v>1172</v>
      </c>
    </row>
    <row r="377" spans="1:6" s="324" customFormat="1" ht="25">
      <c r="A377" s="325">
        <v>2</v>
      </c>
      <c r="B377" s="326">
        <v>2773007</v>
      </c>
      <c r="C377" s="327" t="s">
        <v>791</v>
      </c>
      <c r="D377" s="327" t="s">
        <v>792</v>
      </c>
      <c r="E377" s="327" t="s">
        <v>1166</v>
      </c>
      <c r="F377" s="328" t="s">
        <v>1173</v>
      </c>
    </row>
    <row r="378" spans="1:6" s="324" customFormat="1" ht="25">
      <c r="A378" s="325">
        <v>2</v>
      </c>
      <c r="B378" s="326">
        <v>2773008</v>
      </c>
      <c r="C378" s="327" t="s">
        <v>791</v>
      </c>
      <c r="D378" s="327" t="s">
        <v>792</v>
      </c>
      <c r="E378" s="327" t="s">
        <v>1166</v>
      </c>
      <c r="F378" s="328" t="s">
        <v>1174</v>
      </c>
    </row>
    <row r="379" spans="1:6" s="324" customFormat="1" ht="25">
      <c r="A379" s="325">
        <v>2</v>
      </c>
      <c r="B379" s="326">
        <v>2773009</v>
      </c>
      <c r="C379" s="327" t="s">
        <v>791</v>
      </c>
      <c r="D379" s="327" t="s">
        <v>792</v>
      </c>
      <c r="E379" s="327" t="s">
        <v>1166</v>
      </c>
      <c r="F379" s="328" t="s">
        <v>1175</v>
      </c>
    </row>
    <row r="380" spans="1:6" s="324" customFormat="1" ht="62.5">
      <c r="A380" s="325">
        <v>2</v>
      </c>
      <c r="B380" s="326">
        <v>2773010</v>
      </c>
      <c r="C380" s="327" t="s">
        <v>791</v>
      </c>
      <c r="D380" s="327" t="s">
        <v>792</v>
      </c>
      <c r="E380" s="327" t="s">
        <v>1166</v>
      </c>
      <c r="F380" s="328" t="s">
        <v>1176</v>
      </c>
    </row>
    <row r="381" spans="1:6" s="324" customFormat="1" ht="25">
      <c r="A381" s="325">
        <v>2</v>
      </c>
      <c r="B381" s="326">
        <v>2801001</v>
      </c>
      <c r="C381" s="327" t="s">
        <v>791</v>
      </c>
      <c r="D381" s="327" t="s">
        <v>1177</v>
      </c>
      <c r="E381" s="327" t="s">
        <v>1178</v>
      </c>
      <c r="F381" s="328" t="s">
        <v>1179</v>
      </c>
    </row>
    <row r="382" spans="1:6" s="324" customFormat="1" ht="62.5">
      <c r="A382" s="325">
        <v>2</v>
      </c>
      <c r="B382" s="326">
        <v>2811001</v>
      </c>
      <c r="C382" s="327" t="s">
        <v>791</v>
      </c>
      <c r="D382" s="327" t="s">
        <v>1180</v>
      </c>
      <c r="E382" s="327" t="s">
        <v>1181</v>
      </c>
      <c r="F382" s="328" t="s">
        <v>1182</v>
      </c>
    </row>
    <row r="383" spans="1:6" s="324" customFormat="1" ht="50">
      <c r="A383" s="325">
        <v>2</v>
      </c>
      <c r="B383" s="326">
        <v>2812101</v>
      </c>
      <c r="C383" s="327" t="s">
        <v>791</v>
      </c>
      <c r="D383" s="327" t="s">
        <v>1180</v>
      </c>
      <c r="E383" s="327" t="s">
        <v>1183</v>
      </c>
      <c r="F383" s="328" t="s">
        <v>1184</v>
      </c>
    </row>
    <row r="384" spans="1:6" s="324" customFormat="1" ht="25">
      <c r="A384" s="325">
        <v>2</v>
      </c>
      <c r="B384" s="326">
        <v>2812901</v>
      </c>
      <c r="C384" s="327" t="s">
        <v>791</v>
      </c>
      <c r="D384" s="327" t="s">
        <v>1180</v>
      </c>
      <c r="E384" s="327" t="s">
        <v>1183</v>
      </c>
      <c r="F384" s="328" t="s">
        <v>1185</v>
      </c>
    </row>
    <row r="385" spans="1:6" s="324" customFormat="1" ht="37.5">
      <c r="A385" s="325">
        <v>2</v>
      </c>
      <c r="B385" s="326">
        <v>2813001</v>
      </c>
      <c r="C385" s="327" t="s">
        <v>791</v>
      </c>
      <c r="D385" s="327" t="s">
        <v>1180</v>
      </c>
      <c r="E385" s="327" t="s">
        <v>1186</v>
      </c>
      <c r="F385" s="328" t="s">
        <v>1187</v>
      </c>
    </row>
    <row r="386" spans="1:6" s="324" customFormat="1" ht="37.5">
      <c r="A386" s="325">
        <v>2</v>
      </c>
      <c r="B386" s="326">
        <v>2821101</v>
      </c>
      <c r="C386" s="327" t="s">
        <v>791</v>
      </c>
      <c r="D386" s="327" t="s">
        <v>810</v>
      </c>
      <c r="E386" s="327" t="s">
        <v>1188</v>
      </c>
      <c r="F386" s="328" t="s">
        <v>1189</v>
      </c>
    </row>
    <row r="387" spans="1:6" s="324" customFormat="1" ht="75">
      <c r="A387" s="325">
        <v>2</v>
      </c>
      <c r="B387" s="326">
        <v>2821901</v>
      </c>
      <c r="C387" s="327" t="s">
        <v>791</v>
      </c>
      <c r="D387" s="327" t="s">
        <v>810</v>
      </c>
      <c r="E387" s="327" t="s">
        <v>1188</v>
      </c>
      <c r="F387" s="328" t="s">
        <v>1190</v>
      </c>
    </row>
    <row r="388" spans="1:6" s="324" customFormat="1" ht="50">
      <c r="A388" s="325">
        <v>2</v>
      </c>
      <c r="B388" s="326">
        <v>2829101</v>
      </c>
      <c r="C388" s="327" t="s">
        <v>791</v>
      </c>
      <c r="D388" s="327" t="s">
        <v>810</v>
      </c>
      <c r="E388" s="327" t="s">
        <v>815</v>
      </c>
      <c r="F388" s="328" t="s">
        <v>1191</v>
      </c>
    </row>
    <row r="389" spans="1:6" s="324" customFormat="1" ht="37.5">
      <c r="A389" s="325">
        <v>2</v>
      </c>
      <c r="B389" s="326">
        <v>2829201</v>
      </c>
      <c r="C389" s="327" t="s">
        <v>791</v>
      </c>
      <c r="D389" s="327" t="s">
        <v>810</v>
      </c>
      <c r="E389" s="327" t="s">
        <v>815</v>
      </c>
      <c r="F389" s="328" t="s">
        <v>1192</v>
      </c>
    </row>
    <row r="390" spans="1:6" s="324" customFormat="1" ht="37.5">
      <c r="A390" s="325">
        <v>2</v>
      </c>
      <c r="B390" s="326">
        <v>2829901</v>
      </c>
      <c r="C390" s="327" t="s">
        <v>791</v>
      </c>
      <c r="D390" s="327" t="s">
        <v>810</v>
      </c>
      <c r="E390" s="327" t="s">
        <v>815</v>
      </c>
      <c r="F390" s="328" t="s">
        <v>1193</v>
      </c>
    </row>
    <row r="391" spans="1:6" s="324" customFormat="1" ht="50">
      <c r="A391" s="325">
        <v>2</v>
      </c>
      <c r="B391" s="326">
        <v>2843001</v>
      </c>
      <c r="C391" s="327" t="s">
        <v>819</v>
      </c>
      <c r="D391" s="327" t="s">
        <v>820</v>
      </c>
      <c r="E391" s="327" t="s">
        <v>1194</v>
      </c>
      <c r="F391" s="328" t="s">
        <v>1195</v>
      </c>
    </row>
    <row r="392" spans="1:6" s="324" customFormat="1" ht="12.5">
      <c r="A392" s="325">
        <v>2</v>
      </c>
      <c r="B392" s="326">
        <v>2851101</v>
      </c>
      <c r="C392" s="327" t="s">
        <v>833</v>
      </c>
      <c r="D392" s="327" t="s">
        <v>834</v>
      </c>
      <c r="E392" s="327" t="s">
        <v>835</v>
      </c>
      <c r="F392" s="328" t="s">
        <v>1196</v>
      </c>
    </row>
    <row r="393" spans="1:6" s="324" customFormat="1" ht="12.5">
      <c r="A393" s="325">
        <v>2</v>
      </c>
      <c r="B393" s="326">
        <v>2851201</v>
      </c>
      <c r="C393" s="327" t="s">
        <v>833</v>
      </c>
      <c r="D393" s="327" t="s">
        <v>834</v>
      </c>
      <c r="E393" s="327" t="s">
        <v>835</v>
      </c>
      <c r="F393" s="328" t="s">
        <v>1197</v>
      </c>
    </row>
    <row r="394" spans="1:6" s="324" customFormat="1" ht="37.5">
      <c r="A394" s="325">
        <v>2</v>
      </c>
      <c r="B394" s="326">
        <v>2853001</v>
      </c>
      <c r="C394" s="327" t="s">
        <v>833</v>
      </c>
      <c r="D394" s="327" t="s">
        <v>834</v>
      </c>
      <c r="E394" s="327" t="s">
        <v>1198</v>
      </c>
      <c r="F394" s="328" t="s">
        <v>1199</v>
      </c>
    </row>
    <row r="395" spans="1:6" s="324" customFormat="1" ht="100">
      <c r="A395" s="325">
        <v>2</v>
      </c>
      <c r="B395" s="326">
        <v>2855201</v>
      </c>
      <c r="C395" s="327" t="s">
        <v>833</v>
      </c>
      <c r="D395" s="327" t="s">
        <v>834</v>
      </c>
      <c r="E395" s="327" t="s">
        <v>846</v>
      </c>
      <c r="F395" s="328" t="s">
        <v>1200</v>
      </c>
    </row>
    <row r="396" spans="1:6" s="324" customFormat="1" ht="37.5">
      <c r="A396" s="325">
        <v>2</v>
      </c>
      <c r="B396" s="326">
        <v>2862101</v>
      </c>
      <c r="C396" s="327" t="s">
        <v>852</v>
      </c>
      <c r="D396" s="327" t="s">
        <v>1201</v>
      </c>
      <c r="E396" s="327" t="s">
        <v>1202</v>
      </c>
      <c r="F396" s="328" t="s">
        <v>1203</v>
      </c>
    </row>
    <row r="397" spans="1:6" s="324" customFormat="1" ht="62.5">
      <c r="A397" s="325">
        <v>2</v>
      </c>
      <c r="B397" s="326">
        <v>2862102</v>
      </c>
      <c r="C397" s="327" t="s">
        <v>852</v>
      </c>
      <c r="D397" s="327" t="s">
        <v>1201</v>
      </c>
      <c r="E397" s="327" t="s">
        <v>1202</v>
      </c>
      <c r="F397" s="328" t="s">
        <v>1204</v>
      </c>
    </row>
    <row r="398" spans="1:6" s="324" customFormat="1" ht="50">
      <c r="A398" s="325">
        <v>2</v>
      </c>
      <c r="B398" s="326">
        <v>2862201</v>
      </c>
      <c r="C398" s="327" t="s">
        <v>852</v>
      </c>
      <c r="D398" s="327" t="s">
        <v>1201</v>
      </c>
      <c r="E398" s="327" t="s">
        <v>1202</v>
      </c>
      <c r="F398" s="328" t="s">
        <v>1205</v>
      </c>
    </row>
    <row r="399" spans="1:6" s="324" customFormat="1" ht="50">
      <c r="A399" s="325">
        <v>2</v>
      </c>
      <c r="B399" s="326">
        <v>2862202</v>
      </c>
      <c r="C399" s="327" t="s">
        <v>852</v>
      </c>
      <c r="D399" s="327" t="s">
        <v>1201</v>
      </c>
      <c r="E399" s="327" t="s">
        <v>1202</v>
      </c>
      <c r="F399" s="328" t="s">
        <v>1206</v>
      </c>
    </row>
    <row r="400" spans="1:6" s="324" customFormat="1" ht="62.5">
      <c r="A400" s="325">
        <v>2</v>
      </c>
      <c r="B400" s="326">
        <v>2871001</v>
      </c>
      <c r="C400" s="327" t="s">
        <v>852</v>
      </c>
      <c r="D400" s="327" t="s">
        <v>1207</v>
      </c>
      <c r="E400" s="327" t="s">
        <v>1208</v>
      </c>
      <c r="F400" s="328" t="s">
        <v>1209</v>
      </c>
    </row>
    <row r="401" spans="1:6" s="324" customFormat="1" ht="62.5">
      <c r="A401" s="325">
        <v>2</v>
      </c>
      <c r="B401" s="326">
        <v>2872001</v>
      </c>
      <c r="C401" s="327" t="s">
        <v>852</v>
      </c>
      <c r="D401" s="327" t="s">
        <v>1207</v>
      </c>
      <c r="E401" s="327" t="s">
        <v>1210</v>
      </c>
      <c r="F401" s="328" t="s">
        <v>1211</v>
      </c>
    </row>
    <row r="402" spans="1:6" s="324" customFormat="1" ht="112.5">
      <c r="A402" s="325">
        <v>2</v>
      </c>
      <c r="B402" s="326">
        <v>2873001</v>
      </c>
      <c r="C402" s="327" t="s">
        <v>852</v>
      </c>
      <c r="D402" s="327" t="s">
        <v>1207</v>
      </c>
      <c r="E402" s="327" t="s">
        <v>1212</v>
      </c>
      <c r="F402" s="328" t="s">
        <v>1213</v>
      </c>
    </row>
    <row r="403" spans="1:6" s="324" customFormat="1" ht="87.5">
      <c r="A403" s="325">
        <v>2</v>
      </c>
      <c r="B403" s="326">
        <v>2879001</v>
      </c>
      <c r="C403" s="327" t="s">
        <v>852</v>
      </c>
      <c r="D403" s="327" t="s">
        <v>1207</v>
      </c>
      <c r="E403" s="327" t="s">
        <v>1214</v>
      </c>
      <c r="F403" s="328" t="s">
        <v>1215</v>
      </c>
    </row>
    <row r="404" spans="1:6" s="324" customFormat="1" ht="37.5">
      <c r="A404" s="325">
        <v>2</v>
      </c>
      <c r="B404" s="326">
        <v>2879002</v>
      </c>
      <c r="C404" s="327" t="s">
        <v>852</v>
      </c>
      <c r="D404" s="327" t="s">
        <v>1207</v>
      </c>
      <c r="E404" s="327" t="s">
        <v>1214</v>
      </c>
      <c r="F404" s="328" t="s">
        <v>1216</v>
      </c>
    </row>
    <row r="405" spans="1:6" s="324" customFormat="1" ht="37.5">
      <c r="A405" s="325">
        <v>2</v>
      </c>
      <c r="B405" s="326">
        <v>2900201</v>
      </c>
      <c r="C405" s="327" t="s">
        <v>858</v>
      </c>
      <c r="D405" s="327" t="s">
        <v>859</v>
      </c>
      <c r="E405" s="327" t="s">
        <v>859</v>
      </c>
      <c r="F405" s="328" t="s">
        <v>1217</v>
      </c>
    </row>
    <row r="406" spans="1:6" s="324" customFormat="1" ht="37.5">
      <c r="A406" s="325">
        <v>2</v>
      </c>
      <c r="B406" s="326">
        <v>2900501</v>
      </c>
      <c r="C406" s="327" t="s">
        <v>858</v>
      </c>
      <c r="D406" s="327" t="s">
        <v>859</v>
      </c>
      <c r="E406" s="327" t="s">
        <v>859</v>
      </c>
      <c r="F406" s="328" t="s">
        <v>1218</v>
      </c>
    </row>
    <row r="407" spans="1:6" s="324" customFormat="1" ht="100">
      <c r="A407" s="325">
        <v>2</v>
      </c>
      <c r="B407" s="326">
        <v>2900601</v>
      </c>
      <c r="C407" s="327" t="s">
        <v>858</v>
      </c>
      <c r="D407" s="327" t="s">
        <v>859</v>
      </c>
      <c r="E407" s="327" t="s">
        <v>859</v>
      </c>
      <c r="F407" s="328" t="s">
        <v>1219</v>
      </c>
    </row>
    <row r="408" spans="1:6" s="324" customFormat="1" ht="25">
      <c r="A408" s="325">
        <v>2</v>
      </c>
      <c r="B408" s="326">
        <v>2931201</v>
      </c>
      <c r="C408" s="327" t="s">
        <v>858</v>
      </c>
      <c r="D408" s="327" t="s">
        <v>1220</v>
      </c>
      <c r="E408" s="327" t="s">
        <v>1221</v>
      </c>
      <c r="F408" s="328" t="s">
        <v>1222</v>
      </c>
    </row>
    <row r="409" spans="1:6" s="324" customFormat="1" ht="75">
      <c r="A409" s="325">
        <v>2</v>
      </c>
      <c r="B409" s="326">
        <v>2932901</v>
      </c>
      <c r="C409" s="327" t="s">
        <v>858</v>
      </c>
      <c r="D409" s="327" t="s">
        <v>1220</v>
      </c>
      <c r="E409" s="327" t="s">
        <v>1223</v>
      </c>
      <c r="F409" s="328" t="s">
        <v>1224</v>
      </c>
    </row>
    <row r="410" spans="1:6" s="324" customFormat="1" ht="87.5">
      <c r="A410" s="325">
        <v>2</v>
      </c>
      <c r="B410" s="326">
        <v>2951101</v>
      </c>
      <c r="C410" s="327" t="s">
        <v>169</v>
      </c>
      <c r="D410" s="327" t="s">
        <v>877</v>
      </c>
      <c r="E410" s="327" t="s">
        <v>1225</v>
      </c>
      <c r="F410" s="328" t="s">
        <v>1226</v>
      </c>
    </row>
    <row r="411" spans="1:6" s="324" customFormat="1" ht="50">
      <c r="A411" s="325">
        <v>2</v>
      </c>
      <c r="B411" s="326">
        <v>2951201</v>
      </c>
      <c r="C411" s="327" t="s">
        <v>169</v>
      </c>
      <c r="D411" s="327" t="s">
        <v>877</v>
      </c>
      <c r="E411" s="327" t="s">
        <v>1225</v>
      </c>
      <c r="F411" s="328" t="s">
        <v>1227</v>
      </c>
    </row>
    <row r="412" spans="1:6" s="324" customFormat="1" ht="37.5">
      <c r="A412" s="325">
        <v>2</v>
      </c>
      <c r="B412" s="326">
        <v>2952101</v>
      </c>
      <c r="C412" s="327" t="s">
        <v>169</v>
      </c>
      <c r="D412" s="327" t="s">
        <v>877</v>
      </c>
      <c r="E412" s="327" t="s">
        <v>878</v>
      </c>
      <c r="F412" s="328" t="s">
        <v>1228</v>
      </c>
    </row>
    <row r="413" spans="1:6" s="324" customFormat="1" ht="50">
      <c r="A413" s="325">
        <v>2</v>
      </c>
      <c r="B413" s="326">
        <v>2952201</v>
      </c>
      <c r="C413" s="327" t="s">
        <v>169</v>
      </c>
      <c r="D413" s="327" t="s">
        <v>877</v>
      </c>
      <c r="E413" s="327" t="s">
        <v>878</v>
      </c>
      <c r="F413" s="328" t="s">
        <v>1229</v>
      </c>
    </row>
    <row r="414" spans="1:6" s="324" customFormat="1" ht="37.5">
      <c r="A414" s="325">
        <v>2</v>
      </c>
      <c r="B414" s="326">
        <v>2952301</v>
      </c>
      <c r="C414" s="327" t="s">
        <v>169</v>
      </c>
      <c r="D414" s="327" t="s">
        <v>877</v>
      </c>
      <c r="E414" s="327" t="s">
        <v>878</v>
      </c>
      <c r="F414" s="328" t="s">
        <v>1230</v>
      </c>
    </row>
    <row r="415" spans="1:6" s="324" customFormat="1" ht="62.5">
      <c r="A415" s="325">
        <v>2</v>
      </c>
      <c r="B415" s="326">
        <v>2952901</v>
      </c>
      <c r="C415" s="327" t="s">
        <v>169</v>
      </c>
      <c r="D415" s="327" t="s">
        <v>877</v>
      </c>
      <c r="E415" s="327" t="s">
        <v>878</v>
      </c>
      <c r="F415" s="328" t="s">
        <v>1231</v>
      </c>
    </row>
    <row r="416" spans="1:6" s="324" customFormat="1" ht="37.5">
      <c r="A416" s="325">
        <v>2</v>
      </c>
      <c r="B416" s="326">
        <v>2960301</v>
      </c>
      <c r="C416" s="327" t="s">
        <v>169</v>
      </c>
      <c r="D416" s="327" t="s">
        <v>881</v>
      </c>
      <c r="E416" s="327" t="s">
        <v>881</v>
      </c>
      <c r="F416" s="328" t="s">
        <v>1232</v>
      </c>
    </row>
    <row r="417" spans="1:6" s="324" customFormat="1" ht="25">
      <c r="A417" s="325">
        <v>2</v>
      </c>
      <c r="B417" s="326">
        <v>2960901</v>
      </c>
      <c r="C417" s="327" t="s">
        <v>169</v>
      </c>
      <c r="D417" s="327" t="s">
        <v>881</v>
      </c>
      <c r="E417" s="327" t="s">
        <v>881</v>
      </c>
      <c r="F417" s="328" t="s">
        <v>1233</v>
      </c>
    </row>
    <row r="418" spans="1:6" s="324" customFormat="1" ht="25">
      <c r="A418" s="325">
        <v>2</v>
      </c>
      <c r="B418" s="326">
        <v>2960902</v>
      </c>
      <c r="C418" s="327" t="s">
        <v>169</v>
      </c>
      <c r="D418" s="327" t="s">
        <v>881</v>
      </c>
      <c r="E418" s="327" t="s">
        <v>881</v>
      </c>
      <c r="F418" s="328" t="s">
        <v>1234</v>
      </c>
    </row>
    <row r="419" spans="1:6" s="324" customFormat="1" ht="37.5">
      <c r="A419" s="325">
        <v>3</v>
      </c>
      <c r="B419" s="326">
        <v>3012501</v>
      </c>
      <c r="C419" s="327" t="s">
        <v>893</v>
      </c>
      <c r="D419" s="327" t="s">
        <v>894</v>
      </c>
      <c r="E419" s="327" t="s">
        <v>906</v>
      </c>
      <c r="F419" s="328" t="s">
        <v>1235</v>
      </c>
    </row>
    <row r="420" spans="1:6" s="324" customFormat="1" ht="25">
      <c r="A420" s="325">
        <v>3</v>
      </c>
      <c r="B420" s="326">
        <v>3014901</v>
      </c>
      <c r="C420" s="327" t="s">
        <v>893</v>
      </c>
      <c r="D420" s="327" t="s">
        <v>894</v>
      </c>
      <c r="E420" s="327" t="s">
        <v>921</v>
      </c>
      <c r="F420" s="328" t="s">
        <v>1236</v>
      </c>
    </row>
    <row r="421" spans="1:6" s="324" customFormat="1" ht="25">
      <c r="A421" s="325">
        <v>3</v>
      </c>
      <c r="B421" s="326">
        <v>3014902</v>
      </c>
      <c r="C421" s="327" t="s">
        <v>893</v>
      </c>
      <c r="D421" s="327" t="s">
        <v>894</v>
      </c>
      <c r="E421" s="327" t="s">
        <v>921</v>
      </c>
      <c r="F421" s="328" t="s">
        <v>1237</v>
      </c>
    </row>
    <row r="422" spans="1:6" s="324" customFormat="1" ht="37.5">
      <c r="A422" s="325">
        <v>3</v>
      </c>
      <c r="B422" s="326">
        <v>3089101</v>
      </c>
      <c r="C422" s="327" t="s">
        <v>1238</v>
      </c>
      <c r="D422" s="327" t="s">
        <v>1239</v>
      </c>
      <c r="E422" s="327" t="s">
        <v>1240</v>
      </c>
      <c r="F422" s="328" t="s">
        <v>1241</v>
      </c>
    </row>
    <row r="423" spans="1:6" s="324" customFormat="1" ht="12.5">
      <c r="A423" s="325">
        <v>3</v>
      </c>
      <c r="B423" s="326">
        <v>3089201</v>
      </c>
      <c r="C423" s="327" t="s">
        <v>1238</v>
      </c>
      <c r="D423" s="327" t="s">
        <v>1239</v>
      </c>
      <c r="E423" s="327" t="s">
        <v>1240</v>
      </c>
      <c r="F423" s="328" t="s">
        <v>1242</v>
      </c>
    </row>
    <row r="424" spans="1:6" s="324" customFormat="1" ht="25">
      <c r="A424" s="325">
        <v>3</v>
      </c>
      <c r="B424" s="326">
        <v>3089202</v>
      </c>
      <c r="C424" s="327" t="s">
        <v>1238</v>
      </c>
      <c r="D424" s="327" t="s">
        <v>1239</v>
      </c>
      <c r="E424" s="327" t="s">
        <v>1240</v>
      </c>
      <c r="F424" s="328" t="s">
        <v>1243</v>
      </c>
    </row>
    <row r="425" spans="1:6" s="324" customFormat="1" ht="25">
      <c r="A425" s="325">
        <v>3</v>
      </c>
      <c r="B425" s="326">
        <v>3101201</v>
      </c>
      <c r="C425" s="327" t="s">
        <v>168</v>
      </c>
      <c r="D425" s="327" t="s">
        <v>974</v>
      </c>
      <c r="E425" s="327" t="s">
        <v>975</v>
      </c>
      <c r="F425" s="328" t="s">
        <v>1244</v>
      </c>
    </row>
    <row r="426" spans="1:6" s="324" customFormat="1" ht="25">
      <c r="A426" s="325">
        <v>3</v>
      </c>
      <c r="B426" s="326">
        <v>3101202</v>
      </c>
      <c r="C426" s="327" t="s">
        <v>168</v>
      </c>
      <c r="D426" s="327" t="s">
        <v>974</v>
      </c>
      <c r="E426" s="327" t="s">
        <v>975</v>
      </c>
      <c r="F426" s="328" t="s">
        <v>1245</v>
      </c>
    </row>
    <row r="427" spans="1:6" s="324" customFormat="1" ht="25">
      <c r="A427" s="325">
        <v>3</v>
      </c>
      <c r="B427" s="326">
        <v>3101203</v>
      </c>
      <c r="C427" s="327" t="s">
        <v>168</v>
      </c>
      <c r="D427" s="327" t="s">
        <v>974</v>
      </c>
      <c r="E427" s="327" t="s">
        <v>975</v>
      </c>
      <c r="F427" s="328" t="s">
        <v>1246</v>
      </c>
    </row>
    <row r="428" spans="1:6" s="324" customFormat="1" ht="25">
      <c r="A428" s="325">
        <v>3</v>
      </c>
      <c r="B428" s="326">
        <v>3101204</v>
      </c>
      <c r="C428" s="327" t="s">
        <v>168</v>
      </c>
      <c r="D428" s="327" t="s">
        <v>974</v>
      </c>
      <c r="E428" s="327" t="s">
        <v>975</v>
      </c>
      <c r="F428" s="328" t="s">
        <v>1247</v>
      </c>
    </row>
    <row r="429" spans="1:6" s="324" customFormat="1" ht="25">
      <c r="A429" s="325">
        <v>3</v>
      </c>
      <c r="B429" s="326">
        <v>3101205</v>
      </c>
      <c r="C429" s="327" t="s">
        <v>168</v>
      </c>
      <c r="D429" s="327" t="s">
        <v>974</v>
      </c>
      <c r="E429" s="327" t="s">
        <v>975</v>
      </c>
      <c r="F429" s="328" t="s">
        <v>1248</v>
      </c>
    </row>
    <row r="430" spans="1:6" s="324" customFormat="1" ht="25">
      <c r="A430" s="325">
        <v>3</v>
      </c>
      <c r="B430" s="326">
        <v>3101206</v>
      </c>
      <c r="C430" s="327" t="s">
        <v>168</v>
      </c>
      <c r="D430" s="327" t="s">
        <v>974</v>
      </c>
      <c r="E430" s="327" t="s">
        <v>975</v>
      </c>
      <c r="F430" s="328" t="s">
        <v>1249</v>
      </c>
    </row>
    <row r="431" spans="1:6" s="324" customFormat="1" ht="37.5">
      <c r="A431" s="325">
        <v>3</v>
      </c>
      <c r="B431" s="326">
        <v>3102001</v>
      </c>
      <c r="C431" s="327" t="s">
        <v>168</v>
      </c>
      <c r="D431" s="327" t="s">
        <v>974</v>
      </c>
      <c r="E431" s="327" t="s">
        <v>979</v>
      </c>
      <c r="F431" s="328" t="s">
        <v>1250</v>
      </c>
    </row>
    <row r="432" spans="1:6" s="324" customFormat="1" ht="25">
      <c r="A432" s="325">
        <v>3</v>
      </c>
      <c r="B432" s="326">
        <v>3102002</v>
      </c>
      <c r="C432" s="327" t="s">
        <v>168</v>
      </c>
      <c r="D432" s="327" t="s">
        <v>974</v>
      </c>
      <c r="E432" s="327" t="s">
        <v>979</v>
      </c>
      <c r="F432" s="328" t="s">
        <v>1251</v>
      </c>
    </row>
    <row r="433" spans="1:6" s="324" customFormat="1" ht="37.5">
      <c r="A433" s="325">
        <v>3</v>
      </c>
      <c r="B433" s="326">
        <v>3102003</v>
      </c>
      <c r="C433" s="327" t="s">
        <v>168</v>
      </c>
      <c r="D433" s="327" t="s">
        <v>974</v>
      </c>
      <c r="E433" s="327" t="s">
        <v>979</v>
      </c>
      <c r="F433" s="328" t="s">
        <v>1252</v>
      </c>
    </row>
    <row r="434" spans="1:6" s="324" customFormat="1" ht="25">
      <c r="A434" s="325">
        <v>3</v>
      </c>
      <c r="B434" s="326">
        <v>3102004</v>
      </c>
      <c r="C434" s="327" t="s">
        <v>168</v>
      </c>
      <c r="D434" s="327" t="s">
        <v>974</v>
      </c>
      <c r="E434" s="327" t="s">
        <v>979</v>
      </c>
      <c r="F434" s="328" t="s">
        <v>1253</v>
      </c>
    </row>
    <row r="435" spans="1:6" s="324" customFormat="1" ht="37.5">
      <c r="A435" s="325">
        <v>3</v>
      </c>
      <c r="B435" s="326">
        <v>3104001</v>
      </c>
      <c r="C435" s="327" t="s">
        <v>168</v>
      </c>
      <c r="D435" s="327" t="s">
        <v>974</v>
      </c>
      <c r="E435" s="327" t="s">
        <v>985</v>
      </c>
      <c r="F435" s="328" t="s">
        <v>1254</v>
      </c>
    </row>
    <row r="436" spans="1:6" s="324" customFormat="1" ht="25">
      <c r="A436" s="325">
        <v>3</v>
      </c>
      <c r="B436" s="326">
        <v>3104002</v>
      </c>
      <c r="C436" s="327" t="s">
        <v>168</v>
      </c>
      <c r="D436" s="327" t="s">
        <v>974</v>
      </c>
      <c r="E436" s="327" t="s">
        <v>985</v>
      </c>
      <c r="F436" s="328" t="s">
        <v>1255</v>
      </c>
    </row>
    <row r="437" spans="1:6" s="324" customFormat="1" ht="37.5">
      <c r="A437" s="325">
        <v>3</v>
      </c>
      <c r="B437" s="326">
        <v>3105101</v>
      </c>
      <c r="C437" s="327" t="s">
        <v>168</v>
      </c>
      <c r="D437" s="327" t="s">
        <v>974</v>
      </c>
      <c r="E437" s="327" t="s">
        <v>989</v>
      </c>
      <c r="F437" s="328" t="s">
        <v>1256</v>
      </c>
    </row>
    <row r="438" spans="1:6" s="324" customFormat="1" ht="25">
      <c r="A438" s="325">
        <v>3</v>
      </c>
      <c r="B438" s="326">
        <v>3105102</v>
      </c>
      <c r="C438" s="327" t="s">
        <v>168</v>
      </c>
      <c r="D438" s="327" t="s">
        <v>974</v>
      </c>
      <c r="E438" s="327" t="s">
        <v>989</v>
      </c>
      <c r="F438" s="328" t="s">
        <v>1257</v>
      </c>
    </row>
    <row r="439" spans="1:6" s="324" customFormat="1" ht="25">
      <c r="A439" s="325">
        <v>3</v>
      </c>
      <c r="B439" s="326">
        <v>3105103</v>
      </c>
      <c r="C439" s="327" t="s">
        <v>168</v>
      </c>
      <c r="D439" s="327" t="s">
        <v>974</v>
      </c>
      <c r="E439" s="327" t="s">
        <v>989</v>
      </c>
      <c r="F439" s="328" t="s">
        <v>1258</v>
      </c>
    </row>
    <row r="440" spans="1:6" s="324" customFormat="1" ht="12.5">
      <c r="A440" s="325">
        <v>3</v>
      </c>
      <c r="B440" s="326">
        <v>3106101</v>
      </c>
      <c r="C440" s="327" t="s">
        <v>168</v>
      </c>
      <c r="D440" s="327" t="s">
        <v>974</v>
      </c>
      <c r="E440" s="327" t="s">
        <v>1259</v>
      </c>
      <c r="F440" s="328" t="s">
        <v>1260</v>
      </c>
    </row>
    <row r="441" spans="1:6" s="324" customFormat="1" ht="12.5">
      <c r="A441" s="325">
        <v>3</v>
      </c>
      <c r="B441" s="326">
        <v>3106201</v>
      </c>
      <c r="C441" s="327" t="s">
        <v>168</v>
      </c>
      <c r="D441" s="327" t="s">
        <v>974</v>
      </c>
      <c r="E441" s="327" t="s">
        <v>1259</v>
      </c>
      <c r="F441" s="328" t="s">
        <v>1261</v>
      </c>
    </row>
    <row r="442" spans="1:6" s="324" customFormat="1" ht="12.5">
      <c r="A442" s="325">
        <v>3</v>
      </c>
      <c r="B442" s="326">
        <v>3106202</v>
      </c>
      <c r="C442" s="327" t="s">
        <v>168</v>
      </c>
      <c r="D442" s="327" t="s">
        <v>974</v>
      </c>
      <c r="E442" s="327" t="s">
        <v>1259</v>
      </c>
      <c r="F442" s="328" t="s">
        <v>1262</v>
      </c>
    </row>
    <row r="443" spans="1:6" s="324" customFormat="1" ht="12.5">
      <c r="A443" s="325">
        <v>3</v>
      </c>
      <c r="B443" s="326">
        <v>3107201</v>
      </c>
      <c r="C443" s="327" t="s">
        <v>168</v>
      </c>
      <c r="D443" s="327" t="s">
        <v>974</v>
      </c>
      <c r="E443" s="327" t="s">
        <v>1263</v>
      </c>
      <c r="F443" s="328" t="s">
        <v>1264</v>
      </c>
    </row>
    <row r="444" spans="1:6" s="324" customFormat="1" ht="37.5">
      <c r="A444" s="325">
        <v>3</v>
      </c>
      <c r="B444" s="326">
        <v>3108101</v>
      </c>
      <c r="C444" s="327" t="s">
        <v>168</v>
      </c>
      <c r="D444" s="327" t="s">
        <v>974</v>
      </c>
      <c r="E444" s="327" t="s">
        <v>993</v>
      </c>
      <c r="F444" s="328" t="s">
        <v>1265</v>
      </c>
    </row>
    <row r="445" spans="1:6" s="324" customFormat="1" ht="25">
      <c r="A445" s="325">
        <v>3</v>
      </c>
      <c r="B445" s="326">
        <v>3108201</v>
      </c>
      <c r="C445" s="327" t="s">
        <v>168</v>
      </c>
      <c r="D445" s="327" t="s">
        <v>974</v>
      </c>
      <c r="E445" s="327" t="s">
        <v>993</v>
      </c>
      <c r="F445" s="328" t="s">
        <v>1266</v>
      </c>
    </row>
    <row r="446" spans="1:6" s="324" customFormat="1" ht="25">
      <c r="A446" s="325">
        <v>3</v>
      </c>
      <c r="B446" s="326">
        <v>3108202</v>
      </c>
      <c r="C446" s="327" t="s">
        <v>168</v>
      </c>
      <c r="D446" s="327" t="s">
        <v>974</v>
      </c>
      <c r="E446" s="327" t="s">
        <v>993</v>
      </c>
      <c r="F446" s="328" t="s">
        <v>1267</v>
      </c>
    </row>
    <row r="447" spans="1:6" s="324" customFormat="1" ht="25">
      <c r="A447" s="325">
        <v>3</v>
      </c>
      <c r="B447" s="326">
        <v>3108203</v>
      </c>
      <c r="C447" s="327" t="s">
        <v>168</v>
      </c>
      <c r="D447" s="327" t="s">
        <v>974</v>
      </c>
      <c r="E447" s="327" t="s">
        <v>993</v>
      </c>
      <c r="F447" s="328" t="s">
        <v>1268</v>
      </c>
    </row>
    <row r="448" spans="1:6" s="324" customFormat="1" ht="25">
      <c r="A448" s="325">
        <v>3</v>
      </c>
      <c r="B448" s="326">
        <v>3108301</v>
      </c>
      <c r="C448" s="327" t="s">
        <v>168</v>
      </c>
      <c r="D448" s="327" t="s">
        <v>974</v>
      </c>
      <c r="E448" s="327" t="s">
        <v>993</v>
      </c>
      <c r="F448" s="328" t="s">
        <v>1269</v>
      </c>
    </row>
    <row r="449" spans="1:6" s="324" customFormat="1" ht="12.5">
      <c r="A449" s="325">
        <v>3</v>
      </c>
      <c r="B449" s="326">
        <v>3108302</v>
      </c>
      <c r="C449" s="327" t="s">
        <v>168</v>
      </c>
      <c r="D449" s="327" t="s">
        <v>974</v>
      </c>
      <c r="E449" s="327" t="s">
        <v>993</v>
      </c>
      <c r="F449" s="328" t="s">
        <v>1270</v>
      </c>
    </row>
    <row r="450" spans="1:6" s="324" customFormat="1" ht="25">
      <c r="A450" s="325">
        <v>3</v>
      </c>
      <c r="B450" s="326">
        <v>3108303</v>
      </c>
      <c r="C450" s="327" t="s">
        <v>168</v>
      </c>
      <c r="D450" s="327" t="s">
        <v>974</v>
      </c>
      <c r="E450" s="327" t="s">
        <v>993</v>
      </c>
      <c r="F450" s="328" t="s">
        <v>1271</v>
      </c>
    </row>
    <row r="451" spans="1:6" s="324" customFormat="1" ht="25">
      <c r="A451" s="325">
        <v>3</v>
      </c>
      <c r="B451" s="326">
        <v>3108401</v>
      </c>
      <c r="C451" s="327" t="s">
        <v>168</v>
      </c>
      <c r="D451" s="327" t="s">
        <v>974</v>
      </c>
      <c r="E451" s="327" t="s">
        <v>993</v>
      </c>
      <c r="F451" s="328" t="s">
        <v>1272</v>
      </c>
    </row>
    <row r="452" spans="1:6" s="324" customFormat="1" ht="25">
      <c r="A452" s="325">
        <v>3</v>
      </c>
      <c r="B452" s="326">
        <v>3108402</v>
      </c>
      <c r="C452" s="327" t="s">
        <v>168</v>
      </c>
      <c r="D452" s="327" t="s">
        <v>974</v>
      </c>
      <c r="E452" s="327" t="s">
        <v>993</v>
      </c>
      <c r="F452" s="328" t="s">
        <v>1273</v>
      </c>
    </row>
    <row r="453" spans="1:6" s="324" customFormat="1" ht="25">
      <c r="A453" s="325">
        <v>3</v>
      </c>
      <c r="B453" s="326">
        <v>3108403</v>
      </c>
      <c r="C453" s="327" t="s">
        <v>168</v>
      </c>
      <c r="D453" s="327" t="s">
        <v>974</v>
      </c>
      <c r="E453" s="327" t="s">
        <v>993</v>
      </c>
      <c r="F453" s="328" t="s">
        <v>1274</v>
      </c>
    </row>
    <row r="454" spans="1:6" s="324" customFormat="1" ht="37.5">
      <c r="A454" s="325">
        <v>3</v>
      </c>
      <c r="B454" s="326">
        <v>3108404</v>
      </c>
      <c r="C454" s="327" t="s">
        <v>168</v>
      </c>
      <c r="D454" s="327" t="s">
        <v>974</v>
      </c>
      <c r="E454" s="327" t="s">
        <v>993</v>
      </c>
      <c r="F454" s="328" t="s">
        <v>1275</v>
      </c>
    </row>
    <row r="455" spans="1:6" s="324" customFormat="1" ht="37.5">
      <c r="A455" s="325">
        <v>3</v>
      </c>
      <c r="B455" s="326">
        <v>3108901</v>
      </c>
      <c r="C455" s="327" t="s">
        <v>168</v>
      </c>
      <c r="D455" s="327" t="s">
        <v>974</v>
      </c>
      <c r="E455" s="327" t="s">
        <v>993</v>
      </c>
      <c r="F455" s="328" t="s">
        <v>1276</v>
      </c>
    </row>
    <row r="456" spans="1:6" s="324" customFormat="1" ht="62.5">
      <c r="A456" s="325">
        <v>3</v>
      </c>
      <c r="B456" s="326">
        <v>3108902</v>
      </c>
      <c r="C456" s="327" t="s">
        <v>168</v>
      </c>
      <c r="D456" s="327" t="s">
        <v>974</v>
      </c>
      <c r="E456" s="327" t="s">
        <v>993</v>
      </c>
      <c r="F456" s="328" t="s">
        <v>1277</v>
      </c>
    </row>
    <row r="457" spans="1:6" s="324" customFormat="1" ht="25">
      <c r="A457" s="325">
        <v>3</v>
      </c>
      <c r="B457" s="326">
        <v>3108903</v>
      </c>
      <c r="C457" s="327" t="s">
        <v>168</v>
      </c>
      <c r="D457" s="327" t="s">
        <v>974</v>
      </c>
      <c r="E457" s="327" t="s">
        <v>993</v>
      </c>
      <c r="F457" s="328" t="s">
        <v>1278</v>
      </c>
    </row>
    <row r="458" spans="1:6" s="324" customFormat="1" ht="25">
      <c r="A458" s="325">
        <v>3</v>
      </c>
      <c r="B458" s="326">
        <v>3108904</v>
      </c>
      <c r="C458" s="327" t="s">
        <v>168</v>
      </c>
      <c r="D458" s="327" t="s">
        <v>974</v>
      </c>
      <c r="E458" s="327" t="s">
        <v>993</v>
      </c>
      <c r="F458" s="328" t="s">
        <v>1279</v>
      </c>
    </row>
    <row r="459" spans="1:6" s="324" customFormat="1" ht="37.5">
      <c r="A459" s="325">
        <v>3</v>
      </c>
      <c r="B459" s="326">
        <v>3109001</v>
      </c>
      <c r="C459" s="327" t="s">
        <v>168</v>
      </c>
      <c r="D459" s="327" t="s">
        <v>974</v>
      </c>
      <c r="E459" s="327" t="s">
        <v>1280</v>
      </c>
      <c r="F459" s="328" t="s">
        <v>1281</v>
      </c>
    </row>
    <row r="460" spans="1:6" s="324" customFormat="1" ht="25">
      <c r="A460" s="325">
        <v>3</v>
      </c>
      <c r="B460" s="326">
        <v>3109002</v>
      </c>
      <c r="C460" s="327" t="s">
        <v>168</v>
      </c>
      <c r="D460" s="327" t="s">
        <v>974</v>
      </c>
      <c r="E460" s="327" t="s">
        <v>1280</v>
      </c>
      <c r="F460" s="328" t="s">
        <v>1282</v>
      </c>
    </row>
    <row r="461" spans="1:6" s="324" customFormat="1" ht="25">
      <c r="A461" s="325">
        <v>3</v>
      </c>
      <c r="B461" s="326">
        <v>3109003</v>
      </c>
      <c r="C461" s="327" t="s">
        <v>168</v>
      </c>
      <c r="D461" s="327" t="s">
        <v>974</v>
      </c>
      <c r="E461" s="327" t="s">
        <v>1280</v>
      </c>
      <c r="F461" s="328" t="s">
        <v>1283</v>
      </c>
    </row>
    <row r="462" spans="1:6" s="324" customFormat="1" ht="37.5">
      <c r="A462" s="325">
        <v>3</v>
      </c>
      <c r="B462" s="326">
        <v>3110101</v>
      </c>
      <c r="C462" s="327" t="s">
        <v>168</v>
      </c>
      <c r="D462" s="327" t="s">
        <v>1284</v>
      </c>
      <c r="E462" s="327" t="s">
        <v>1284</v>
      </c>
      <c r="F462" s="328" t="s">
        <v>1285</v>
      </c>
    </row>
    <row r="463" spans="1:6" s="324" customFormat="1" ht="25">
      <c r="A463" s="325">
        <v>3</v>
      </c>
      <c r="B463" s="326">
        <v>3110201</v>
      </c>
      <c r="C463" s="327" t="s">
        <v>168</v>
      </c>
      <c r="D463" s="327" t="s">
        <v>1284</v>
      </c>
      <c r="E463" s="327" t="s">
        <v>1284</v>
      </c>
      <c r="F463" s="328" t="s">
        <v>1286</v>
      </c>
    </row>
    <row r="464" spans="1:6" s="324" customFormat="1" ht="25">
      <c r="A464" s="325">
        <v>3</v>
      </c>
      <c r="B464" s="326">
        <v>3110202</v>
      </c>
      <c r="C464" s="327" t="s">
        <v>168</v>
      </c>
      <c r="D464" s="327" t="s">
        <v>1284</v>
      </c>
      <c r="E464" s="327" t="s">
        <v>1284</v>
      </c>
      <c r="F464" s="328" t="s">
        <v>1287</v>
      </c>
    </row>
    <row r="465" spans="1:6" s="324" customFormat="1" ht="25">
      <c r="A465" s="325">
        <v>3</v>
      </c>
      <c r="B465" s="326">
        <v>3110203</v>
      </c>
      <c r="C465" s="327" t="s">
        <v>168</v>
      </c>
      <c r="D465" s="327" t="s">
        <v>1284</v>
      </c>
      <c r="E465" s="327" t="s">
        <v>1284</v>
      </c>
      <c r="F465" s="328" t="s">
        <v>1288</v>
      </c>
    </row>
    <row r="466" spans="1:6" s="324" customFormat="1" ht="25">
      <c r="A466" s="325">
        <v>3</v>
      </c>
      <c r="B466" s="326">
        <v>3110204</v>
      </c>
      <c r="C466" s="327" t="s">
        <v>168</v>
      </c>
      <c r="D466" s="327" t="s">
        <v>1284</v>
      </c>
      <c r="E466" s="327" t="s">
        <v>1284</v>
      </c>
      <c r="F466" s="328" t="s">
        <v>1289</v>
      </c>
    </row>
    <row r="467" spans="1:6" s="324" customFormat="1" ht="25">
      <c r="A467" s="325">
        <v>3</v>
      </c>
      <c r="B467" s="326">
        <v>3110401</v>
      </c>
      <c r="C467" s="327" t="s">
        <v>168</v>
      </c>
      <c r="D467" s="327" t="s">
        <v>1284</v>
      </c>
      <c r="E467" s="327" t="s">
        <v>1284</v>
      </c>
      <c r="F467" s="328" t="s">
        <v>1290</v>
      </c>
    </row>
    <row r="468" spans="1:6" s="324" customFormat="1" ht="50">
      <c r="A468" s="325">
        <v>3</v>
      </c>
      <c r="B468" s="326">
        <v>3110402</v>
      </c>
      <c r="C468" s="327" t="s">
        <v>168</v>
      </c>
      <c r="D468" s="327" t="s">
        <v>1284</v>
      </c>
      <c r="E468" s="327" t="s">
        <v>1284</v>
      </c>
      <c r="F468" s="328" t="s">
        <v>1291</v>
      </c>
    </row>
    <row r="469" spans="1:6" s="324" customFormat="1" ht="37.5">
      <c r="A469" s="325">
        <v>3</v>
      </c>
      <c r="B469" s="326">
        <v>3110403</v>
      </c>
      <c r="C469" s="327" t="s">
        <v>168</v>
      </c>
      <c r="D469" s="327" t="s">
        <v>1284</v>
      </c>
      <c r="E469" s="327" t="s">
        <v>1284</v>
      </c>
      <c r="F469" s="328" t="s">
        <v>1292</v>
      </c>
    </row>
    <row r="470" spans="1:6" s="324" customFormat="1" ht="37.5">
      <c r="A470" s="325">
        <v>3</v>
      </c>
      <c r="B470" s="326">
        <v>3120001</v>
      </c>
      <c r="C470" s="327" t="s">
        <v>168</v>
      </c>
      <c r="D470" s="327" t="s">
        <v>1293</v>
      </c>
      <c r="E470" s="327" t="s">
        <v>1293</v>
      </c>
      <c r="F470" s="328" t="s">
        <v>1294</v>
      </c>
    </row>
    <row r="471" spans="1:6" s="324" customFormat="1" ht="37.5">
      <c r="A471" s="325">
        <v>3</v>
      </c>
      <c r="B471" s="326">
        <v>3131101</v>
      </c>
      <c r="C471" s="327" t="s">
        <v>168</v>
      </c>
      <c r="D471" s="327" t="s">
        <v>612</v>
      </c>
      <c r="E471" s="327" t="s">
        <v>613</v>
      </c>
      <c r="F471" s="328" t="s">
        <v>1295</v>
      </c>
    </row>
    <row r="472" spans="1:6" s="324" customFormat="1" ht="75">
      <c r="A472" s="325">
        <v>3</v>
      </c>
      <c r="B472" s="326">
        <v>3131301</v>
      </c>
      <c r="C472" s="327" t="s">
        <v>168</v>
      </c>
      <c r="D472" s="327" t="s">
        <v>612</v>
      </c>
      <c r="E472" s="327" t="s">
        <v>613</v>
      </c>
      <c r="F472" s="328" t="s">
        <v>1296</v>
      </c>
    </row>
    <row r="473" spans="1:6" s="324" customFormat="1" ht="25">
      <c r="A473" s="325">
        <v>3</v>
      </c>
      <c r="B473" s="326">
        <v>3131302</v>
      </c>
      <c r="C473" s="327" t="s">
        <v>168</v>
      </c>
      <c r="D473" s="327" t="s">
        <v>612</v>
      </c>
      <c r="E473" s="327" t="s">
        <v>613</v>
      </c>
      <c r="F473" s="328" t="s">
        <v>1297</v>
      </c>
    </row>
    <row r="474" spans="1:6" s="324" customFormat="1" ht="25">
      <c r="A474" s="325">
        <v>3</v>
      </c>
      <c r="B474" s="326">
        <v>3139201</v>
      </c>
      <c r="C474" s="327" t="s">
        <v>168</v>
      </c>
      <c r="D474" s="327" t="s">
        <v>612</v>
      </c>
      <c r="E474" s="327" t="s">
        <v>616</v>
      </c>
      <c r="F474" s="328" t="s">
        <v>1298</v>
      </c>
    </row>
    <row r="475" spans="1:6" s="324" customFormat="1" ht="62.5">
      <c r="A475" s="325">
        <v>3</v>
      </c>
      <c r="B475" s="326">
        <v>3139202</v>
      </c>
      <c r="C475" s="327" t="s">
        <v>168</v>
      </c>
      <c r="D475" s="327" t="s">
        <v>612</v>
      </c>
      <c r="E475" s="327" t="s">
        <v>616</v>
      </c>
      <c r="F475" s="328" t="s">
        <v>1299</v>
      </c>
    </row>
    <row r="476" spans="1:6" s="324" customFormat="1" ht="37.5">
      <c r="A476" s="325">
        <v>3</v>
      </c>
      <c r="B476" s="326">
        <v>3139203</v>
      </c>
      <c r="C476" s="327" t="s">
        <v>168</v>
      </c>
      <c r="D476" s="327" t="s">
        <v>612</v>
      </c>
      <c r="E476" s="327" t="s">
        <v>616</v>
      </c>
      <c r="F476" s="328" t="s">
        <v>1300</v>
      </c>
    </row>
    <row r="477" spans="1:6" s="324" customFormat="1" ht="50">
      <c r="A477" s="325">
        <v>3</v>
      </c>
      <c r="B477" s="326">
        <v>3139204</v>
      </c>
      <c r="C477" s="327" t="s">
        <v>168</v>
      </c>
      <c r="D477" s="327" t="s">
        <v>612</v>
      </c>
      <c r="E477" s="327" t="s">
        <v>616</v>
      </c>
      <c r="F477" s="328" t="s">
        <v>1301</v>
      </c>
    </row>
    <row r="478" spans="1:6" s="324" customFormat="1" ht="37.5">
      <c r="A478" s="325">
        <v>3</v>
      </c>
      <c r="B478" s="326">
        <v>3139401</v>
      </c>
      <c r="C478" s="327" t="s">
        <v>168</v>
      </c>
      <c r="D478" s="327" t="s">
        <v>612</v>
      </c>
      <c r="E478" s="327" t="s">
        <v>616</v>
      </c>
      <c r="F478" s="328" t="s">
        <v>1302</v>
      </c>
    </row>
    <row r="479" spans="1:6" s="324" customFormat="1" ht="37.5">
      <c r="A479" s="325">
        <v>3</v>
      </c>
      <c r="B479" s="326">
        <v>3139402</v>
      </c>
      <c r="C479" s="327" t="s">
        <v>168</v>
      </c>
      <c r="D479" s="327" t="s">
        <v>612</v>
      </c>
      <c r="E479" s="327" t="s">
        <v>616</v>
      </c>
      <c r="F479" s="328" t="s">
        <v>1303</v>
      </c>
    </row>
    <row r="480" spans="1:6" s="324" customFormat="1" ht="62.5">
      <c r="A480" s="325">
        <v>3</v>
      </c>
      <c r="B480" s="326">
        <v>3139901</v>
      </c>
      <c r="C480" s="327" t="s">
        <v>168</v>
      </c>
      <c r="D480" s="327" t="s">
        <v>612</v>
      </c>
      <c r="E480" s="327" t="s">
        <v>616</v>
      </c>
      <c r="F480" s="328" t="s">
        <v>1304</v>
      </c>
    </row>
    <row r="481" spans="1:6" s="324" customFormat="1" ht="25">
      <c r="A481" s="325">
        <v>3</v>
      </c>
      <c r="B481" s="326">
        <v>3141001</v>
      </c>
      <c r="C481" s="327" t="s">
        <v>168</v>
      </c>
      <c r="D481" s="327" t="s">
        <v>618</v>
      </c>
      <c r="E481" s="327" t="s">
        <v>619</v>
      </c>
      <c r="F481" s="328" t="s">
        <v>1305</v>
      </c>
    </row>
    <row r="482" spans="1:6" s="324" customFormat="1" ht="50">
      <c r="A482" s="325">
        <v>3</v>
      </c>
      <c r="B482" s="326">
        <v>3141002</v>
      </c>
      <c r="C482" s="327" t="s">
        <v>168</v>
      </c>
      <c r="D482" s="327" t="s">
        <v>618</v>
      </c>
      <c r="E482" s="327" t="s">
        <v>619</v>
      </c>
      <c r="F482" s="328" t="s">
        <v>1306</v>
      </c>
    </row>
    <row r="483" spans="1:6" s="324" customFormat="1" ht="25">
      <c r="A483" s="325">
        <v>3</v>
      </c>
      <c r="B483" s="326">
        <v>3141003</v>
      </c>
      <c r="C483" s="327" t="s">
        <v>168</v>
      </c>
      <c r="D483" s="327" t="s">
        <v>618</v>
      </c>
      <c r="E483" s="327" t="s">
        <v>619</v>
      </c>
      <c r="F483" s="328" t="s">
        <v>1307</v>
      </c>
    </row>
    <row r="484" spans="1:6" s="324" customFormat="1" ht="25">
      <c r="A484" s="325">
        <v>3</v>
      </c>
      <c r="B484" s="326">
        <v>3141004</v>
      </c>
      <c r="C484" s="327" t="s">
        <v>168</v>
      </c>
      <c r="D484" s="327" t="s">
        <v>618</v>
      </c>
      <c r="E484" s="327" t="s">
        <v>619</v>
      </c>
      <c r="F484" s="328" t="s">
        <v>1308</v>
      </c>
    </row>
    <row r="485" spans="1:6" s="324" customFormat="1" ht="37.5">
      <c r="A485" s="325">
        <v>3</v>
      </c>
      <c r="B485" s="326">
        <v>3143001</v>
      </c>
      <c r="C485" s="327" t="s">
        <v>168</v>
      </c>
      <c r="D485" s="327" t="s">
        <v>618</v>
      </c>
      <c r="E485" s="327" t="s">
        <v>1014</v>
      </c>
      <c r="F485" s="328" t="s">
        <v>1309</v>
      </c>
    </row>
    <row r="486" spans="1:6" s="324" customFormat="1" ht="75">
      <c r="A486" s="325">
        <v>3</v>
      </c>
      <c r="B486" s="326">
        <v>3151201</v>
      </c>
      <c r="C486" s="327" t="s">
        <v>168</v>
      </c>
      <c r="D486" s="327" t="s">
        <v>1016</v>
      </c>
      <c r="E486" s="327" t="s">
        <v>1017</v>
      </c>
      <c r="F486" s="328" t="s">
        <v>1310</v>
      </c>
    </row>
    <row r="487" spans="1:6" s="324" customFormat="1" ht="75">
      <c r="A487" s="325">
        <v>3</v>
      </c>
      <c r="B487" s="326">
        <v>3151202</v>
      </c>
      <c r="C487" s="327" t="s">
        <v>168</v>
      </c>
      <c r="D487" s="327" t="s">
        <v>1016</v>
      </c>
      <c r="E487" s="327" t="s">
        <v>1017</v>
      </c>
      <c r="F487" s="328" t="s">
        <v>1311</v>
      </c>
    </row>
    <row r="488" spans="1:6" s="324" customFormat="1" ht="75">
      <c r="A488" s="325">
        <v>3</v>
      </c>
      <c r="B488" s="326">
        <v>3151203</v>
      </c>
      <c r="C488" s="327" t="s">
        <v>168</v>
      </c>
      <c r="D488" s="327" t="s">
        <v>1016</v>
      </c>
      <c r="E488" s="327" t="s">
        <v>1017</v>
      </c>
      <c r="F488" s="328" t="s">
        <v>1312</v>
      </c>
    </row>
    <row r="489" spans="1:6" s="324" customFormat="1" ht="75">
      <c r="A489" s="325">
        <v>3</v>
      </c>
      <c r="B489" s="326">
        <v>3151301</v>
      </c>
      <c r="C489" s="327" t="s">
        <v>168</v>
      </c>
      <c r="D489" s="327" t="s">
        <v>1016</v>
      </c>
      <c r="E489" s="327" t="s">
        <v>1017</v>
      </c>
      <c r="F489" s="328" t="s">
        <v>1313</v>
      </c>
    </row>
    <row r="490" spans="1:6" s="324" customFormat="1" ht="75">
      <c r="A490" s="325">
        <v>3</v>
      </c>
      <c r="B490" s="326">
        <v>3151302</v>
      </c>
      <c r="C490" s="327" t="s">
        <v>168</v>
      </c>
      <c r="D490" s="327" t="s">
        <v>1016</v>
      </c>
      <c r="E490" s="327" t="s">
        <v>1017</v>
      </c>
      <c r="F490" s="328" t="s">
        <v>1314</v>
      </c>
    </row>
    <row r="491" spans="1:6" s="324" customFormat="1" ht="75">
      <c r="A491" s="325">
        <v>3</v>
      </c>
      <c r="B491" s="326">
        <v>3152101</v>
      </c>
      <c r="C491" s="327" t="s">
        <v>168</v>
      </c>
      <c r="D491" s="327" t="s">
        <v>1016</v>
      </c>
      <c r="E491" s="327" t="s">
        <v>1019</v>
      </c>
      <c r="F491" s="328" t="s">
        <v>1315</v>
      </c>
    </row>
    <row r="492" spans="1:6" s="324" customFormat="1" ht="75">
      <c r="A492" s="325">
        <v>3</v>
      </c>
      <c r="B492" s="326">
        <v>3152102</v>
      </c>
      <c r="C492" s="327" t="s">
        <v>168</v>
      </c>
      <c r="D492" s="327" t="s">
        <v>1016</v>
      </c>
      <c r="E492" s="327" t="s">
        <v>1019</v>
      </c>
      <c r="F492" s="328" t="s">
        <v>1316</v>
      </c>
    </row>
    <row r="493" spans="1:6" s="324" customFormat="1" ht="75">
      <c r="A493" s="325">
        <v>3</v>
      </c>
      <c r="B493" s="326">
        <v>3152201</v>
      </c>
      <c r="C493" s="327" t="s">
        <v>168</v>
      </c>
      <c r="D493" s="327" t="s">
        <v>1016</v>
      </c>
      <c r="E493" s="327" t="s">
        <v>1019</v>
      </c>
      <c r="F493" s="328" t="s">
        <v>1317</v>
      </c>
    </row>
    <row r="494" spans="1:6" s="324" customFormat="1" ht="75">
      <c r="A494" s="325">
        <v>3</v>
      </c>
      <c r="B494" s="326">
        <v>3152301</v>
      </c>
      <c r="C494" s="327" t="s">
        <v>168</v>
      </c>
      <c r="D494" s="327" t="s">
        <v>1016</v>
      </c>
      <c r="E494" s="327" t="s">
        <v>1019</v>
      </c>
      <c r="F494" s="328" t="s">
        <v>1318</v>
      </c>
    </row>
    <row r="495" spans="1:6" s="324" customFormat="1" ht="50">
      <c r="A495" s="325">
        <v>3</v>
      </c>
      <c r="B495" s="326">
        <v>3161001</v>
      </c>
      <c r="C495" s="327" t="s">
        <v>168</v>
      </c>
      <c r="D495" s="327" t="s">
        <v>1022</v>
      </c>
      <c r="E495" s="327" t="s">
        <v>1319</v>
      </c>
      <c r="F495" s="328" t="s">
        <v>1320</v>
      </c>
    </row>
    <row r="496" spans="1:6" s="324" customFormat="1" ht="50">
      <c r="A496" s="325">
        <v>3</v>
      </c>
      <c r="B496" s="326">
        <v>3161002</v>
      </c>
      <c r="C496" s="327" t="s">
        <v>168</v>
      </c>
      <c r="D496" s="327" t="s">
        <v>1022</v>
      </c>
      <c r="E496" s="327" t="s">
        <v>1319</v>
      </c>
      <c r="F496" s="328" t="s">
        <v>1321</v>
      </c>
    </row>
    <row r="497" spans="1:6" s="324" customFormat="1" ht="50">
      <c r="A497" s="325">
        <v>3</v>
      </c>
      <c r="B497" s="326">
        <v>3161003</v>
      </c>
      <c r="C497" s="327" t="s">
        <v>168</v>
      </c>
      <c r="D497" s="327" t="s">
        <v>1022</v>
      </c>
      <c r="E497" s="327" t="s">
        <v>1319</v>
      </c>
      <c r="F497" s="328" t="s">
        <v>1322</v>
      </c>
    </row>
    <row r="498" spans="1:6" s="324" customFormat="1" ht="75">
      <c r="A498" s="325">
        <v>3</v>
      </c>
      <c r="B498" s="326">
        <v>3163001</v>
      </c>
      <c r="C498" s="327" t="s">
        <v>168</v>
      </c>
      <c r="D498" s="327" t="s">
        <v>1022</v>
      </c>
      <c r="E498" s="327" t="s">
        <v>1323</v>
      </c>
      <c r="F498" s="328" t="s">
        <v>1324</v>
      </c>
    </row>
    <row r="499" spans="1:6" s="324" customFormat="1" ht="50">
      <c r="A499" s="325">
        <v>3</v>
      </c>
      <c r="B499" s="326">
        <v>3163002</v>
      </c>
      <c r="C499" s="327" t="s">
        <v>168</v>
      </c>
      <c r="D499" s="327" t="s">
        <v>1022</v>
      </c>
      <c r="E499" s="327" t="s">
        <v>1323</v>
      </c>
      <c r="F499" s="328" t="s">
        <v>1325</v>
      </c>
    </row>
    <row r="500" spans="1:6" s="324" customFormat="1" ht="50">
      <c r="A500" s="325">
        <v>3</v>
      </c>
      <c r="B500" s="326">
        <v>3164001</v>
      </c>
      <c r="C500" s="327" t="s">
        <v>168</v>
      </c>
      <c r="D500" s="327" t="s">
        <v>1022</v>
      </c>
      <c r="E500" s="327" t="s">
        <v>1326</v>
      </c>
      <c r="F500" s="328" t="s">
        <v>1327</v>
      </c>
    </row>
    <row r="501" spans="1:6" s="324" customFormat="1" ht="50">
      <c r="A501" s="325">
        <v>3</v>
      </c>
      <c r="B501" s="326">
        <v>3169001</v>
      </c>
      <c r="C501" s="327" t="s">
        <v>168</v>
      </c>
      <c r="D501" s="327" t="s">
        <v>1022</v>
      </c>
      <c r="E501" s="327" t="s">
        <v>1023</v>
      </c>
      <c r="F501" s="328" t="s">
        <v>1328</v>
      </c>
    </row>
    <row r="502" spans="1:6" s="324" customFormat="1" ht="50">
      <c r="A502" s="325">
        <v>3</v>
      </c>
      <c r="B502" s="326">
        <v>3169002</v>
      </c>
      <c r="C502" s="327" t="s">
        <v>168</v>
      </c>
      <c r="D502" s="327" t="s">
        <v>1022</v>
      </c>
      <c r="E502" s="327" t="s">
        <v>1023</v>
      </c>
      <c r="F502" s="328" t="s">
        <v>1329</v>
      </c>
    </row>
    <row r="503" spans="1:6" s="324" customFormat="1" ht="50">
      <c r="A503" s="325">
        <v>3</v>
      </c>
      <c r="B503" s="326">
        <v>3169003</v>
      </c>
      <c r="C503" s="327" t="s">
        <v>168</v>
      </c>
      <c r="D503" s="327" t="s">
        <v>1022</v>
      </c>
      <c r="E503" s="327" t="s">
        <v>1023</v>
      </c>
      <c r="F503" s="328" t="s">
        <v>1330</v>
      </c>
    </row>
    <row r="504" spans="1:6" s="324" customFormat="1" ht="50">
      <c r="A504" s="325">
        <v>3</v>
      </c>
      <c r="B504" s="326">
        <v>3170201</v>
      </c>
      <c r="C504" s="327" t="s">
        <v>168</v>
      </c>
      <c r="D504" s="327" t="s">
        <v>1025</v>
      </c>
      <c r="E504" s="327" t="s">
        <v>1025</v>
      </c>
      <c r="F504" s="328" t="s">
        <v>1331</v>
      </c>
    </row>
    <row r="505" spans="1:6" s="324" customFormat="1" ht="62.5">
      <c r="A505" s="325">
        <v>3</v>
      </c>
      <c r="B505" s="326">
        <v>3181201</v>
      </c>
      <c r="C505" s="327" t="s">
        <v>168</v>
      </c>
      <c r="D505" s="327" t="s">
        <v>1029</v>
      </c>
      <c r="E505" s="327" t="s">
        <v>1030</v>
      </c>
      <c r="F505" s="328" t="s">
        <v>1332</v>
      </c>
    </row>
    <row r="506" spans="1:6" s="324" customFormat="1" ht="37.5">
      <c r="A506" s="325">
        <v>3</v>
      </c>
      <c r="B506" s="326">
        <v>3181202</v>
      </c>
      <c r="C506" s="327" t="s">
        <v>168</v>
      </c>
      <c r="D506" s="327" t="s">
        <v>1029</v>
      </c>
      <c r="E506" s="327" t="s">
        <v>1030</v>
      </c>
      <c r="F506" s="328" t="s">
        <v>1333</v>
      </c>
    </row>
    <row r="507" spans="1:6" s="324" customFormat="1" ht="37.5">
      <c r="A507" s="325">
        <v>3</v>
      </c>
      <c r="B507" s="326">
        <v>3181203</v>
      </c>
      <c r="C507" s="327" t="s">
        <v>168</v>
      </c>
      <c r="D507" s="327" t="s">
        <v>1029</v>
      </c>
      <c r="E507" s="327" t="s">
        <v>1030</v>
      </c>
      <c r="F507" s="328" t="s">
        <v>1334</v>
      </c>
    </row>
    <row r="508" spans="1:6" s="324" customFormat="1" ht="50">
      <c r="A508" s="325">
        <v>3</v>
      </c>
      <c r="B508" s="326">
        <v>3192201</v>
      </c>
      <c r="C508" s="327" t="s">
        <v>168</v>
      </c>
      <c r="D508" s="327" t="s">
        <v>1335</v>
      </c>
      <c r="E508" s="327" t="s">
        <v>1336</v>
      </c>
      <c r="F508" s="328" t="s">
        <v>1337</v>
      </c>
    </row>
    <row r="509" spans="1:6" s="324" customFormat="1" ht="37.5">
      <c r="A509" s="325">
        <v>3</v>
      </c>
      <c r="B509" s="326">
        <v>3201101</v>
      </c>
      <c r="C509" s="327" t="s">
        <v>168</v>
      </c>
      <c r="D509" s="327" t="s">
        <v>1035</v>
      </c>
      <c r="E509" s="327" t="s">
        <v>1036</v>
      </c>
      <c r="F509" s="328" t="s">
        <v>1338</v>
      </c>
    </row>
    <row r="510" spans="1:6" s="324" customFormat="1" ht="37.5">
      <c r="A510" s="325">
        <v>3</v>
      </c>
      <c r="B510" s="326">
        <v>3201102</v>
      </c>
      <c r="C510" s="327" t="s">
        <v>168</v>
      </c>
      <c r="D510" s="327" t="s">
        <v>1035</v>
      </c>
      <c r="E510" s="327" t="s">
        <v>1036</v>
      </c>
      <c r="F510" s="328" t="s">
        <v>1339</v>
      </c>
    </row>
    <row r="511" spans="1:6" s="324" customFormat="1" ht="50">
      <c r="A511" s="325">
        <v>3</v>
      </c>
      <c r="B511" s="326">
        <v>3201401</v>
      </c>
      <c r="C511" s="327" t="s">
        <v>168</v>
      </c>
      <c r="D511" s="327" t="s">
        <v>1035</v>
      </c>
      <c r="E511" s="327" t="s">
        <v>1036</v>
      </c>
      <c r="F511" s="328" t="s">
        <v>1340</v>
      </c>
    </row>
    <row r="512" spans="1:6" s="324" customFormat="1" ht="50">
      <c r="A512" s="325">
        <v>3</v>
      </c>
      <c r="B512" s="326">
        <v>3202201</v>
      </c>
      <c r="C512" s="327" t="s">
        <v>168</v>
      </c>
      <c r="D512" s="327" t="s">
        <v>1035</v>
      </c>
      <c r="E512" s="327" t="s">
        <v>1038</v>
      </c>
      <c r="F512" s="328" t="s">
        <v>1341</v>
      </c>
    </row>
    <row r="513" spans="1:6" s="324" customFormat="1" ht="50">
      <c r="A513" s="325">
        <v>3</v>
      </c>
      <c r="B513" s="326">
        <v>3202301</v>
      </c>
      <c r="C513" s="327" t="s">
        <v>168</v>
      </c>
      <c r="D513" s="327" t="s">
        <v>1035</v>
      </c>
      <c r="E513" s="327" t="s">
        <v>1038</v>
      </c>
      <c r="F513" s="328" t="s">
        <v>1342</v>
      </c>
    </row>
    <row r="514" spans="1:6" s="324" customFormat="1" ht="87.5">
      <c r="A514" s="325">
        <v>3</v>
      </c>
      <c r="B514" s="326">
        <v>3202302</v>
      </c>
      <c r="C514" s="327" t="s">
        <v>168</v>
      </c>
      <c r="D514" s="327" t="s">
        <v>1035</v>
      </c>
      <c r="E514" s="327" t="s">
        <v>1038</v>
      </c>
      <c r="F514" s="328" t="s">
        <v>1343</v>
      </c>
    </row>
    <row r="515" spans="1:6" s="324" customFormat="1" ht="112.5">
      <c r="A515" s="325">
        <v>3</v>
      </c>
      <c r="B515" s="326">
        <v>3202303</v>
      </c>
      <c r="C515" s="327" t="s">
        <v>168</v>
      </c>
      <c r="D515" s="327" t="s">
        <v>1035</v>
      </c>
      <c r="E515" s="327" t="s">
        <v>1038</v>
      </c>
      <c r="F515" s="328" t="s">
        <v>1344</v>
      </c>
    </row>
    <row r="516" spans="1:6" s="324" customFormat="1" ht="75">
      <c r="A516" s="325">
        <v>3</v>
      </c>
      <c r="B516" s="326">
        <v>3202304</v>
      </c>
      <c r="C516" s="327" t="s">
        <v>168</v>
      </c>
      <c r="D516" s="327" t="s">
        <v>1035</v>
      </c>
      <c r="E516" s="327" t="s">
        <v>1038</v>
      </c>
      <c r="F516" s="328" t="s">
        <v>1345</v>
      </c>
    </row>
    <row r="517" spans="1:6" s="324" customFormat="1" ht="62.5">
      <c r="A517" s="325">
        <v>3</v>
      </c>
      <c r="B517" s="326">
        <v>3202901</v>
      </c>
      <c r="C517" s="327" t="s">
        <v>168</v>
      </c>
      <c r="D517" s="327" t="s">
        <v>1035</v>
      </c>
      <c r="E517" s="327" t="s">
        <v>1038</v>
      </c>
      <c r="F517" s="328" t="s">
        <v>1346</v>
      </c>
    </row>
    <row r="518" spans="1:6" s="324" customFormat="1" ht="50">
      <c r="A518" s="325">
        <v>3</v>
      </c>
      <c r="B518" s="326">
        <v>3202902</v>
      </c>
      <c r="C518" s="327" t="s">
        <v>168</v>
      </c>
      <c r="D518" s="327" t="s">
        <v>1035</v>
      </c>
      <c r="E518" s="327" t="s">
        <v>1038</v>
      </c>
      <c r="F518" s="328" t="s">
        <v>1347</v>
      </c>
    </row>
    <row r="519" spans="1:6" s="324" customFormat="1" ht="37.5">
      <c r="A519" s="325">
        <v>3</v>
      </c>
      <c r="B519" s="326">
        <v>3202903</v>
      </c>
      <c r="C519" s="327" t="s">
        <v>168</v>
      </c>
      <c r="D519" s="327" t="s">
        <v>1035</v>
      </c>
      <c r="E519" s="327" t="s">
        <v>1038</v>
      </c>
      <c r="F519" s="328" t="s">
        <v>1348</v>
      </c>
    </row>
    <row r="520" spans="1:6" s="324" customFormat="1" ht="25">
      <c r="A520" s="325">
        <v>3</v>
      </c>
      <c r="B520" s="326">
        <v>3202904</v>
      </c>
      <c r="C520" s="327" t="s">
        <v>168</v>
      </c>
      <c r="D520" s="327" t="s">
        <v>1035</v>
      </c>
      <c r="E520" s="327" t="s">
        <v>1038</v>
      </c>
      <c r="F520" s="328" t="s">
        <v>1349</v>
      </c>
    </row>
    <row r="521" spans="1:6" s="324" customFormat="1" ht="25">
      <c r="A521" s="325">
        <v>3</v>
      </c>
      <c r="B521" s="326">
        <v>3202905</v>
      </c>
      <c r="C521" s="327" t="s">
        <v>168</v>
      </c>
      <c r="D521" s="327" t="s">
        <v>1035</v>
      </c>
      <c r="E521" s="327" t="s">
        <v>1038</v>
      </c>
      <c r="F521" s="328" t="s">
        <v>1350</v>
      </c>
    </row>
    <row r="522" spans="1:6" s="324" customFormat="1" ht="25">
      <c r="A522" s="325">
        <v>3</v>
      </c>
      <c r="B522" s="326">
        <v>3202906</v>
      </c>
      <c r="C522" s="327" t="s">
        <v>168</v>
      </c>
      <c r="D522" s="327" t="s">
        <v>1035</v>
      </c>
      <c r="E522" s="327" t="s">
        <v>1038</v>
      </c>
      <c r="F522" s="328" t="s">
        <v>1351</v>
      </c>
    </row>
    <row r="523" spans="1:6" s="324" customFormat="1" ht="25">
      <c r="A523" s="325">
        <v>3</v>
      </c>
      <c r="B523" s="326">
        <v>3202907</v>
      </c>
      <c r="C523" s="327" t="s">
        <v>168</v>
      </c>
      <c r="D523" s="327" t="s">
        <v>1035</v>
      </c>
      <c r="E523" s="327" t="s">
        <v>1038</v>
      </c>
      <c r="F523" s="328" t="s">
        <v>1352</v>
      </c>
    </row>
    <row r="524" spans="1:6" s="324" customFormat="1" ht="25">
      <c r="A524" s="325">
        <v>3</v>
      </c>
      <c r="B524" s="326">
        <v>3202908</v>
      </c>
      <c r="C524" s="327" t="s">
        <v>168</v>
      </c>
      <c r="D524" s="327" t="s">
        <v>1035</v>
      </c>
      <c r="E524" s="327" t="s">
        <v>1038</v>
      </c>
      <c r="F524" s="328" t="s">
        <v>1353</v>
      </c>
    </row>
    <row r="525" spans="1:6" s="324" customFormat="1" ht="50">
      <c r="A525" s="325">
        <v>3</v>
      </c>
      <c r="B525" s="326">
        <v>3203001</v>
      </c>
      <c r="C525" s="327" t="s">
        <v>168</v>
      </c>
      <c r="D525" s="327" t="s">
        <v>1035</v>
      </c>
      <c r="E525" s="327" t="s">
        <v>1354</v>
      </c>
      <c r="F525" s="328" t="s">
        <v>1355</v>
      </c>
    </row>
    <row r="526" spans="1:6" s="324" customFormat="1" ht="62.5">
      <c r="A526" s="325">
        <v>3</v>
      </c>
      <c r="B526" s="326">
        <v>3203002</v>
      </c>
      <c r="C526" s="327" t="s">
        <v>168</v>
      </c>
      <c r="D526" s="327" t="s">
        <v>1035</v>
      </c>
      <c r="E526" s="327" t="s">
        <v>1354</v>
      </c>
      <c r="F526" s="328" t="s">
        <v>1356</v>
      </c>
    </row>
    <row r="527" spans="1:6" s="324" customFormat="1" ht="25">
      <c r="A527" s="325">
        <v>3</v>
      </c>
      <c r="B527" s="326">
        <v>3203003</v>
      </c>
      <c r="C527" s="327" t="s">
        <v>168</v>
      </c>
      <c r="D527" s="327" t="s">
        <v>1035</v>
      </c>
      <c r="E527" s="327" t="s">
        <v>1354</v>
      </c>
      <c r="F527" s="328" t="s">
        <v>1357</v>
      </c>
    </row>
    <row r="528" spans="1:6" s="324" customFormat="1" ht="75">
      <c r="A528" s="325">
        <v>3</v>
      </c>
      <c r="B528" s="326">
        <v>3210001</v>
      </c>
      <c r="C528" s="327" t="s">
        <v>168</v>
      </c>
      <c r="D528" s="327" t="s">
        <v>1358</v>
      </c>
      <c r="E528" s="327" t="s">
        <v>1358</v>
      </c>
      <c r="F528" s="328" t="s">
        <v>1359</v>
      </c>
    </row>
    <row r="529" spans="1:6" s="324" customFormat="1" ht="100">
      <c r="A529" s="325">
        <v>3</v>
      </c>
      <c r="B529" s="326">
        <v>3210002</v>
      </c>
      <c r="C529" s="327" t="s">
        <v>168</v>
      </c>
      <c r="D529" s="327" t="s">
        <v>1358</v>
      </c>
      <c r="E529" s="327" t="s">
        <v>1358</v>
      </c>
      <c r="F529" s="328" t="s">
        <v>1360</v>
      </c>
    </row>
    <row r="530" spans="1:6" s="324" customFormat="1" ht="37.5">
      <c r="A530" s="325">
        <v>3</v>
      </c>
      <c r="B530" s="326">
        <v>3210003</v>
      </c>
      <c r="C530" s="327" t="s">
        <v>168</v>
      </c>
      <c r="D530" s="327" t="s">
        <v>1358</v>
      </c>
      <c r="E530" s="327" t="s">
        <v>1358</v>
      </c>
      <c r="F530" s="328" t="s">
        <v>1361</v>
      </c>
    </row>
    <row r="531" spans="1:6" s="324" customFormat="1" ht="37.5">
      <c r="A531" s="325">
        <v>3</v>
      </c>
      <c r="B531" s="326">
        <v>3210004</v>
      </c>
      <c r="C531" s="327" t="s">
        <v>168</v>
      </c>
      <c r="D531" s="327" t="s">
        <v>1358</v>
      </c>
      <c r="E531" s="327" t="s">
        <v>1358</v>
      </c>
      <c r="F531" s="328" t="s">
        <v>1362</v>
      </c>
    </row>
    <row r="532" spans="1:6" s="324" customFormat="1" ht="62.5">
      <c r="A532" s="325">
        <v>3</v>
      </c>
      <c r="B532" s="326">
        <v>3210005</v>
      </c>
      <c r="C532" s="327" t="s">
        <v>168</v>
      </c>
      <c r="D532" s="327" t="s">
        <v>1358</v>
      </c>
      <c r="E532" s="327" t="s">
        <v>1358</v>
      </c>
      <c r="F532" s="328" t="s">
        <v>1363</v>
      </c>
    </row>
    <row r="533" spans="1:6" s="324" customFormat="1" ht="62.5">
      <c r="A533" s="325">
        <v>3</v>
      </c>
      <c r="B533" s="326">
        <v>3221901</v>
      </c>
      <c r="C533" s="327" t="s">
        <v>168</v>
      </c>
      <c r="D533" s="327" t="s">
        <v>1043</v>
      </c>
      <c r="E533" s="327" t="s">
        <v>1044</v>
      </c>
      <c r="F533" s="328" t="s">
        <v>1364</v>
      </c>
    </row>
    <row r="534" spans="1:6" s="324" customFormat="1" ht="37.5">
      <c r="A534" s="325">
        <v>3</v>
      </c>
      <c r="B534" s="326">
        <v>3221902</v>
      </c>
      <c r="C534" s="327" t="s">
        <v>168</v>
      </c>
      <c r="D534" s="327" t="s">
        <v>1043</v>
      </c>
      <c r="E534" s="327" t="s">
        <v>1044</v>
      </c>
      <c r="F534" s="328" t="s">
        <v>1365</v>
      </c>
    </row>
    <row r="535" spans="1:6" s="324" customFormat="1" ht="50">
      <c r="A535" s="325">
        <v>3</v>
      </c>
      <c r="B535" s="326">
        <v>3221903</v>
      </c>
      <c r="C535" s="327" t="s">
        <v>168</v>
      </c>
      <c r="D535" s="327" t="s">
        <v>1043</v>
      </c>
      <c r="E535" s="327" t="s">
        <v>1044</v>
      </c>
      <c r="F535" s="328" t="s">
        <v>1366</v>
      </c>
    </row>
    <row r="536" spans="1:6" s="324" customFormat="1" ht="37.5">
      <c r="A536" s="325">
        <v>3</v>
      </c>
      <c r="B536" s="326">
        <v>3221904</v>
      </c>
      <c r="C536" s="327" t="s">
        <v>168</v>
      </c>
      <c r="D536" s="327" t="s">
        <v>1043</v>
      </c>
      <c r="E536" s="327" t="s">
        <v>1044</v>
      </c>
      <c r="F536" s="328" t="s">
        <v>1367</v>
      </c>
    </row>
    <row r="537" spans="1:6" s="324" customFormat="1" ht="137.5">
      <c r="A537" s="325">
        <v>3</v>
      </c>
      <c r="B537" s="326">
        <v>3222901</v>
      </c>
      <c r="C537" s="327" t="s">
        <v>168</v>
      </c>
      <c r="D537" s="327" t="s">
        <v>1043</v>
      </c>
      <c r="E537" s="327" t="s">
        <v>1368</v>
      </c>
      <c r="F537" s="328" t="s">
        <v>1369</v>
      </c>
    </row>
    <row r="538" spans="1:6" s="324" customFormat="1" ht="37.5">
      <c r="A538" s="325">
        <v>3</v>
      </c>
      <c r="B538" s="326">
        <v>3222902</v>
      </c>
      <c r="C538" s="327" t="s">
        <v>168</v>
      </c>
      <c r="D538" s="327" t="s">
        <v>1043</v>
      </c>
      <c r="E538" s="327" t="s">
        <v>1368</v>
      </c>
      <c r="F538" s="328" t="s">
        <v>1370</v>
      </c>
    </row>
    <row r="539" spans="1:6" s="324" customFormat="1" ht="50">
      <c r="A539" s="325">
        <v>3</v>
      </c>
      <c r="B539" s="326">
        <v>3222903</v>
      </c>
      <c r="C539" s="327" t="s">
        <v>168</v>
      </c>
      <c r="D539" s="327" t="s">
        <v>1043</v>
      </c>
      <c r="E539" s="327" t="s">
        <v>1368</v>
      </c>
      <c r="F539" s="328" t="s">
        <v>1371</v>
      </c>
    </row>
    <row r="540" spans="1:6" s="324" customFormat="1" ht="25">
      <c r="A540" s="325">
        <v>3</v>
      </c>
      <c r="B540" s="326">
        <v>3231001</v>
      </c>
      <c r="C540" s="327" t="s">
        <v>168</v>
      </c>
      <c r="D540" s="327" t="s">
        <v>1372</v>
      </c>
      <c r="E540" s="327" t="s">
        <v>1373</v>
      </c>
      <c r="F540" s="328" t="s">
        <v>1374</v>
      </c>
    </row>
    <row r="541" spans="1:6" s="324" customFormat="1" ht="25">
      <c r="A541" s="325">
        <v>3</v>
      </c>
      <c r="B541" s="326">
        <v>3239401</v>
      </c>
      <c r="C541" s="327" t="s">
        <v>168</v>
      </c>
      <c r="D541" s="327" t="s">
        <v>1372</v>
      </c>
      <c r="E541" s="327" t="s">
        <v>1375</v>
      </c>
      <c r="F541" s="328" t="s">
        <v>1376</v>
      </c>
    </row>
    <row r="542" spans="1:6" s="324" customFormat="1" ht="25">
      <c r="A542" s="325">
        <v>3</v>
      </c>
      <c r="B542" s="326">
        <v>3239601</v>
      </c>
      <c r="C542" s="327" t="s">
        <v>168</v>
      </c>
      <c r="D542" s="327" t="s">
        <v>1372</v>
      </c>
      <c r="E542" s="327" t="s">
        <v>1375</v>
      </c>
      <c r="F542" s="328" t="s">
        <v>1377</v>
      </c>
    </row>
    <row r="543" spans="1:6" s="324" customFormat="1" ht="37.5">
      <c r="A543" s="325">
        <v>3</v>
      </c>
      <c r="B543" s="326">
        <v>3239901</v>
      </c>
      <c r="C543" s="327" t="s">
        <v>168</v>
      </c>
      <c r="D543" s="327" t="s">
        <v>1372</v>
      </c>
      <c r="E543" s="327" t="s">
        <v>1375</v>
      </c>
      <c r="F543" s="328" t="s">
        <v>1378</v>
      </c>
    </row>
    <row r="544" spans="1:6" s="324" customFormat="1" ht="50">
      <c r="A544" s="325">
        <v>3</v>
      </c>
      <c r="B544" s="326">
        <v>3242101</v>
      </c>
      <c r="C544" s="327" t="s">
        <v>168</v>
      </c>
      <c r="D544" s="327" t="s">
        <v>1379</v>
      </c>
      <c r="E544" s="327" t="s">
        <v>1380</v>
      </c>
      <c r="F544" s="328" t="s">
        <v>1381</v>
      </c>
    </row>
    <row r="545" spans="1:6" s="324" customFormat="1" ht="25">
      <c r="A545" s="325">
        <v>3</v>
      </c>
      <c r="B545" s="326">
        <v>3242102</v>
      </c>
      <c r="C545" s="327" t="s">
        <v>168</v>
      </c>
      <c r="D545" s="327" t="s">
        <v>1379</v>
      </c>
      <c r="E545" s="327" t="s">
        <v>1380</v>
      </c>
      <c r="F545" s="328" t="s">
        <v>1382</v>
      </c>
    </row>
    <row r="546" spans="1:6" s="324" customFormat="1" ht="37.5">
      <c r="A546" s="325">
        <v>3</v>
      </c>
      <c r="B546" s="326">
        <v>3242103</v>
      </c>
      <c r="C546" s="327" t="s">
        <v>168</v>
      </c>
      <c r="D546" s="327" t="s">
        <v>1379</v>
      </c>
      <c r="E546" s="327" t="s">
        <v>1380</v>
      </c>
      <c r="F546" s="328" t="s">
        <v>1383</v>
      </c>
    </row>
    <row r="547" spans="1:6" s="324" customFormat="1" ht="25">
      <c r="A547" s="325">
        <v>3</v>
      </c>
      <c r="B547" s="326">
        <v>3242104</v>
      </c>
      <c r="C547" s="327" t="s">
        <v>168</v>
      </c>
      <c r="D547" s="327" t="s">
        <v>1379</v>
      </c>
      <c r="E547" s="327" t="s">
        <v>1380</v>
      </c>
      <c r="F547" s="328" t="s">
        <v>1384</v>
      </c>
    </row>
    <row r="548" spans="1:6" s="324" customFormat="1" ht="62.5">
      <c r="A548" s="325">
        <v>3</v>
      </c>
      <c r="B548" s="326">
        <v>3251101</v>
      </c>
      <c r="C548" s="327" t="s">
        <v>168</v>
      </c>
      <c r="D548" s="327" t="s">
        <v>1046</v>
      </c>
      <c r="E548" s="327" t="s">
        <v>1385</v>
      </c>
      <c r="F548" s="328" t="s">
        <v>1386</v>
      </c>
    </row>
    <row r="549" spans="1:6" s="324" customFormat="1" ht="75">
      <c r="A549" s="325">
        <v>3</v>
      </c>
      <c r="B549" s="326">
        <v>3252001</v>
      </c>
      <c r="C549" s="327" t="s">
        <v>168</v>
      </c>
      <c r="D549" s="327" t="s">
        <v>1046</v>
      </c>
      <c r="E549" s="327" t="s">
        <v>1387</v>
      </c>
      <c r="F549" s="328" t="s">
        <v>1388</v>
      </c>
    </row>
    <row r="550" spans="1:6" s="324" customFormat="1" ht="25">
      <c r="A550" s="325">
        <v>3</v>
      </c>
      <c r="B550" s="326">
        <v>3252002</v>
      </c>
      <c r="C550" s="327" t="s">
        <v>168</v>
      </c>
      <c r="D550" s="327" t="s">
        <v>1046</v>
      </c>
      <c r="E550" s="327" t="s">
        <v>1387</v>
      </c>
      <c r="F550" s="328" t="s">
        <v>1389</v>
      </c>
    </row>
    <row r="551" spans="1:6" s="324" customFormat="1" ht="25">
      <c r="A551" s="325">
        <v>3</v>
      </c>
      <c r="B551" s="326">
        <v>3259101</v>
      </c>
      <c r="C551" s="327" t="s">
        <v>168</v>
      </c>
      <c r="D551" s="327" t="s">
        <v>1046</v>
      </c>
      <c r="E551" s="327" t="s">
        <v>1047</v>
      </c>
      <c r="F551" s="328" t="s">
        <v>1390</v>
      </c>
    </row>
    <row r="552" spans="1:6" s="324" customFormat="1" ht="62.5">
      <c r="A552" s="325">
        <v>3</v>
      </c>
      <c r="B552" s="326">
        <v>3259201</v>
      </c>
      <c r="C552" s="327" t="s">
        <v>168</v>
      </c>
      <c r="D552" s="327" t="s">
        <v>1046</v>
      </c>
      <c r="E552" s="327" t="s">
        <v>1047</v>
      </c>
      <c r="F552" s="328" t="s">
        <v>1391</v>
      </c>
    </row>
    <row r="553" spans="1:6" s="324" customFormat="1" ht="25">
      <c r="A553" s="325">
        <v>3</v>
      </c>
      <c r="B553" s="326">
        <v>3259202</v>
      </c>
      <c r="C553" s="327" t="s">
        <v>168</v>
      </c>
      <c r="D553" s="327" t="s">
        <v>1046</v>
      </c>
      <c r="E553" s="327" t="s">
        <v>1047</v>
      </c>
      <c r="F553" s="328" t="s">
        <v>1392</v>
      </c>
    </row>
    <row r="554" spans="1:6" s="324" customFormat="1" ht="37.5">
      <c r="A554" s="325">
        <v>3</v>
      </c>
      <c r="B554" s="326">
        <v>3259301</v>
      </c>
      <c r="C554" s="327" t="s">
        <v>168</v>
      </c>
      <c r="D554" s="327" t="s">
        <v>1046</v>
      </c>
      <c r="E554" s="327" t="s">
        <v>1047</v>
      </c>
      <c r="F554" s="328" t="s">
        <v>1393</v>
      </c>
    </row>
    <row r="555" spans="1:6" s="324" customFormat="1" ht="50">
      <c r="A555" s="325">
        <v>3</v>
      </c>
      <c r="B555" s="326">
        <v>3259302</v>
      </c>
      <c r="C555" s="327" t="s">
        <v>168</v>
      </c>
      <c r="D555" s="327" t="s">
        <v>1046</v>
      </c>
      <c r="E555" s="327" t="s">
        <v>1047</v>
      </c>
      <c r="F555" s="328" t="s">
        <v>1394</v>
      </c>
    </row>
    <row r="556" spans="1:6" s="324" customFormat="1" ht="112.5">
      <c r="A556" s="325">
        <v>3</v>
      </c>
      <c r="B556" s="326">
        <v>3261001</v>
      </c>
      <c r="C556" s="327" t="s">
        <v>168</v>
      </c>
      <c r="D556" s="327" t="s">
        <v>1049</v>
      </c>
      <c r="E556" s="327" t="s">
        <v>1395</v>
      </c>
      <c r="F556" s="328" t="s">
        <v>1396</v>
      </c>
    </row>
    <row r="557" spans="1:6" s="324" customFormat="1" ht="87.5">
      <c r="A557" s="325">
        <v>3</v>
      </c>
      <c r="B557" s="326">
        <v>3261002</v>
      </c>
      <c r="C557" s="327" t="s">
        <v>168</v>
      </c>
      <c r="D557" s="327" t="s">
        <v>1049</v>
      </c>
      <c r="E557" s="327" t="s">
        <v>1395</v>
      </c>
      <c r="F557" s="328" t="s">
        <v>1397</v>
      </c>
    </row>
    <row r="558" spans="1:6" s="324" customFormat="1" ht="50">
      <c r="A558" s="325">
        <v>3</v>
      </c>
      <c r="B558" s="326">
        <v>3261003</v>
      </c>
      <c r="C558" s="327" t="s">
        <v>168</v>
      </c>
      <c r="D558" s="327" t="s">
        <v>1049</v>
      </c>
      <c r="E558" s="327" t="s">
        <v>1395</v>
      </c>
      <c r="F558" s="328" t="s">
        <v>1398</v>
      </c>
    </row>
    <row r="559" spans="1:6" s="324" customFormat="1" ht="25">
      <c r="A559" s="325">
        <v>3</v>
      </c>
      <c r="B559" s="326">
        <v>3261004</v>
      </c>
      <c r="C559" s="327" t="s">
        <v>168</v>
      </c>
      <c r="D559" s="327" t="s">
        <v>1049</v>
      </c>
      <c r="E559" s="327" t="s">
        <v>1395</v>
      </c>
      <c r="F559" s="328" t="s">
        <v>1399</v>
      </c>
    </row>
    <row r="560" spans="1:6" s="324" customFormat="1" ht="50">
      <c r="A560" s="325">
        <v>3</v>
      </c>
      <c r="B560" s="326">
        <v>3262001</v>
      </c>
      <c r="C560" s="327" t="s">
        <v>168</v>
      </c>
      <c r="D560" s="327" t="s">
        <v>1049</v>
      </c>
      <c r="E560" s="327" t="s">
        <v>1400</v>
      </c>
      <c r="F560" s="328" t="s">
        <v>1401</v>
      </c>
    </row>
    <row r="561" spans="1:6" s="324" customFormat="1" ht="50">
      <c r="A561" s="325">
        <v>3</v>
      </c>
      <c r="B561" s="326">
        <v>3263001</v>
      </c>
      <c r="C561" s="327" t="s">
        <v>168</v>
      </c>
      <c r="D561" s="327" t="s">
        <v>1049</v>
      </c>
      <c r="E561" s="327" t="s">
        <v>1402</v>
      </c>
      <c r="F561" s="328" t="s">
        <v>1403</v>
      </c>
    </row>
    <row r="562" spans="1:6" s="324" customFormat="1" ht="50">
      <c r="A562" s="325">
        <v>3</v>
      </c>
      <c r="B562" s="326">
        <v>3263002</v>
      </c>
      <c r="C562" s="327" t="s">
        <v>168</v>
      </c>
      <c r="D562" s="327" t="s">
        <v>1049</v>
      </c>
      <c r="E562" s="327" t="s">
        <v>1402</v>
      </c>
      <c r="F562" s="328" t="s">
        <v>1404</v>
      </c>
    </row>
    <row r="563" spans="1:6" s="324" customFormat="1" ht="37.5">
      <c r="A563" s="325">
        <v>3</v>
      </c>
      <c r="B563" s="326">
        <v>3263003</v>
      </c>
      <c r="C563" s="327" t="s">
        <v>168</v>
      </c>
      <c r="D563" s="327" t="s">
        <v>1049</v>
      </c>
      <c r="E563" s="327" t="s">
        <v>1402</v>
      </c>
      <c r="F563" s="328" t="s">
        <v>1405</v>
      </c>
    </row>
    <row r="564" spans="1:6" s="324" customFormat="1" ht="25">
      <c r="A564" s="325">
        <v>3</v>
      </c>
      <c r="B564" s="326">
        <v>3263004</v>
      </c>
      <c r="C564" s="327" t="s">
        <v>168</v>
      </c>
      <c r="D564" s="327" t="s">
        <v>1049</v>
      </c>
      <c r="E564" s="327" t="s">
        <v>1402</v>
      </c>
      <c r="F564" s="328" t="s">
        <v>1406</v>
      </c>
    </row>
    <row r="565" spans="1:6" s="324" customFormat="1" ht="25">
      <c r="A565" s="325">
        <v>3</v>
      </c>
      <c r="B565" s="326">
        <v>3263005</v>
      </c>
      <c r="C565" s="327" t="s">
        <v>168</v>
      </c>
      <c r="D565" s="327" t="s">
        <v>1049</v>
      </c>
      <c r="E565" s="327" t="s">
        <v>1402</v>
      </c>
      <c r="F565" s="328" t="s">
        <v>1407</v>
      </c>
    </row>
    <row r="566" spans="1:6" s="324" customFormat="1" ht="62.5">
      <c r="A566" s="325">
        <v>3</v>
      </c>
      <c r="B566" s="326">
        <v>3264001</v>
      </c>
      <c r="C566" s="327" t="s">
        <v>168</v>
      </c>
      <c r="D566" s="327" t="s">
        <v>1049</v>
      </c>
      <c r="E566" s="327" t="s">
        <v>1408</v>
      </c>
      <c r="F566" s="328" t="s">
        <v>1409</v>
      </c>
    </row>
    <row r="567" spans="1:6" s="324" customFormat="1" ht="75">
      <c r="A567" s="325">
        <v>3</v>
      </c>
      <c r="B567" s="326">
        <v>3264002</v>
      </c>
      <c r="C567" s="327" t="s">
        <v>168</v>
      </c>
      <c r="D567" s="327" t="s">
        <v>1049</v>
      </c>
      <c r="E567" s="327" t="s">
        <v>1408</v>
      </c>
      <c r="F567" s="328" t="s">
        <v>1410</v>
      </c>
    </row>
    <row r="568" spans="1:6" s="324" customFormat="1" ht="87.5">
      <c r="A568" s="325">
        <v>3</v>
      </c>
      <c r="B568" s="326">
        <v>3265101</v>
      </c>
      <c r="C568" s="327" t="s">
        <v>168</v>
      </c>
      <c r="D568" s="327" t="s">
        <v>1049</v>
      </c>
      <c r="E568" s="327" t="s">
        <v>1411</v>
      </c>
      <c r="F568" s="328" t="s">
        <v>1412</v>
      </c>
    </row>
    <row r="569" spans="1:6" s="324" customFormat="1" ht="37.5">
      <c r="A569" s="325">
        <v>3</v>
      </c>
      <c r="B569" s="326">
        <v>3265102</v>
      </c>
      <c r="C569" s="327" t="s">
        <v>168</v>
      </c>
      <c r="D569" s="327" t="s">
        <v>1049</v>
      </c>
      <c r="E569" s="327" t="s">
        <v>1411</v>
      </c>
      <c r="F569" s="328" t="s">
        <v>1413</v>
      </c>
    </row>
    <row r="570" spans="1:6" s="324" customFormat="1" ht="87.5">
      <c r="A570" s="325">
        <v>3</v>
      </c>
      <c r="B570" s="326">
        <v>3265103</v>
      </c>
      <c r="C570" s="327" t="s">
        <v>168</v>
      </c>
      <c r="D570" s="327" t="s">
        <v>1049</v>
      </c>
      <c r="E570" s="327" t="s">
        <v>1411</v>
      </c>
      <c r="F570" s="328" t="s">
        <v>1414</v>
      </c>
    </row>
    <row r="571" spans="1:6" s="324" customFormat="1" ht="112.5">
      <c r="A571" s="325">
        <v>3</v>
      </c>
      <c r="B571" s="326">
        <v>3265104</v>
      </c>
      <c r="C571" s="327" t="s">
        <v>168</v>
      </c>
      <c r="D571" s="327" t="s">
        <v>1049</v>
      </c>
      <c r="E571" s="327" t="s">
        <v>1411</v>
      </c>
      <c r="F571" s="328" t="s">
        <v>1415</v>
      </c>
    </row>
    <row r="572" spans="1:6" s="324" customFormat="1" ht="50">
      <c r="A572" s="325">
        <v>3</v>
      </c>
      <c r="B572" s="326">
        <v>3265105</v>
      </c>
      <c r="C572" s="327" t="s">
        <v>168</v>
      </c>
      <c r="D572" s="327" t="s">
        <v>1049</v>
      </c>
      <c r="E572" s="327" t="s">
        <v>1411</v>
      </c>
      <c r="F572" s="328" t="s">
        <v>1416</v>
      </c>
    </row>
    <row r="573" spans="1:6" s="324" customFormat="1" ht="187.5">
      <c r="A573" s="325">
        <v>3</v>
      </c>
      <c r="B573" s="326">
        <v>3265106</v>
      </c>
      <c r="C573" s="327" t="s">
        <v>168</v>
      </c>
      <c r="D573" s="327" t="s">
        <v>1049</v>
      </c>
      <c r="E573" s="327" t="s">
        <v>1411</v>
      </c>
      <c r="F573" s="328" t="s">
        <v>1417</v>
      </c>
    </row>
    <row r="574" spans="1:6" s="324" customFormat="1" ht="75">
      <c r="A574" s="325">
        <v>3</v>
      </c>
      <c r="B574" s="326">
        <v>3265107</v>
      </c>
      <c r="C574" s="327" t="s">
        <v>168</v>
      </c>
      <c r="D574" s="327" t="s">
        <v>1049</v>
      </c>
      <c r="E574" s="327" t="s">
        <v>1411</v>
      </c>
      <c r="F574" s="328" t="s">
        <v>1418</v>
      </c>
    </row>
    <row r="575" spans="1:6" s="324" customFormat="1" ht="100">
      <c r="A575" s="325">
        <v>3</v>
      </c>
      <c r="B575" s="326">
        <v>3265108</v>
      </c>
      <c r="C575" s="327" t="s">
        <v>168</v>
      </c>
      <c r="D575" s="327" t="s">
        <v>1049</v>
      </c>
      <c r="E575" s="327" t="s">
        <v>1411</v>
      </c>
      <c r="F575" s="328" t="s">
        <v>1419</v>
      </c>
    </row>
    <row r="576" spans="1:6" s="324" customFormat="1" ht="87.5">
      <c r="A576" s="325">
        <v>3</v>
      </c>
      <c r="B576" s="326">
        <v>3265109</v>
      </c>
      <c r="C576" s="327" t="s">
        <v>168</v>
      </c>
      <c r="D576" s="327" t="s">
        <v>1049</v>
      </c>
      <c r="E576" s="327" t="s">
        <v>1411</v>
      </c>
      <c r="F576" s="328" t="s">
        <v>1420</v>
      </c>
    </row>
    <row r="577" spans="1:6" s="324" customFormat="1" ht="150">
      <c r="A577" s="325">
        <v>3</v>
      </c>
      <c r="B577" s="326">
        <v>3265110</v>
      </c>
      <c r="C577" s="327" t="s">
        <v>168</v>
      </c>
      <c r="D577" s="327" t="s">
        <v>1049</v>
      </c>
      <c r="E577" s="327" t="s">
        <v>1411</v>
      </c>
      <c r="F577" s="328" t="s">
        <v>1421</v>
      </c>
    </row>
    <row r="578" spans="1:6" s="324" customFormat="1" ht="100">
      <c r="A578" s="325">
        <v>3</v>
      </c>
      <c r="B578" s="326">
        <v>3265201</v>
      </c>
      <c r="C578" s="327" t="s">
        <v>168</v>
      </c>
      <c r="D578" s="327" t="s">
        <v>1049</v>
      </c>
      <c r="E578" s="327" t="s">
        <v>1411</v>
      </c>
      <c r="F578" s="328" t="s">
        <v>1422</v>
      </c>
    </row>
    <row r="579" spans="1:6" s="324" customFormat="1" ht="62.5">
      <c r="A579" s="325">
        <v>3</v>
      </c>
      <c r="B579" s="326">
        <v>3266001</v>
      </c>
      <c r="C579" s="327" t="s">
        <v>168</v>
      </c>
      <c r="D579" s="327" t="s">
        <v>1049</v>
      </c>
      <c r="E579" s="327" t="s">
        <v>1423</v>
      </c>
      <c r="F579" s="328" t="s">
        <v>1424</v>
      </c>
    </row>
    <row r="580" spans="1:6" s="324" customFormat="1" ht="75">
      <c r="A580" s="325">
        <v>3</v>
      </c>
      <c r="B580" s="326">
        <v>3267001</v>
      </c>
      <c r="C580" s="327" t="s">
        <v>168</v>
      </c>
      <c r="D580" s="327" t="s">
        <v>1049</v>
      </c>
      <c r="E580" s="327" t="s">
        <v>1050</v>
      </c>
      <c r="F580" s="328" t="s">
        <v>1425</v>
      </c>
    </row>
    <row r="581" spans="1:6" s="324" customFormat="1" ht="37.5">
      <c r="A581" s="325">
        <v>3</v>
      </c>
      <c r="B581" s="326">
        <v>3267002</v>
      </c>
      <c r="C581" s="327" t="s">
        <v>168</v>
      </c>
      <c r="D581" s="327" t="s">
        <v>1049</v>
      </c>
      <c r="E581" s="327" t="s">
        <v>1050</v>
      </c>
      <c r="F581" s="328" t="s">
        <v>1426</v>
      </c>
    </row>
    <row r="582" spans="1:6" s="324" customFormat="1" ht="150">
      <c r="A582" s="325">
        <v>3</v>
      </c>
      <c r="B582" s="326">
        <v>3267003</v>
      </c>
      <c r="C582" s="327" t="s">
        <v>168</v>
      </c>
      <c r="D582" s="327" t="s">
        <v>1049</v>
      </c>
      <c r="E582" s="327" t="s">
        <v>1050</v>
      </c>
      <c r="F582" s="328" t="s">
        <v>1427</v>
      </c>
    </row>
    <row r="583" spans="1:6" s="324" customFormat="1" ht="50">
      <c r="A583" s="325">
        <v>3</v>
      </c>
      <c r="B583" s="326">
        <v>3271101</v>
      </c>
      <c r="C583" s="327" t="s">
        <v>168</v>
      </c>
      <c r="D583" s="327" t="s">
        <v>1428</v>
      </c>
      <c r="E583" s="327" t="s">
        <v>1429</v>
      </c>
      <c r="F583" s="328" t="s">
        <v>1430</v>
      </c>
    </row>
    <row r="584" spans="1:6" s="324" customFormat="1" ht="25">
      <c r="A584" s="325">
        <v>3</v>
      </c>
      <c r="B584" s="326">
        <v>3271102</v>
      </c>
      <c r="C584" s="327" t="s">
        <v>168</v>
      </c>
      <c r="D584" s="327" t="s">
        <v>1428</v>
      </c>
      <c r="E584" s="327" t="s">
        <v>1429</v>
      </c>
      <c r="F584" s="328" t="s">
        <v>1431</v>
      </c>
    </row>
    <row r="585" spans="1:6" s="324" customFormat="1" ht="37.5">
      <c r="A585" s="325">
        <v>3</v>
      </c>
      <c r="B585" s="326">
        <v>3271103</v>
      </c>
      <c r="C585" s="327" t="s">
        <v>168</v>
      </c>
      <c r="D585" s="327" t="s">
        <v>1428</v>
      </c>
      <c r="E585" s="327" t="s">
        <v>1429</v>
      </c>
      <c r="F585" s="328" t="s">
        <v>1432</v>
      </c>
    </row>
    <row r="586" spans="1:6" s="324" customFormat="1" ht="50">
      <c r="A586" s="325">
        <v>3</v>
      </c>
      <c r="B586" s="326">
        <v>3271201</v>
      </c>
      <c r="C586" s="327" t="s">
        <v>168</v>
      </c>
      <c r="D586" s="327" t="s">
        <v>1428</v>
      </c>
      <c r="E586" s="327" t="s">
        <v>1429</v>
      </c>
      <c r="F586" s="328" t="s">
        <v>1433</v>
      </c>
    </row>
    <row r="587" spans="1:6" s="324" customFormat="1" ht="100">
      <c r="A587" s="325">
        <v>3</v>
      </c>
      <c r="B587" s="326">
        <v>3273201</v>
      </c>
      <c r="C587" s="327" t="s">
        <v>168</v>
      </c>
      <c r="D587" s="327" t="s">
        <v>1428</v>
      </c>
      <c r="E587" s="327" t="s">
        <v>1434</v>
      </c>
      <c r="F587" s="328" t="s">
        <v>1435</v>
      </c>
    </row>
    <row r="588" spans="1:6" s="324" customFormat="1" ht="75">
      <c r="A588" s="325">
        <v>3</v>
      </c>
      <c r="B588" s="326">
        <v>3274001</v>
      </c>
      <c r="C588" s="327" t="s">
        <v>168</v>
      </c>
      <c r="D588" s="327" t="s">
        <v>1428</v>
      </c>
      <c r="E588" s="327" t="s">
        <v>1436</v>
      </c>
      <c r="F588" s="328" t="s">
        <v>1437</v>
      </c>
    </row>
    <row r="589" spans="1:6" s="324" customFormat="1" ht="75">
      <c r="A589" s="325">
        <v>3</v>
      </c>
      <c r="B589" s="326">
        <v>3274002</v>
      </c>
      <c r="C589" s="327" t="s">
        <v>168</v>
      </c>
      <c r="D589" s="327" t="s">
        <v>1428</v>
      </c>
      <c r="E589" s="327" t="s">
        <v>1436</v>
      </c>
      <c r="F589" s="328" t="s">
        <v>1438</v>
      </c>
    </row>
    <row r="590" spans="1:6" s="324" customFormat="1" ht="87.5">
      <c r="A590" s="325">
        <v>3</v>
      </c>
      <c r="B590" s="326">
        <v>3275001</v>
      </c>
      <c r="C590" s="327" t="s">
        <v>168</v>
      </c>
      <c r="D590" s="327" t="s">
        <v>1428</v>
      </c>
      <c r="E590" s="327" t="s">
        <v>1439</v>
      </c>
      <c r="F590" s="328" t="s">
        <v>1440</v>
      </c>
    </row>
    <row r="591" spans="1:6" s="324" customFormat="1" ht="25">
      <c r="A591" s="325">
        <v>3</v>
      </c>
      <c r="B591" s="326">
        <v>3275002</v>
      </c>
      <c r="C591" s="327" t="s">
        <v>168</v>
      </c>
      <c r="D591" s="327" t="s">
        <v>1428</v>
      </c>
      <c r="E591" s="327" t="s">
        <v>1439</v>
      </c>
      <c r="F591" s="328" t="s">
        <v>1441</v>
      </c>
    </row>
    <row r="592" spans="1:6" s="324" customFormat="1" ht="75">
      <c r="A592" s="325">
        <v>3</v>
      </c>
      <c r="B592" s="326">
        <v>3279001</v>
      </c>
      <c r="C592" s="327" t="s">
        <v>168</v>
      </c>
      <c r="D592" s="327" t="s">
        <v>1428</v>
      </c>
      <c r="E592" s="327" t="s">
        <v>1442</v>
      </c>
      <c r="F592" s="328" t="s">
        <v>1443</v>
      </c>
    </row>
    <row r="593" spans="1:6" s="324" customFormat="1" ht="87.5">
      <c r="A593" s="325">
        <v>3</v>
      </c>
      <c r="B593" s="326">
        <v>3279002</v>
      </c>
      <c r="C593" s="327" t="s">
        <v>168</v>
      </c>
      <c r="D593" s="327" t="s">
        <v>1428</v>
      </c>
      <c r="E593" s="327" t="s">
        <v>1442</v>
      </c>
      <c r="F593" s="328" t="s">
        <v>1444</v>
      </c>
    </row>
    <row r="594" spans="1:6" s="324" customFormat="1" ht="50">
      <c r="A594" s="325">
        <v>3</v>
      </c>
      <c r="B594" s="326">
        <v>3279003</v>
      </c>
      <c r="C594" s="327" t="s">
        <v>168</v>
      </c>
      <c r="D594" s="327" t="s">
        <v>1428</v>
      </c>
      <c r="E594" s="327" t="s">
        <v>1442</v>
      </c>
      <c r="F594" s="328" t="s">
        <v>1445</v>
      </c>
    </row>
    <row r="595" spans="1:6" s="324" customFormat="1" ht="75">
      <c r="A595" s="325">
        <v>3</v>
      </c>
      <c r="B595" s="326">
        <v>3279004</v>
      </c>
      <c r="C595" s="327" t="s">
        <v>168</v>
      </c>
      <c r="D595" s="327" t="s">
        <v>1428</v>
      </c>
      <c r="E595" s="327" t="s">
        <v>1442</v>
      </c>
      <c r="F595" s="328" t="s">
        <v>1446</v>
      </c>
    </row>
    <row r="596" spans="1:6" s="324" customFormat="1" ht="50">
      <c r="A596" s="325">
        <v>3</v>
      </c>
      <c r="B596" s="326">
        <v>3279005</v>
      </c>
      <c r="C596" s="327" t="s">
        <v>168</v>
      </c>
      <c r="D596" s="327" t="s">
        <v>1428</v>
      </c>
      <c r="E596" s="327" t="s">
        <v>1442</v>
      </c>
      <c r="F596" s="328" t="s">
        <v>1447</v>
      </c>
    </row>
    <row r="597" spans="1:6" s="324" customFormat="1" ht="62.5">
      <c r="A597" s="325">
        <v>3</v>
      </c>
      <c r="B597" s="326">
        <v>3279006</v>
      </c>
      <c r="C597" s="327" t="s">
        <v>168</v>
      </c>
      <c r="D597" s="327" t="s">
        <v>1428</v>
      </c>
      <c r="E597" s="327" t="s">
        <v>1442</v>
      </c>
      <c r="F597" s="328" t="s">
        <v>1448</v>
      </c>
    </row>
    <row r="598" spans="1:6" s="324" customFormat="1" ht="125">
      <c r="A598" s="325">
        <v>3</v>
      </c>
      <c r="B598" s="326">
        <v>3281701</v>
      </c>
      <c r="C598" s="327" t="s">
        <v>168</v>
      </c>
      <c r="D598" s="327" t="s">
        <v>1449</v>
      </c>
      <c r="E598" s="327" t="s">
        <v>1450</v>
      </c>
      <c r="F598" s="328" t="s">
        <v>1451</v>
      </c>
    </row>
    <row r="599" spans="1:6" s="324" customFormat="1" ht="25">
      <c r="A599" s="325">
        <v>3</v>
      </c>
      <c r="B599" s="326">
        <v>3281801</v>
      </c>
      <c r="C599" s="327" t="s">
        <v>168</v>
      </c>
      <c r="D599" s="327" t="s">
        <v>1449</v>
      </c>
      <c r="E599" s="327" t="s">
        <v>1450</v>
      </c>
      <c r="F599" s="328" t="s">
        <v>1452</v>
      </c>
    </row>
    <row r="600" spans="1:6" s="324" customFormat="1" ht="125">
      <c r="A600" s="325">
        <v>3</v>
      </c>
      <c r="B600" s="326">
        <v>3281901</v>
      </c>
      <c r="C600" s="327" t="s">
        <v>168</v>
      </c>
      <c r="D600" s="327" t="s">
        <v>1449</v>
      </c>
      <c r="E600" s="327" t="s">
        <v>1450</v>
      </c>
      <c r="F600" s="328" t="s">
        <v>1453</v>
      </c>
    </row>
    <row r="601" spans="1:6" s="324" customFormat="1" ht="37.5">
      <c r="A601" s="325">
        <v>3</v>
      </c>
      <c r="B601" s="326">
        <v>3281902</v>
      </c>
      <c r="C601" s="327" t="s">
        <v>168</v>
      </c>
      <c r="D601" s="327" t="s">
        <v>1449</v>
      </c>
      <c r="E601" s="327" t="s">
        <v>1450</v>
      </c>
      <c r="F601" s="328" t="s">
        <v>1454</v>
      </c>
    </row>
    <row r="602" spans="1:6" s="324" customFormat="1" ht="75">
      <c r="A602" s="325">
        <v>3</v>
      </c>
      <c r="B602" s="326">
        <v>3282101</v>
      </c>
      <c r="C602" s="327" t="s">
        <v>168</v>
      </c>
      <c r="D602" s="327" t="s">
        <v>1449</v>
      </c>
      <c r="E602" s="327" t="s">
        <v>1455</v>
      </c>
      <c r="F602" s="328" t="s">
        <v>1456</v>
      </c>
    </row>
    <row r="603" spans="1:6" s="324" customFormat="1" ht="62.5">
      <c r="A603" s="325">
        <v>3</v>
      </c>
      <c r="B603" s="326">
        <v>3282102</v>
      </c>
      <c r="C603" s="327" t="s">
        <v>168</v>
      </c>
      <c r="D603" s="327" t="s">
        <v>1449</v>
      </c>
      <c r="E603" s="327" t="s">
        <v>1455</v>
      </c>
      <c r="F603" s="328" t="s">
        <v>1457</v>
      </c>
    </row>
    <row r="604" spans="1:6" s="324" customFormat="1" ht="50">
      <c r="A604" s="325">
        <v>3</v>
      </c>
      <c r="B604" s="326">
        <v>3282201</v>
      </c>
      <c r="C604" s="327" t="s">
        <v>168</v>
      </c>
      <c r="D604" s="327" t="s">
        <v>1449</v>
      </c>
      <c r="E604" s="327" t="s">
        <v>1455</v>
      </c>
      <c r="F604" s="328" t="s">
        <v>1458</v>
      </c>
    </row>
    <row r="605" spans="1:6" s="324" customFormat="1" ht="75">
      <c r="A605" s="325">
        <v>3</v>
      </c>
      <c r="B605" s="326">
        <v>3282202</v>
      </c>
      <c r="C605" s="327" t="s">
        <v>168</v>
      </c>
      <c r="D605" s="327" t="s">
        <v>1449</v>
      </c>
      <c r="E605" s="327" t="s">
        <v>1455</v>
      </c>
      <c r="F605" s="328" t="s">
        <v>1459</v>
      </c>
    </row>
    <row r="606" spans="1:6" s="324" customFormat="1" ht="75">
      <c r="A606" s="325">
        <v>3</v>
      </c>
      <c r="B606" s="326">
        <v>3282203</v>
      </c>
      <c r="C606" s="327" t="s">
        <v>168</v>
      </c>
      <c r="D606" s="327" t="s">
        <v>1449</v>
      </c>
      <c r="E606" s="327" t="s">
        <v>1455</v>
      </c>
      <c r="F606" s="328" t="s">
        <v>1460</v>
      </c>
    </row>
    <row r="607" spans="1:6" s="324" customFormat="1" ht="62.5">
      <c r="A607" s="325">
        <v>3</v>
      </c>
      <c r="B607" s="326">
        <v>3282601</v>
      </c>
      <c r="C607" s="327" t="s">
        <v>168</v>
      </c>
      <c r="D607" s="327" t="s">
        <v>1449</v>
      </c>
      <c r="E607" s="327" t="s">
        <v>1455</v>
      </c>
      <c r="F607" s="328" t="s">
        <v>1461</v>
      </c>
    </row>
    <row r="608" spans="1:6" s="324" customFormat="1" ht="137.5">
      <c r="A608" s="325">
        <v>3</v>
      </c>
      <c r="B608" s="326">
        <v>3282901</v>
      </c>
      <c r="C608" s="327" t="s">
        <v>168</v>
      </c>
      <c r="D608" s="327" t="s">
        <v>1449</v>
      </c>
      <c r="E608" s="327" t="s">
        <v>1455</v>
      </c>
      <c r="F608" s="328" t="s">
        <v>1462</v>
      </c>
    </row>
    <row r="609" spans="1:6" s="324" customFormat="1" ht="25">
      <c r="A609" s="325">
        <v>3</v>
      </c>
      <c r="B609" s="326">
        <v>3282902</v>
      </c>
      <c r="C609" s="327" t="s">
        <v>168</v>
      </c>
      <c r="D609" s="327" t="s">
        <v>1449</v>
      </c>
      <c r="E609" s="327" t="s">
        <v>1455</v>
      </c>
      <c r="F609" s="328" t="s">
        <v>1463</v>
      </c>
    </row>
    <row r="610" spans="1:6" s="324" customFormat="1" ht="37.5">
      <c r="A610" s="325">
        <v>3</v>
      </c>
      <c r="B610" s="326">
        <v>3282903</v>
      </c>
      <c r="C610" s="327" t="s">
        <v>168</v>
      </c>
      <c r="D610" s="327" t="s">
        <v>1449</v>
      </c>
      <c r="E610" s="327" t="s">
        <v>1455</v>
      </c>
      <c r="F610" s="328" t="s">
        <v>1464</v>
      </c>
    </row>
    <row r="611" spans="1:6" s="324" customFormat="1" ht="125">
      <c r="A611" s="325">
        <v>3</v>
      </c>
      <c r="B611" s="326">
        <v>3292001</v>
      </c>
      <c r="C611" s="327" t="s">
        <v>168</v>
      </c>
      <c r="D611" s="327" t="s">
        <v>1465</v>
      </c>
      <c r="E611" s="327" t="s">
        <v>1466</v>
      </c>
      <c r="F611" s="328" t="s">
        <v>1467</v>
      </c>
    </row>
    <row r="612" spans="1:6" s="324" customFormat="1" ht="50">
      <c r="A612" s="325">
        <v>3</v>
      </c>
      <c r="B612" s="326">
        <v>3292002</v>
      </c>
      <c r="C612" s="327" t="s">
        <v>168</v>
      </c>
      <c r="D612" s="327" t="s">
        <v>1465</v>
      </c>
      <c r="E612" s="327" t="s">
        <v>1466</v>
      </c>
      <c r="F612" s="328" t="s">
        <v>1468</v>
      </c>
    </row>
    <row r="613" spans="1:6" s="324" customFormat="1" ht="25">
      <c r="A613" s="325">
        <v>3</v>
      </c>
      <c r="B613" s="326">
        <v>3309101</v>
      </c>
      <c r="C613" s="327" t="s">
        <v>168</v>
      </c>
      <c r="D613" s="327" t="s">
        <v>1469</v>
      </c>
      <c r="E613" s="327" t="s">
        <v>1470</v>
      </c>
      <c r="F613" s="328" t="s">
        <v>1471</v>
      </c>
    </row>
    <row r="614" spans="1:6" s="324" customFormat="1" ht="37.5">
      <c r="A614" s="325">
        <v>3</v>
      </c>
      <c r="B614" s="326">
        <v>3309201</v>
      </c>
      <c r="C614" s="327" t="s">
        <v>168</v>
      </c>
      <c r="D614" s="327" t="s">
        <v>1469</v>
      </c>
      <c r="E614" s="327" t="s">
        <v>1470</v>
      </c>
      <c r="F614" s="328" t="s">
        <v>1472</v>
      </c>
    </row>
    <row r="615" spans="1:6" s="324" customFormat="1" ht="25">
      <c r="A615" s="325">
        <v>3</v>
      </c>
      <c r="B615" s="326">
        <v>3309202</v>
      </c>
      <c r="C615" s="327" t="s">
        <v>168</v>
      </c>
      <c r="D615" s="327" t="s">
        <v>1469</v>
      </c>
      <c r="E615" s="327" t="s">
        <v>1470</v>
      </c>
      <c r="F615" s="328" t="s">
        <v>1473</v>
      </c>
    </row>
    <row r="616" spans="1:6" s="324" customFormat="1" ht="37.5">
      <c r="A616" s="325">
        <v>3</v>
      </c>
      <c r="B616" s="326">
        <v>3309901</v>
      </c>
      <c r="C616" s="327" t="s">
        <v>168</v>
      </c>
      <c r="D616" s="327" t="s">
        <v>1469</v>
      </c>
      <c r="E616" s="327" t="s">
        <v>1470</v>
      </c>
      <c r="F616" s="328" t="s">
        <v>1474</v>
      </c>
    </row>
    <row r="617" spans="1:6" s="324" customFormat="1" ht="62.5">
      <c r="A617" s="325">
        <v>3</v>
      </c>
      <c r="B617" s="326">
        <v>3311001</v>
      </c>
      <c r="C617" s="327" t="s">
        <v>168</v>
      </c>
      <c r="D617" s="327" t="s">
        <v>1054</v>
      </c>
      <c r="E617" s="327" t="s">
        <v>1055</v>
      </c>
      <c r="F617" s="328" t="s">
        <v>1475</v>
      </c>
    </row>
    <row r="618" spans="1:6" s="324" customFormat="1" ht="25">
      <c r="A618" s="325">
        <v>3</v>
      </c>
      <c r="B618" s="326">
        <v>3312001</v>
      </c>
      <c r="C618" s="327" t="s">
        <v>168</v>
      </c>
      <c r="D618" s="327" t="s">
        <v>1054</v>
      </c>
      <c r="E618" s="327" t="s">
        <v>1476</v>
      </c>
      <c r="F618" s="328" t="s">
        <v>1477</v>
      </c>
    </row>
    <row r="619" spans="1:6" s="324" customFormat="1" ht="25">
      <c r="A619" s="325">
        <v>3</v>
      </c>
      <c r="B619" s="326">
        <v>3321001</v>
      </c>
      <c r="C619" s="327" t="s">
        <v>168</v>
      </c>
      <c r="D619" s="327" t="s">
        <v>1058</v>
      </c>
      <c r="E619" s="327" t="s">
        <v>1478</v>
      </c>
      <c r="F619" s="328" t="s">
        <v>1479</v>
      </c>
    </row>
    <row r="620" spans="1:6" s="324" customFormat="1" ht="25">
      <c r="A620" s="325">
        <v>3</v>
      </c>
      <c r="B620" s="326">
        <v>3321002</v>
      </c>
      <c r="C620" s="327" t="s">
        <v>168</v>
      </c>
      <c r="D620" s="327" t="s">
        <v>1058</v>
      </c>
      <c r="E620" s="327" t="s">
        <v>1478</v>
      </c>
      <c r="F620" s="328" t="s">
        <v>1480</v>
      </c>
    </row>
    <row r="621" spans="1:6" s="324" customFormat="1" ht="25">
      <c r="A621" s="325">
        <v>3</v>
      </c>
      <c r="B621" s="326">
        <v>3321003</v>
      </c>
      <c r="C621" s="327" t="s">
        <v>168</v>
      </c>
      <c r="D621" s="327" t="s">
        <v>1058</v>
      </c>
      <c r="E621" s="327" t="s">
        <v>1478</v>
      </c>
      <c r="F621" s="328" t="s">
        <v>1481</v>
      </c>
    </row>
    <row r="622" spans="1:6" s="324" customFormat="1" ht="87.5">
      <c r="A622" s="325">
        <v>3</v>
      </c>
      <c r="B622" s="326">
        <v>3322001</v>
      </c>
      <c r="C622" s="327" t="s">
        <v>168</v>
      </c>
      <c r="D622" s="327" t="s">
        <v>1058</v>
      </c>
      <c r="E622" s="327" t="s">
        <v>1059</v>
      </c>
      <c r="F622" s="328" t="s">
        <v>1482</v>
      </c>
    </row>
    <row r="623" spans="1:6" s="324" customFormat="1" ht="25">
      <c r="A623" s="325">
        <v>3</v>
      </c>
      <c r="B623" s="326">
        <v>3322002</v>
      </c>
      <c r="C623" s="327" t="s">
        <v>168</v>
      </c>
      <c r="D623" s="327" t="s">
        <v>1058</v>
      </c>
      <c r="E623" s="327" t="s">
        <v>1059</v>
      </c>
      <c r="F623" s="328" t="s">
        <v>1483</v>
      </c>
    </row>
    <row r="624" spans="1:6" s="324" customFormat="1" ht="75">
      <c r="A624" s="325">
        <v>3</v>
      </c>
      <c r="B624" s="326">
        <v>3322003</v>
      </c>
      <c r="C624" s="327" t="s">
        <v>168</v>
      </c>
      <c r="D624" s="327" t="s">
        <v>1058</v>
      </c>
      <c r="E624" s="327" t="s">
        <v>1059</v>
      </c>
      <c r="F624" s="328" t="s">
        <v>1484</v>
      </c>
    </row>
    <row r="625" spans="1:6" s="324" customFormat="1" ht="50">
      <c r="A625" s="325">
        <v>3</v>
      </c>
      <c r="B625" s="326">
        <v>3324001</v>
      </c>
      <c r="C625" s="327" t="s">
        <v>168</v>
      </c>
      <c r="D625" s="327" t="s">
        <v>1058</v>
      </c>
      <c r="E625" s="327" t="s">
        <v>1485</v>
      </c>
      <c r="F625" s="328" t="s">
        <v>1486</v>
      </c>
    </row>
    <row r="626" spans="1:6" s="324" customFormat="1" ht="37.5">
      <c r="A626" s="325">
        <v>3</v>
      </c>
      <c r="B626" s="326">
        <v>3324002</v>
      </c>
      <c r="C626" s="327" t="s">
        <v>168</v>
      </c>
      <c r="D626" s="327" t="s">
        <v>1058</v>
      </c>
      <c r="E626" s="327" t="s">
        <v>1485</v>
      </c>
      <c r="F626" s="328" t="s">
        <v>1487</v>
      </c>
    </row>
    <row r="627" spans="1:6" s="324" customFormat="1" ht="25">
      <c r="A627" s="325">
        <v>3</v>
      </c>
      <c r="B627" s="326">
        <v>3324003</v>
      </c>
      <c r="C627" s="327" t="s">
        <v>168</v>
      </c>
      <c r="D627" s="327" t="s">
        <v>1058</v>
      </c>
      <c r="E627" s="327" t="s">
        <v>1485</v>
      </c>
      <c r="F627" s="328" t="s">
        <v>1488</v>
      </c>
    </row>
    <row r="628" spans="1:6" s="324" customFormat="1" ht="50">
      <c r="A628" s="325">
        <v>3</v>
      </c>
      <c r="B628" s="326">
        <v>3325001</v>
      </c>
      <c r="C628" s="327" t="s">
        <v>168</v>
      </c>
      <c r="D628" s="327" t="s">
        <v>1058</v>
      </c>
      <c r="E628" s="327" t="s">
        <v>1489</v>
      </c>
      <c r="F628" s="328" t="s">
        <v>1490</v>
      </c>
    </row>
    <row r="629" spans="1:6" s="324" customFormat="1" ht="62.5">
      <c r="A629" s="325">
        <v>3</v>
      </c>
      <c r="B629" s="326">
        <v>3325002</v>
      </c>
      <c r="C629" s="327" t="s">
        <v>168</v>
      </c>
      <c r="D629" s="327" t="s">
        <v>1058</v>
      </c>
      <c r="E629" s="327" t="s">
        <v>1489</v>
      </c>
      <c r="F629" s="328" t="s">
        <v>1491</v>
      </c>
    </row>
    <row r="630" spans="1:6" s="324" customFormat="1" ht="87.5">
      <c r="A630" s="325">
        <v>3</v>
      </c>
      <c r="B630" s="326">
        <v>3325003</v>
      </c>
      <c r="C630" s="327" t="s">
        <v>168</v>
      </c>
      <c r="D630" s="327" t="s">
        <v>1058</v>
      </c>
      <c r="E630" s="327" t="s">
        <v>1489</v>
      </c>
      <c r="F630" s="328" t="s">
        <v>1492</v>
      </c>
    </row>
    <row r="631" spans="1:6" s="324" customFormat="1" ht="62.5">
      <c r="A631" s="325">
        <v>3</v>
      </c>
      <c r="B631" s="326">
        <v>3325004</v>
      </c>
      <c r="C631" s="327" t="s">
        <v>168</v>
      </c>
      <c r="D631" s="327" t="s">
        <v>1058</v>
      </c>
      <c r="E631" s="327" t="s">
        <v>1489</v>
      </c>
      <c r="F631" s="328" t="s">
        <v>1493</v>
      </c>
    </row>
    <row r="632" spans="1:6" s="324" customFormat="1" ht="37.5">
      <c r="A632" s="325">
        <v>3</v>
      </c>
      <c r="B632" s="326">
        <v>3325005</v>
      </c>
      <c r="C632" s="327" t="s">
        <v>168</v>
      </c>
      <c r="D632" s="327" t="s">
        <v>1058</v>
      </c>
      <c r="E632" s="327" t="s">
        <v>1489</v>
      </c>
      <c r="F632" s="328" t="s">
        <v>1494</v>
      </c>
    </row>
    <row r="633" spans="1:6" s="324" customFormat="1" ht="37.5">
      <c r="A633" s="325">
        <v>3</v>
      </c>
      <c r="B633" s="326">
        <v>3325006</v>
      </c>
      <c r="C633" s="327" t="s">
        <v>168</v>
      </c>
      <c r="D633" s="327" t="s">
        <v>1058</v>
      </c>
      <c r="E633" s="327" t="s">
        <v>1489</v>
      </c>
      <c r="F633" s="328" t="s">
        <v>1495</v>
      </c>
    </row>
    <row r="634" spans="1:6" s="324" customFormat="1" ht="100">
      <c r="A634" s="325">
        <v>3</v>
      </c>
      <c r="B634" s="326">
        <v>3325007</v>
      </c>
      <c r="C634" s="327" t="s">
        <v>168</v>
      </c>
      <c r="D634" s="327" t="s">
        <v>1058</v>
      </c>
      <c r="E634" s="327" t="s">
        <v>1489</v>
      </c>
      <c r="F634" s="328" t="s">
        <v>1496</v>
      </c>
    </row>
    <row r="635" spans="1:6" s="324" customFormat="1" ht="112.5">
      <c r="A635" s="325">
        <v>3</v>
      </c>
      <c r="B635" s="326">
        <v>3325008</v>
      </c>
      <c r="C635" s="327" t="s">
        <v>168</v>
      </c>
      <c r="D635" s="327" t="s">
        <v>1058</v>
      </c>
      <c r="E635" s="327" t="s">
        <v>1489</v>
      </c>
      <c r="F635" s="328" t="s">
        <v>1497</v>
      </c>
    </row>
    <row r="636" spans="1:6" s="324" customFormat="1" ht="187.5">
      <c r="A636" s="325">
        <v>3</v>
      </c>
      <c r="B636" s="326">
        <v>3329001</v>
      </c>
      <c r="C636" s="327" t="s">
        <v>168</v>
      </c>
      <c r="D636" s="327" t="s">
        <v>1058</v>
      </c>
      <c r="E636" s="327" t="s">
        <v>1067</v>
      </c>
      <c r="F636" s="328" t="s">
        <v>1498</v>
      </c>
    </row>
    <row r="637" spans="1:6" s="324" customFormat="1" ht="100">
      <c r="A637" s="325">
        <v>3</v>
      </c>
      <c r="B637" s="326">
        <v>3329002</v>
      </c>
      <c r="C637" s="327" t="s">
        <v>168</v>
      </c>
      <c r="D637" s="327" t="s">
        <v>1058</v>
      </c>
      <c r="E637" s="327" t="s">
        <v>1067</v>
      </c>
      <c r="F637" s="328" t="s">
        <v>1499</v>
      </c>
    </row>
    <row r="638" spans="1:6" s="324" customFormat="1" ht="50">
      <c r="A638" s="325">
        <v>3</v>
      </c>
      <c r="B638" s="326">
        <v>3329003</v>
      </c>
      <c r="C638" s="327" t="s">
        <v>168</v>
      </c>
      <c r="D638" s="327" t="s">
        <v>1058</v>
      </c>
      <c r="E638" s="327" t="s">
        <v>1067</v>
      </c>
      <c r="F638" s="328" t="s">
        <v>1500</v>
      </c>
    </row>
    <row r="639" spans="1:6" s="324" customFormat="1" ht="25">
      <c r="A639" s="325">
        <v>3</v>
      </c>
      <c r="B639" s="326">
        <v>3329004</v>
      </c>
      <c r="C639" s="327" t="s">
        <v>168</v>
      </c>
      <c r="D639" s="327" t="s">
        <v>1058</v>
      </c>
      <c r="E639" s="327" t="s">
        <v>1067</v>
      </c>
      <c r="F639" s="328" t="s">
        <v>1501</v>
      </c>
    </row>
    <row r="640" spans="1:6" s="324" customFormat="1" ht="37.5">
      <c r="A640" s="325">
        <v>3</v>
      </c>
      <c r="B640" s="326">
        <v>3329005</v>
      </c>
      <c r="C640" s="327" t="s">
        <v>168</v>
      </c>
      <c r="D640" s="327" t="s">
        <v>1058</v>
      </c>
      <c r="E640" s="327" t="s">
        <v>1067</v>
      </c>
      <c r="F640" s="328" t="s">
        <v>1502</v>
      </c>
    </row>
    <row r="641" spans="1:6" s="324" customFormat="1" ht="25">
      <c r="A641" s="325">
        <v>3</v>
      </c>
      <c r="B641" s="326">
        <v>3331101</v>
      </c>
      <c r="C641" s="327" t="s">
        <v>168</v>
      </c>
      <c r="D641" s="327" t="s">
        <v>1069</v>
      </c>
      <c r="E641" s="327" t="s">
        <v>1070</v>
      </c>
      <c r="F641" s="328" t="s">
        <v>1503</v>
      </c>
    </row>
    <row r="642" spans="1:6" s="324" customFormat="1" ht="37.5">
      <c r="A642" s="325">
        <v>3</v>
      </c>
      <c r="B642" s="326">
        <v>3331201</v>
      </c>
      <c r="C642" s="327" t="s">
        <v>168</v>
      </c>
      <c r="D642" s="327" t="s">
        <v>1069</v>
      </c>
      <c r="E642" s="327" t="s">
        <v>1070</v>
      </c>
      <c r="F642" s="328" t="s">
        <v>1504</v>
      </c>
    </row>
    <row r="643" spans="1:6" s="324" customFormat="1" ht="50">
      <c r="A643" s="325">
        <v>3</v>
      </c>
      <c r="B643" s="326">
        <v>3331301</v>
      </c>
      <c r="C643" s="327" t="s">
        <v>168</v>
      </c>
      <c r="D643" s="327" t="s">
        <v>1069</v>
      </c>
      <c r="E643" s="327" t="s">
        <v>1070</v>
      </c>
      <c r="F643" s="328" t="s">
        <v>1505</v>
      </c>
    </row>
    <row r="644" spans="1:6" s="324" customFormat="1" ht="37.5">
      <c r="A644" s="325">
        <v>3</v>
      </c>
      <c r="B644" s="326">
        <v>3331401</v>
      </c>
      <c r="C644" s="327" t="s">
        <v>168</v>
      </c>
      <c r="D644" s="327" t="s">
        <v>1069</v>
      </c>
      <c r="E644" s="327" t="s">
        <v>1070</v>
      </c>
      <c r="F644" s="328" t="s">
        <v>1506</v>
      </c>
    </row>
    <row r="645" spans="1:6" s="324" customFormat="1" ht="25">
      <c r="A645" s="325">
        <v>3</v>
      </c>
      <c r="B645" s="326">
        <v>3353001</v>
      </c>
      <c r="C645" s="327" t="s">
        <v>1507</v>
      </c>
      <c r="D645" s="327" t="s">
        <v>1508</v>
      </c>
      <c r="E645" s="327" t="s">
        <v>1509</v>
      </c>
      <c r="F645" s="328" t="s">
        <v>1510</v>
      </c>
    </row>
    <row r="646" spans="1:6" s="324" customFormat="1" ht="62.5">
      <c r="A646" s="325">
        <v>3</v>
      </c>
      <c r="B646" s="326">
        <v>3360001</v>
      </c>
      <c r="C646" s="327" t="s">
        <v>1511</v>
      </c>
      <c r="D646" s="327" t="s">
        <v>1512</v>
      </c>
      <c r="E646" s="327" t="s">
        <v>1512</v>
      </c>
      <c r="F646" s="328" t="s">
        <v>1513</v>
      </c>
    </row>
    <row r="647" spans="1:6" s="324" customFormat="1" ht="62.5">
      <c r="A647" s="325">
        <v>3</v>
      </c>
      <c r="B647" s="326">
        <v>3360002</v>
      </c>
      <c r="C647" s="327" t="s">
        <v>1511</v>
      </c>
      <c r="D647" s="327" t="s">
        <v>1512</v>
      </c>
      <c r="E647" s="327" t="s">
        <v>1512</v>
      </c>
      <c r="F647" s="328" t="s">
        <v>1514</v>
      </c>
    </row>
    <row r="648" spans="1:6" s="324" customFormat="1" ht="62.5">
      <c r="A648" s="325">
        <v>3</v>
      </c>
      <c r="B648" s="326">
        <v>3381101</v>
      </c>
      <c r="C648" s="327" t="s">
        <v>1511</v>
      </c>
      <c r="D648" s="327" t="s">
        <v>1515</v>
      </c>
      <c r="E648" s="327" t="s">
        <v>1516</v>
      </c>
      <c r="F648" s="328" t="s">
        <v>1517</v>
      </c>
    </row>
    <row r="649" spans="1:6" s="324" customFormat="1" ht="62.5">
      <c r="A649" s="325">
        <v>3</v>
      </c>
      <c r="B649" s="326">
        <v>3381102</v>
      </c>
      <c r="C649" s="327" t="s">
        <v>1511</v>
      </c>
      <c r="D649" s="327" t="s">
        <v>1515</v>
      </c>
      <c r="E649" s="327" t="s">
        <v>1516</v>
      </c>
      <c r="F649" s="328" t="s">
        <v>1518</v>
      </c>
    </row>
    <row r="650" spans="1:6" s="324" customFormat="1" ht="62.5">
      <c r="A650" s="325">
        <v>3</v>
      </c>
      <c r="B650" s="326">
        <v>3382101</v>
      </c>
      <c r="C650" s="327" t="s">
        <v>1511</v>
      </c>
      <c r="D650" s="327" t="s">
        <v>1515</v>
      </c>
      <c r="E650" s="327" t="s">
        <v>1519</v>
      </c>
      <c r="F650" s="328" t="s">
        <v>1520</v>
      </c>
    </row>
    <row r="651" spans="1:6" s="324" customFormat="1" ht="62.5">
      <c r="A651" s="325">
        <v>3</v>
      </c>
      <c r="B651" s="326">
        <v>3383001</v>
      </c>
      <c r="C651" s="327" t="s">
        <v>1511</v>
      </c>
      <c r="D651" s="327" t="s">
        <v>1515</v>
      </c>
      <c r="E651" s="327" t="s">
        <v>1521</v>
      </c>
      <c r="F651" s="328" t="s">
        <v>1522</v>
      </c>
    </row>
    <row r="652" spans="1:6" s="324" customFormat="1" ht="37.5">
      <c r="A652" s="325">
        <v>3</v>
      </c>
      <c r="B652" s="326">
        <v>3432101</v>
      </c>
      <c r="C652" s="327" t="s">
        <v>1077</v>
      </c>
      <c r="D652" s="327" t="s">
        <v>1078</v>
      </c>
      <c r="E652" s="327" t="s">
        <v>1523</v>
      </c>
      <c r="F652" s="328" t="s">
        <v>1524</v>
      </c>
    </row>
    <row r="653" spans="1:6" s="324" customFormat="1" ht="37.5">
      <c r="A653" s="325">
        <v>3</v>
      </c>
      <c r="B653" s="326">
        <v>3432201</v>
      </c>
      <c r="C653" s="327" t="s">
        <v>1077</v>
      </c>
      <c r="D653" s="327" t="s">
        <v>1078</v>
      </c>
      <c r="E653" s="327" t="s">
        <v>1523</v>
      </c>
      <c r="F653" s="328" t="s">
        <v>1525</v>
      </c>
    </row>
    <row r="654" spans="1:6" s="324" customFormat="1" ht="37.5">
      <c r="A654" s="325">
        <v>3</v>
      </c>
      <c r="B654" s="326">
        <v>3432202</v>
      </c>
      <c r="C654" s="327" t="s">
        <v>1077</v>
      </c>
      <c r="D654" s="327" t="s">
        <v>1078</v>
      </c>
      <c r="E654" s="327" t="s">
        <v>1523</v>
      </c>
      <c r="F654" s="328" t="s">
        <v>1526</v>
      </c>
    </row>
    <row r="655" spans="1:6" s="324" customFormat="1" ht="37.5">
      <c r="A655" s="325">
        <v>3</v>
      </c>
      <c r="B655" s="326">
        <v>3433001</v>
      </c>
      <c r="C655" s="327" t="s">
        <v>1077</v>
      </c>
      <c r="D655" s="327" t="s">
        <v>1078</v>
      </c>
      <c r="E655" s="327" t="s">
        <v>1079</v>
      </c>
      <c r="F655" s="328" t="s">
        <v>1527</v>
      </c>
    </row>
    <row r="656" spans="1:6" s="324" customFormat="1" ht="50">
      <c r="A656" s="325">
        <v>3</v>
      </c>
      <c r="B656" s="326">
        <v>3452001</v>
      </c>
      <c r="C656" s="327" t="s">
        <v>621</v>
      </c>
      <c r="D656" s="327" t="s">
        <v>622</v>
      </c>
      <c r="E656" s="327" t="s">
        <v>1528</v>
      </c>
      <c r="F656" s="328" t="s">
        <v>1529</v>
      </c>
    </row>
    <row r="657" spans="1:6" s="324" customFormat="1" ht="50">
      <c r="A657" s="325">
        <v>3</v>
      </c>
      <c r="B657" s="326">
        <v>3453001</v>
      </c>
      <c r="C657" s="327" t="s">
        <v>621</v>
      </c>
      <c r="D657" s="327" t="s">
        <v>622</v>
      </c>
      <c r="E657" s="327" t="s">
        <v>1530</v>
      </c>
      <c r="F657" s="328" t="s">
        <v>1531</v>
      </c>
    </row>
    <row r="658" spans="1:6" s="324" customFormat="1" ht="37.5">
      <c r="A658" s="325">
        <v>3</v>
      </c>
      <c r="B658" s="326">
        <v>3461001</v>
      </c>
      <c r="C658" s="327" t="s">
        <v>621</v>
      </c>
      <c r="D658" s="327" t="s">
        <v>626</v>
      </c>
      <c r="E658" s="327" t="s">
        <v>627</v>
      </c>
      <c r="F658" s="328" t="s">
        <v>1532</v>
      </c>
    </row>
    <row r="659" spans="1:6" s="324" customFormat="1" ht="37.5">
      <c r="A659" s="325">
        <v>3</v>
      </c>
      <c r="B659" s="326">
        <v>3466101</v>
      </c>
      <c r="C659" s="327" t="s">
        <v>621</v>
      </c>
      <c r="D659" s="327" t="s">
        <v>626</v>
      </c>
      <c r="E659" s="327" t="s">
        <v>649</v>
      </c>
      <c r="F659" s="328" t="s">
        <v>1533</v>
      </c>
    </row>
    <row r="660" spans="1:6" s="324" customFormat="1" ht="50">
      <c r="A660" s="325">
        <v>3</v>
      </c>
      <c r="B660" s="326">
        <v>3466501</v>
      </c>
      <c r="C660" s="327" t="s">
        <v>621</v>
      </c>
      <c r="D660" s="327" t="s">
        <v>626</v>
      </c>
      <c r="E660" s="327" t="s">
        <v>649</v>
      </c>
      <c r="F660" s="328" t="s">
        <v>1534</v>
      </c>
    </row>
    <row r="661" spans="1:6" s="324" customFormat="1" ht="50">
      <c r="A661" s="325">
        <v>3</v>
      </c>
      <c r="B661" s="326">
        <v>3473101</v>
      </c>
      <c r="C661" s="327" t="s">
        <v>621</v>
      </c>
      <c r="D661" s="327" t="s">
        <v>656</v>
      </c>
      <c r="E661" s="327" t="s">
        <v>668</v>
      </c>
      <c r="F661" s="328" t="s">
        <v>1535</v>
      </c>
    </row>
    <row r="662" spans="1:6" s="324" customFormat="1" ht="50">
      <c r="A662" s="325">
        <v>3</v>
      </c>
      <c r="B662" s="326">
        <v>3475201</v>
      </c>
      <c r="C662" s="327" t="s">
        <v>621</v>
      </c>
      <c r="D662" s="327" t="s">
        <v>656</v>
      </c>
      <c r="E662" s="327" t="s">
        <v>673</v>
      </c>
      <c r="F662" s="328" t="s">
        <v>1536</v>
      </c>
    </row>
    <row r="663" spans="1:6" s="324" customFormat="1" ht="50">
      <c r="A663" s="325">
        <v>3</v>
      </c>
      <c r="B663" s="326">
        <v>3475901</v>
      </c>
      <c r="C663" s="327" t="s">
        <v>621</v>
      </c>
      <c r="D663" s="327" t="s">
        <v>656</v>
      </c>
      <c r="E663" s="327" t="s">
        <v>673</v>
      </c>
      <c r="F663" s="328" t="s">
        <v>1537</v>
      </c>
    </row>
    <row r="664" spans="1:6" s="324" customFormat="1" ht="25">
      <c r="A664" s="325">
        <v>3</v>
      </c>
      <c r="B664" s="326">
        <v>3492301</v>
      </c>
      <c r="C664" s="327" t="s">
        <v>1101</v>
      </c>
      <c r="D664" s="327" t="s">
        <v>1538</v>
      </c>
      <c r="E664" s="327" t="s">
        <v>1539</v>
      </c>
      <c r="F664" s="328" t="s">
        <v>1540</v>
      </c>
    </row>
    <row r="665" spans="1:6" s="324" customFormat="1" ht="25">
      <c r="A665" s="325">
        <v>3</v>
      </c>
      <c r="B665" s="326">
        <v>3521001</v>
      </c>
      <c r="C665" s="327" t="s">
        <v>1101</v>
      </c>
      <c r="D665" s="327" t="s">
        <v>1102</v>
      </c>
      <c r="E665" s="327" t="s">
        <v>1103</v>
      </c>
      <c r="F665" s="328" t="s">
        <v>1541</v>
      </c>
    </row>
    <row r="666" spans="1:6" s="324" customFormat="1" ht="25">
      <c r="A666" s="325">
        <v>3</v>
      </c>
      <c r="B666" s="326">
        <v>3522401</v>
      </c>
      <c r="C666" s="327" t="s">
        <v>1101</v>
      </c>
      <c r="D666" s="327" t="s">
        <v>1102</v>
      </c>
      <c r="E666" s="327" t="s">
        <v>1105</v>
      </c>
      <c r="F666" s="328" t="s">
        <v>1542</v>
      </c>
    </row>
    <row r="667" spans="1:6" s="324" customFormat="1" ht="50">
      <c r="A667" s="325">
        <v>3</v>
      </c>
      <c r="B667" s="326">
        <v>3551101</v>
      </c>
      <c r="C667" s="327" t="s">
        <v>701</v>
      </c>
      <c r="D667" s="327" t="s">
        <v>1107</v>
      </c>
      <c r="E667" s="327" t="s">
        <v>1108</v>
      </c>
      <c r="F667" s="328" t="s">
        <v>1543</v>
      </c>
    </row>
    <row r="668" spans="1:6" s="324" customFormat="1" ht="12.5">
      <c r="A668" s="325">
        <v>3</v>
      </c>
      <c r="B668" s="326">
        <v>3551901</v>
      </c>
      <c r="C668" s="327" t="s">
        <v>701</v>
      </c>
      <c r="D668" s="327" t="s">
        <v>1107</v>
      </c>
      <c r="E668" s="327" t="s">
        <v>1108</v>
      </c>
      <c r="F668" s="328" t="s">
        <v>1544</v>
      </c>
    </row>
    <row r="669" spans="1:6" s="324" customFormat="1" ht="25">
      <c r="A669" s="325">
        <v>3</v>
      </c>
      <c r="B669" s="326">
        <v>3559001</v>
      </c>
      <c r="C669" s="327" t="s">
        <v>701</v>
      </c>
      <c r="D669" s="327" t="s">
        <v>1107</v>
      </c>
      <c r="E669" s="327" t="s">
        <v>1118</v>
      </c>
      <c r="F669" s="328" t="s">
        <v>1545</v>
      </c>
    </row>
    <row r="670" spans="1:6" s="324" customFormat="1" ht="37.5">
      <c r="A670" s="325">
        <v>3</v>
      </c>
      <c r="B670" s="326">
        <v>3561101</v>
      </c>
      <c r="C670" s="327" t="s">
        <v>701</v>
      </c>
      <c r="D670" s="327" t="s">
        <v>702</v>
      </c>
      <c r="E670" s="327" t="s">
        <v>703</v>
      </c>
      <c r="F670" s="328" t="s">
        <v>1546</v>
      </c>
    </row>
    <row r="671" spans="1:6" s="324" customFormat="1" ht="50">
      <c r="A671" s="325">
        <v>3</v>
      </c>
      <c r="B671" s="326">
        <v>3561201</v>
      </c>
      <c r="C671" s="327" t="s">
        <v>701</v>
      </c>
      <c r="D671" s="327" t="s">
        <v>702</v>
      </c>
      <c r="E671" s="327" t="s">
        <v>703</v>
      </c>
      <c r="F671" s="328" t="s">
        <v>1547</v>
      </c>
    </row>
    <row r="672" spans="1:6" s="324" customFormat="1" ht="50">
      <c r="A672" s="325">
        <v>3</v>
      </c>
      <c r="B672" s="326">
        <v>3561901</v>
      </c>
      <c r="C672" s="327" t="s">
        <v>701</v>
      </c>
      <c r="D672" s="327" t="s">
        <v>702</v>
      </c>
      <c r="E672" s="327" t="s">
        <v>703</v>
      </c>
      <c r="F672" s="328" t="s">
        <v>1548</v>
      </c>
    </row>
    <row r="673" spans="1:6" s="324" customFormat="1" ht="25">
      <c r="A673" s="325">
        <v>3</v>
      </c>
      <c r="B673" s="326">
        <v>3562101</v>
      </c>
      <c r="C673" s="327" t="s">
        <v>701</v>
      </c>
      <c r="D673" s="327" t="s">
        <v>702</v>
      </c>
      <c r="E673" s="327" t="s">
        <v>1549</v>
      </c>
      <c r="F673" s="328" t="s">
        <v>1550</v>
      </c>
    </row>
    <row r="674" spans="1:6" s="324" customFormat="1" ht="75">
      <c r="A674" s="325">
        <v>3</v>
      </c>
      <c r="B674" s="326">
        <v>3562901</v>
      </c>
      <c r="C674" s="327" t="s">
        <v>701</v>
      </c>
      <c r="D674" s="327" t="s">
        <v>702</v>
      </c>
      <c r="E674" s="327" t="s">
        <v>1549</v>
      </c>
      <c r="F674" s="328" t="s">
        <v>1551</v>
      </c>
    </row>
    <row r="675" spans="1:6" s="324" customFormat="1" ht="25">
      <c r="A675" s="325">
        <v>3</v>
      </c>
      <c r="B675" s="326">
        <v>3581101</v>
      </c>
      <c r="C675" s="327" t="s">
        <v>705</v>
      </c>
      <c r="D675" s="327" t="s">
        <v>706</v>
      </c>
      <c r="E675" s="327" t="s">
        <v>1552</v>
      </c>
      <c r="F675" s="328" t="s">
        <v>1553</v>
      </c>
    </row>
    <row r="676" spans="1:6" s="324" customFormat="1" ht="37.5">
      <c r="A676" s="325">
        <v>3</v>
      </c>
      <c r="B676" s="326">
        <v>3581201</v>
      </c>
      <c r="C676" s="327" t="s">
        <v>705</v>
      </c>
      <c r="D676" s="327" t="s">
        <v>706</v>
      </c>
      <c r="E676" s="327" t="s">
        <v>1552</v>
      </c>
      <c r="F676" s="328" t="s">
        <v>1554</v>
      </c>
    </row>
    <row r="677" spans="1:6" s="324" customFormat="1" ht="75">
      <c r="A677" s="325">
        <v>3</v>
      </c>
      <c r="B677" s="326">
        <v>3581301</v>
      </c>
      <c r="C677" s="327" t="s">
        <v>705</v>
      </c>
      <c r="D677" s="327" t="s">
        <v>706</v>
      </c>
      <c r="E677" s="327" t="s">
        <v>1552</v>
      </c>
      <c r="F677" s="328" t="s">
        <v>1555</v>
      </c>
    </row>
    <row r="678" spans="1:6" s="324" customFormat="1" ht="75">
      <c r="A678" s="325">
        <v>3</v>
      </c>
      <c r="B678" s="326">
        <v>3581901</v>
      </c>
      <c r="C678" s="327" t="s">
        <v>705</v>
      </c>
      <c r="D678" s="327" t="s">
        <v>706</v>
      </c>
      <c r="E678" s="327" t="s">
        <v>1552</v>
      </c>
      <c r="F678" s="328" t="s">
        <v>1556</v>
      </c>
    </row>
    <row r="679" spans="1:6" s="324" customFormat="1" ht="37.5">
      <c r="A679" s="325">
        <v>3</v>
      </c>
      <c r="B679" s="326">
        <v>3592001</v>
      </c>
      <c r="C679" s="327" t="s">
        <v>705</v>
      </c>
      <c r="D679" s="327" t="s">
        <v>1123</v>
      </c>
      <c r="E679" s="327" t="s">
        <v>1130</v>
      </c>
      <c r="F679" s="328" t="s">
        <v>1557</v>
      </c>
    </row>
    <row r="680" spans="1:6" s="324" customFormat="1" ht="37.5">
      <c r="A680" s="325">
        <v>3</v>
      </c>
      <c r="B680" s="326">
        <v>3611001</v>
      </c>
      <c r="C680" s="327" t="s">
        <v>705</v>
      </c>
      <c r="D680" s="327" t="s">
        <v>1138</v>
      </c>
      <c r="E680" s="327" t="s">
        <v>1558</v>
      </c>
      <c r="F680" s="328" t="s">
        <v>1559</v>
      </c>
    </row>
    <row r="681" spans="1:6" s="324" customFormat="1" ht="25">
      <c r="A681" s="325">
        <v>3</v>
      </c>
      <c r="B681" s="326">
        <v>3611002</v>
      </c>
      <c r="C681" s="327" t="s">
        <v>705</v>
      </c>
      <c r="D681" s="327" t="s">
        <v>1138</v>
      </c>
      <c r="E681" s="327" t="s">
        <v>1558</v>
      </c>
      <c r="F681" s="328" t="s">
        <v>1560</v>
      </c>
    </row>
    <row r="682" spans="1:6" s="324" customFormat="1" ht="50">
      <c r="A682" s="325">
        <v>3</v>
      </c>
      <c r="B682" s="326">
        <v>3611003</v>
      </c>
      <c r="C682" s="327" t="s">
        <v>705</v>
      </c>
      <c r="D682" s="327" t="s">
        <v>1138</v>
      </c>
      <c r="E682" s="327" t="s">
        <v>1558</v>
      </c>
      <c r="F682" s="328" t="s">
        <v>1561</v>
      </c>
    </row>
    <row r="683" spans="1:6" s="324" customFormat="1" ht="100">
      <c r="A683" s="325">
        <v>3</v>
      </c>
      <c r="B683" s="326">
        <v>3612001</v>
      </c>
      <c r="C683" s="327" t="s">
        <v>705</v>
      </c>
      <c r="D683" s="327" t="s">
        <v>1138</v>
      </c>
      <c r="E683" s="327" t="s">
        <v>1562</v>
      </c>
      <c r="F683" s="328" t="s">
        <v>1563</v>
      </c>
    </row>
    <row r="684" spans="1:6" s="324" customFormat="1" ht="162.5">
      <c r="A684" s="325">
        <v>3</v>
      </c>
      <c r="B684" s="326">
        <v>3619001</v>
      </c>
      <c r="C684" s="327" t="s">
        <v>705</v>
      </c>
      <c r="D684" s="327" t="s">
        <v>1138</v>
      </c>
      <c r="E684" s="327" t="s">
        <v>1141</v>
      </c>
      <c r="F684" s="328" t="s">
        <v>1564</v>
      </c>
    </row>
    <row r="685" spans="1:6" s="324" customFormat="1" ht="50">
      <c r="A685" s="325">
        <v>3</v>
      </c>
      <c r="B685" s="326">
        <v>3711001</v>
      </c>
      <c r="C685" s="327" t="s">
        <v>766</v>
      </c>
      <c r="D685" s="327" t="s">
        <v>777</v>
      </c>
      <c r="E685" s="327" t="s">
        <v>778</v>
      </c>
      <c r="F685" s="328" t="s">
        <v>1565</v>
      </c>
    </row>
    <row r="686" spans="1:6" s="324" customFormat="1" ht="37.5">
      <c r="A686" s="325">
        <v>3</v>
      </c>
      <c r="B686" s="326">
        <v>3711002</v>
      </c>
      <c r="C686" s="327" t="s">
        <v>766</v>
      </c>
      <c r="D686" s="327" t="s">
        <v>777</v>
      </c>
      <c r="E686" s="327" t="s">
        <v>778</v>
      </c>
      <c r="F686" s="328" t="s">
        <v>1566</v>
      </c>
    </row>
    <row r="687" spans="1:6" s="324" customFormat="1" ht="50">
      <c r="A687" s="325">
        <v>3</v>
      </c>
      <c r="B687" s="326">
        <v>3721001</v>
      </c>
      <c r="C687" s="327" t="s">
        <v>766</v>
      </c>
      <c r="D687" s="327" t="s">
        <v>780</v>
      </c>
      <c r="E687" s="327" t="s">
        <v>781</v>
      </c>
      <c r="F687" s="328" t="s">
        <v>1567</v>
      </c>
    </row>
    <row r="688" spans="1:6" s="324" customFormat="1" ht="50">
      <c r="A688" s="325">
        <v>3</v>
      </c>
      <c r="B688" s="326">
        <v>3722001</v>
      </c>
      <c r="C688" s="327" t="s">
        <v>766</v>
      </c>
      <c r="D688" s="327" t="s">
        <v>780</v>
      </c>
      <c r="E688" s="327" t="s">
        <v>1568</v>
      </c>
      <c r="F688" s="328" t="s">
        <v>1569</v>
      </c>
    </row>
    <row r="689" spans="1:6" s="324" customFormat="1" ht="25">
      <c r="A689" s="325">
        <v>3</v>
      </c>
      <c r="B689" s="326">
        <v>3741001</v>
      </c>
      <c r="C689" s="327" t="s">
        <v>766</v>
      </c>
      <c r="D689" s="327" t="s">
        <v>788</v>
      </c>
      <c r="E689" s="327" t="s">
        <v>1155</v>
      </c>
      <c r="F689" s="328" t="s">
        <v>1570</v>
      </c>
    </row>
    <row r="690" spans="1:6" s="324" customFormat="1" ht="25">
      <c r="A690" s="325">
        <v>3</v>
      </c>
      <c r="B690" s="326">
        <v>3772101</v>
      </c>
      <c r="C690" s="327" t="s">
        <v>791</v>
      </c>
      <c r="D690" s="327" t="s">
        <v>792</v>
      </c>
      <c r="E690" s="327" t="s">
        <v>793</v>
      </c>
      <c r="F690" s="328" t="s">
        <v>1571</v>
      </c>
    </row>
    <row r="691" spans="1:6" s="324" customFormat="1" ht="62.5">
      <c r="A691" s="325">
        <v>3</v>
      </c>
      <c r="B691" s="326">
        <v>3782001</v>
      </c>
      <c r="C691" s="327" t="s">
        <v>791</v>
      </c>
      <c r="D691" s="327" t="s">
        <v>799</v>
      </c>
      <c r="E691" s="327" t="s">
        <v>1572</v>
      </c>
      <c r="F691" s="328" t="s">
        <v>1573</v>
      </c>
    </row>
    <row r="692" spans="1:6" s="324" customFormat="1" ht="75">
      <c r="A692" s="325">
        <v>3</v>
      </c>
      <c r="B692" s="326">
        <v>3783001</v>
      </c>
      <c r="C692" s="327" t="s">
        <v>791</v>
      </c>
      <c r="D692" s="327" t="s">
        <v>799</v>
      </c>
      <c r="E692" s="327" t="s">
        <v>1574</v>
      </c>
      <c r="F692" s="328" t="s">
        <v>1575</v>
      </c>
    </row>
    <row r="693" spans="1:6" s="324" customFormat="1" ht="62.5">
      <c r="A693" s="325">
        <v>3</v>
      </c>
      <c r="B693" s="326">
        <v>3813001</v>
      </c>
      <c r="C693" s="327" t="s">
        <v>791</v>
      </c>
      <c r="D693" s="327" t="s">
        <v>1180</v>
      </c>
      <c r="E693" s="327" t="s">
        <v>1186</v>
      </c>
      <c r="F693" s="328" t="s">
        <v>1576</v>
      </c>
    </row>
    <row r="694" spans="1:6" s="324" customFormat="1" ht="37.5">
      <c r="A694" s="325">
        <v>3</v>
      </c>
      <c r="B694" s="326">
        <v>3829201</v>
      </c>
      <c r="C694" s="327" t="s">
        <v>791</v>
      </c>
      <c r="D694" s="327" t="s">
        <v>810</v>
      </c>
      <c r="E694" s="327" t="s">
        <v>815</v>
      </c>
      <c r="F694" s="328" t="s">
        <v>1577</v>
      </c>
    </row>
    <row r="695" spans="1:6" s="324" customFormat="1" ht="25">
      <c r="A695" s="325">
        <v>3</v>
      </c>
      <c r="B695" s="326">
        <v>3855901</v>
      </c>
      <c r="C695" s="327" t="s">
        <v>833</v>
      </c>
      <c r="D695" s="327" t="s">
        <v>834</v>
      </c>
      <c r="E695" s="327" t="s">
        <v>846</v>
      </c>
      <c r="F695" s="328" t="s">
        <v>1578</v>
      </c>
    </row>
    <row r="696" spans="1:6" s="324" customFormat="1" ht="125">
      <c r="A696" s="325">
        <v>3</v>
      </c>
      <c r="B696" s="326">
        <v>3861001</v>
      </c>
      <c r="C696" s="327" t="s">
        <v>852</v>
      </c>
      <c r="D696" s="327" t="s">
        <v>1201</v>
      </c>
      <c r="E696" s="327" t="s">
        <v>1579</v>
      </c>
      <c r="F696" s="328" t="s">
        <v>1580</v>
      </c>
    </row>
    <row r="697" spans="1:6" s="324" customFormat="1" ht="50">
      <c r="A697" s="325">
        <v>3</v>
      </c>
      <c r="B697" s="326">
        <v>3869101</v>
      </c>
      <c r="C697" s="327" t="s">
        <v>852</v>
      </c>
      <c r="D697" s="327" t="s">
        <v>1201</v>
      </c>
      <c r="E697" s="327" t="s">
        <v>1581</v>
      </c>
      <c r="F697" s="328" t="s">
        <v>1582</v>
      </c>
    </row>
    <row r="698" spans="1:6" s="324" customFormat="1" ht="125">
      <c r="A698" s="325">
        <v>3</v>
      </c>
      <c r="B698" s="326">
        <v>3869201</v>
      </c>
      <c r="C698" s="327" t="s">
        <v>852</v>
      </c>
      <c r="D698" s="327" t="s">
        <v>1201</v>
      </c>
      <c r="E698" s="327" t="s">
        <v>1581</v>
      </c>
      <c r="F698" s="328" t="s">
        <v>1583</v>
      </c>
    </row>
    <row r="699" spans="1:6" s="324" customFormat="1" ht="37.5">
      <c r="A699" s="325">
        <v>3</v>
      </c>
      <c r="B699" s="326">
        <v>3869202</v>
      </c>
      <c r="C699" s="327" t="s">
        <v>852</v>
      </c>
      <c r="D699" s="327" t="s">
        <v>1201</v>
      </c>
      <c r="E699" s="327" t="s">
        <v>1581</v>
      </c>
      <c r="F699" s="328" t="s">
        <v>1584</v>
      </c>
    </row>
    <row r="700" spans="1:6" s="324" customFormat="1" ht="75">
      <c r="A700" s="325">
        <v>3</v>
      </c>
      <c r="B700" s="326">
        <v>3900701</v>
      </c>
      <c r="C700" s="327" t="s">
        <v>858</v>
      </c>
      <c r="D700" s="327" t="s">
        <v>859</v>
      </c>
      <c r="E700" s="327" t="s">
        <v>859</v>
      </c>
      <c r="F700" s="328" t="s">
        <v>1585</v>
      </c>
    </row>
    <row r="701" spans="1:6" s="324" customFormat="1" ht="25">
      <c r="A701" s="325">
        <v>3</v>
      </c>
      <c r="B701" s="326">
        <v>3900801</v>
      </c>
      <c r="C701" s="327" t="s">
        <v>858</v>
      </c>
      <c r="D701" s="327" t="s">
        <v>859</v>
      </c>
      <c r="E701" s="327" t="s">
        <v>859</v>
      </c>
      <c r="F701" s="328" t="s">
        <v>1586</v>
      </c>
    </row>
    <row r="702" spans="1:6" s="324" customFormat="1" ht="62.5">
      <c r="A702" s="325">
        <v>3</v>
      </c>
      <c r="B702" s="326">
        <v>3910301</v>
      </c>
      <c r="C702" s="327" t="s">
        <v>858</v>
      </c>
      <c r="D702" s="327" t="s">
        <v>863</v>
      </c>
      <c r="E702" s="327" t="s">
        <v>863</v>
      </c>
      <c r="F702" s="328" t="s">
        <v>1587</v>
      </c>
    </row>
    <row r="703" spans="1:6" s="324" customFormat="1" ht="100">
      <c r="A703" s="325">
        <v>3</v>
      </c>
      <c r="B703" s="326">
        <v>3931101</v>
      </c>
      <c r="C703" s="327" t="s">
        <v>858</v>
      </c>
      <c r="D703" s="327" t="s">
        <v>1220</v>
      </c>
      <c r="E703" s="327" t="s">
        <v>1221</v>
      </c>
      <c r="F703" s="328" t="s">
        <v>1588</v>
      </c>
    </row>
    <row r="704" spans="1:6" s="324" customFormat="1" ht="25">
      <c r="A704" s="325">
        <v>3</v>
      </c>
      <c r="B704" s="326">
        <v>3931201</v>
      </c>
      <c r="C704" s="327" t="s">
        <v>858</v>
      </c>
      <c r="D704" s="327" t="s">
        <v>1220</v>
      </c>
      <c r="E704" s="327" t="s">
        <v>1221</v>
      </c>
      <c r="F704" s="328" t="s">
        <v>1589</v>
      </c>
    </row>
    <row r="705" spans="1:6" s="324" customFormat="1" ht="25">
      <c r="A705" s="325">
        <v>3</v>
      </c>
      <c r="B705" s="326">
        <v>3931202</v>
      </c>
      <c r="C705" s="327" t="s">
        <v>858</v>
      </c>
      <c r="D705" s="327" t="s">
        <v>1220</v>
      </c>
      <c r="E705" s="327" t="s">
        <v>1221</v>
      </c>
      <c r="F705" s="328" t="s">
        <v>1590</v>
      </c>
    </row>
    <row r="706" spans="1:6" s="324" customFormat="1" ht="37.5">
      <c r="A706" s="325">
        <v>3</v>
      </c>
      <c r="B706" s="326">
        <v>3931901</v>
      </c>
      <c r="C706" s="327" t="s">
        <v>858</v>
      </c>
      <c r="D706" s="327" t="s">
        <v>1220</v>
      </c>
      <c r="E706" s="327" t="s">
        <v>1221</v>
      </c>
      <c r="F706" s="328" t="s">
        <v>1591</v>
      </c>
    </row>
    <row r="707" spans="1:6" s="324" customFormat="1" ht="25">
      <c r="A707" s="325">
        <v>3</v>
      </c>
      <c r="B707" s="326">
        <v>3931902</v>
      </c>
      <c r="C707" s="327" t="s">
        <v>858</v>
      </c>
      <c r="D707" s="327" t="s">
        <v>1220</v>
      </c>
      <c r="E707" s="327" t="s">
        <v>1221</v>
      </c>
      <c r="F707" s="328" t="s">
        <v>1592</v>
      </c>
    </row>
    <row r="708" spans="1:6" s="324" customFormat="1" ht="37.5">
      <c r="A708" s="325">
        <v>3</v>
      </c>
      <c r="B708" s="326">
        <v>3931903</v>
      </c>
      <c r="C708" s="327" t="s">
        <v>858</v>
      </c>
      <c r="D708" s="327" t="s">
        <v>1220</v>
      </c>
      <c r="E708" s="327" t="s">
        <v>1221</v>
      </c>
      <c r="F708" s="328" t="s">
        <v>1593</v>
      </c>
    </row>
    <row r="709" spans="1:6" s="324" customFormat="1" ht="37.5">
      <c r="A709" s="325">
        <v>3</v>
      </c>
      <c r="B709" s="326">
        <v>3932101</v>
      </c>
      <c r="C709" s="327" t="s">
        <v>858</v>
      </c>
      <c r="D709" s="327" t="s">
        <v>1220</v>
      </c>
      <c r="E709" s="327" t="s">
        <v>1223</v>
      </c>
      <c r="F709" s="328" t="s">
        <v>1594</v>
      </c>
    </row>
    <row r="710" spans="1:6" s="324" customFormat="1" ht="62.5">
      <c r="A710" s="325">
        <v>3</v>
      </c>
      <c r="B710" s="326">
        <v>3932901</v>
      </c>
      <c r="C710" s="327" t="s">
        <v>858</v>
      </c>
      <c r="D710" s="327" t="s">
        <v>1220</v>
      </c>
      <c r="E710" s="327" t="s">
        <v>1223</v>
      </c>
      <c r="F710" s="328" t="s">
        <v>1595</v>
      </c>
    </row>
    <row r="711" spans="1:6" s="324" customFormat="1" ht="62.5">
      <c r="A711" s="325">
        <v>3</v>
      </c>
      <c r="B711" s="326">
        <v>3942001</v>
      </c>
      <c r="C711" s="327" t="s">
        <v>169</v>
      </c>
      <c r="D711" s="327" t="s">
        <v>868</v>
      </c>
      <c r="E711" s="327" t="s">
        <v>1596</v>
      </c>
      <c r="F711" s="328" t="s">
        <v>1597</v>
      </c>
    </row>
    <row r="712" spans="1:6" s="324" customFormat="1" ht="62.5">
      <c r="A712" s="325">
        <v>3</v>
      </c>
      <c r="B712" s="326">
        <v>3949201</v>
      </c>
      <c r="C712" s="327" t="s">
        <v>169</v>
      </c>
      <c r="D712" s="327" t="s">
        <v>868</v>
      </c>
      <c r="E712" s="327" t="s">
        <v>872</v>
      </c>
      <c r="F712" s="328" t="s">
        <v>1598</v>
      </c>
    </row>
    <row r="713" spans="1:6" s="324" customFormat="1" ht="100">
      <c r="A713" s="325">
        <v>3</v>
      </c>
      <c r="B713" s="326">
        <v>3960101</v>
      </c>
      <c r="C713" s="327" t="s">
        <v>169</v>
      </c>
      <c r="D713" s="327" t="s">
        <v>881</v>
      </c>
      <c r="E713" s="327" t="s">
        <v>881</v>
      </c>
      <c r="F713" s="328" t="s">
        <v>1599</v>
      </c>
    </row>
    <row r="714" spans="1:6" s="324" customFormat="1" ht="12.5">
      <c r="A714" s="325">
        <v>3</v>
      </c>
      <c r="B714" s="326">
        <v>3960301</v>
      </c>
      <c r="C714" s="327" t="s">
        <v>169</v>
      </c>
      <c r="D714" s="327" t="s">
        <v>881</v>
      </c>
      <c r="E714" s="327" t="s">
        <v>881</v>
      </c>
      <c r="F714" s="328" t="s">
        <v>1600</v>
      </c>
    </row>
    <row r="715" spans="1:6" s="324" customFormat="1" ht="12.5">
      <c r="A715" s="325">
        <v>3</v>
      </c>
      <c r="B715" s="326">
        <v>3960901</v>
      </c>
      <c r="C715" s="327" t="s">
        <v>169</v>
      </c>
      <c r="D715" s="327" t="s">
        <v>881</v>
      </c>
      <c r="E715" s="327" t="s">
        <v>881</v>
      </c>
      <c r="F715" s="328" t="s">
        <v>1601</v>
      </c>
    </row>
    <row r="716" spans="1:6" s="324" customFormat="1" ht="75">
      <c r="A716" s="325">
        <v>3</v>
      </c>
      <c r="B716" s="326">
        <v>3970001</v>
      </c>
      <c r="C716" s="327" t="s">
        <v>889</v>
      </c>
      <c r="D716" s="327" t="s">
        <v>890</v>
      </c>
      <c r="E716" s="327" t="s">
        <v>890</v>
      </c>
      <c r="F716" s="328" t="s">
        <v>1602</v>
      </c>
    </row>
    <row r="717" spans="1:6" s="324" customFormat="1" ht="87.5">
      <c r="A717" s="325">
        <v>3</v>
      </c>
      <c r="B717" s="326">
        <v>3990001</v>
      </c>
      <c r="C717" s="327" t="s">
        <v>1603</v>
      </c>
      <c r="D717" s="327" t="s">
        <v>1604</v>
      </c>
      <c r="E717" s="327" t="s">
        <v>1604</v>
      </c>
      <c r="F717" s="328" t="s">
        <v>1605</v>
      </c>
    </row>
    <row r="718" spans="1:6" s="324" customFormat="1" ht="25">
      <c r="A718" s="325">
        <v>4</v>
      </c>
      <c r="B718" s="326">
        <v>4012401</v>
      </c>
      <c r="C718" s="327" t="s">
        <v>893</v>
      </c>
      <c r="D718" s="327" t="s">
        <v>894</v>
      </c>
      <c r="E718" s="327" t="s">
        <v>906</v>
      </c>
      <c r="F718" s="328" t="s">
        <v>1606</v>
      </c>
    </row>
    <row r="719" spans="1:6" s="324" customFormat="1" ht="25">
      <c r="A719" s="325">
        <v>4</v>
      </c>
      <c r="B719" s="326">
        <v>4016101</v>
      </c>
      <c r="C719" s="327" t="s">
        <v>893</v>
      </c>
      <c r="D719" s="327" t="s">
        <v>894</v>
      </c>
      <c r="E719" s="327" t="s">
        <v>935</v>
      </c>
      <c r="F719" s="328" t="s">
        <v>1607</v>
      </c>
    </row>
    <row r="720" spans="1:6" s="324" customFormat="1" ht="37.5">
      <c r="A720" s="325">
        <v>4</v>
      </c>
      <c r="B720" s="326">
        <v>4031101</v>
      </c>
      <c r="C720" s="327" t="s">
        <v>893</v>
      </c>
      <c r="D720" s="327" t="s">
        <v>966</v>
      </c>
      <c r="E720" s="327" t="s">
        <v>1608</v>
      </c>
      <c r="F720" s="328" t="s">
        <v>1609</v>
      </c>
    </row>
    <row r="721" spans="1:6" s="324" customFormat="1" ht="25">
      <c r="A721" s="325">
        <v>4</v>
      </c>
      <c r="B721" s="326">
        <v>4031102</v>
      </c>
      <c r="C721" s="327" t="s">
        <v>893</v>
      </c>
      <c r="D721" s="327" t="s">
        <v>966</v>
      </c>
      <c r="E721" s="327" t="s">
        <v>1608</v>
      </c>
      <c r="F721" s="328" t="s">
        <v>1610</v>
      </c>
    </row>
    <row r="722" spans="1:6" s="324" customFormat="1" ht="25">
      <c r="A722" s="325">
        <v>4</v>
      </c>
      <c r="B722" s="326">
        <v>4031201</v>
      </c>
      <c r="C722" s="327" t="s">
        <v>893</v>
      </c>
      <c r="D722" s="327" t="s">
        <v>966</v>
      </c>
      <c r="E722" s="327" t="s">
        <v>1608</v>
      </c>
      <c r="F722" s="328" t="s">
        <v>1611</v>
      </c>
    </row>
    <row r="723" spans="1:6" s="324" customFormat="1" ht="25">
      <c r="A723" s="325">
        <v>4</v>
      </c>
      <c r="B723" s="326">
        <v>4031202</v>
      </c>
      <c r="C723" s="327" t="s">
        <v>893</v>
      </c>
      <c r="D723" s="327" t="s">
        <v>966</v>
      </c>
      <c r="E723" s="327" t="s">
        <v>1608</v>
      </c>
      <c r="F723" s="328" t="s">
        <v>1612</v>
      </c>
    </row>
    <row r="724" spans="1:6" s="324" customFormat="1" ht="25">
      <c r="A724" s="325">
        <v>4</v>
      </c>
      <c r="B724" s="326">
        <v>4072901</v>
      </c>
      <c r="C724" s="327" t="s">
        <v>1238</v>
      </c>
      <c r="D724" s="327" t="s">
        <v>1613</v>
      </c>
      <c r="E724" s="327" t="s">
        <v>1614</v>
      </c>
      <c r="F724" s="328" t="s">
        <v>1615</v>
      </c>
    </row>
    <row r="725" spans="1:6" s="324" customFormat="1" ht="25">
      <c r="A725" s="325">
        <v>4</v>
      </c>
      <c r="B725" s="326">
        <v>4089901</v>
      </c>
      <c r="C725" s="327" t="s">
        <v>1238</v>
      </c>
      <c r="D725" s="327" t="s">
        <v>1239</v>
      </c>
      <c r="E725" s="327" t="s">
        <v>1240</v>
      </c>
      <c r="F725" s="328" t="s">
        <v>1616</v>
      </c>
    </row>
    <row r="726" spans="1:6" s="324" customFormat="1" ht="37.5">
      <c r="A726" s="325">
        <v>4</v>
      </c>
      <c r="B726" s="326">
        <v>4101101</v>
      </c>
      <c r="C726" s="327" t="s">
        <v>168</v>
      </c>
      <c r="D726" s="327" t="s">
        <v>974</v>
      </c>
      <c r="E726" s="327" t="s">
        <v>975</v>
      </c>
      <c r="F726" s="328" t="s">
        <v>1617</v>
      </c>
    </row>
    <row r="727" spans="1:6" s="324" customFormat="1" ht="25">
      <c r="A727" s="325">
        <v>4</v>
      </c>
      <c r="B727" s="326">
        <v>4101102</v>
      </c>
      <c r="C727" s="327" t="s">
        <v>168</v>
      </c>
      <c r="D727" s="327" t="s">
        <v>974</v>
      </c>
      <c r="E727" s="327" t="s">
        <v>975</v>
      </c>
      <c r="F727" s="328" t="s">
        <v>1618</v>
      </c>
    </row>
    <row r="728" spans="1:6" s="324" customFormat="1" ht="25">
      <c r="A728" s="325">
        <v>4</v>
      </c>
      <c r="B728" s="326">
        <v>4101103</v>
      </c>
      <c r="C728" s="327" t="s">
        <v>168</v>
      </c>
      <c r="D728" s="327" t="s">
        <v>974</v>
      </c>
      <c r="E728" s="327" t="s">
        <v>975</v>
      </c>
      <c r="F728" s="328" t="s">
        <v>1619</v>
      </c>
    </row>
    <row r="729" spans="1:6" s="324" customFormat="1" ht="25">
      <c r="A729" s="325">
        <v>4</v>
      </c>
      <c r="B729" s="326">
        <v>4103001</v>
      </c>
      <c r="C729" s="327" t="s">
        <v>168</v>
      </c>
      <c r="D729" s="327" t="s">
        <v>974</v>
      </c>
      <c r="E729" s="327" t="s">
        <v>1620</v>
      </c>
      <c r="F729" s="328" t="s">
        <v>1621</v>
      </c>
    </row>
    <row r="730" spans="1:6" s="324" customFormat="1" ht="25">
      <c r="A730" s="325">
        <v>4</v>
      </c>
      <c r="B730" s="326">
        <v>4103002</v>
      </c>
      <c r="C730" s="327" t="s">
        <v>168</v>
      </c>
      <c r="D730" s="327" t="s">
        <v>974</v>
      </c>
      <c r="E730" s="327" t="s">
        <v>1620</v>
      </c>
      <c r="F730" s="328" t="s">
        <v>1622</v>
      </c>
    </row>
    <row r="731" spans="1:6" s="324" customFormat="1" ht="25">
      <c r="A731" s="325">
        <v>4</v>
      </c>
      <c r="B731" s="326">
        <v>4103003</v>
      </c>
      <c r="C731" s="327" t="s">
        <v>168</v>
      </c>
      <c r="D731" s="327" t="s">
        <v>974</v>
      </c>
      <c r="E731" s="327" t="s">
        <v>1620</v>
      </c>
      <c r="F731" s="328" t="s">
        <v>1623</v>
      </c>
    </row>
    <row r="732" spans="1:6" s="324" customFormat="1" ht="25">
      <c r="A732" s="325">
        <v>4</v>
      </c>
      <c r="B732" s="326">
        <v>4103004</v>
      </c>
      <c r="C732" s="327" t="s">
        <v>168</v>
      </c>
      <c r="D732" s="327" t="s">
        <v>974</v>
      </c>
      <c r="E732" s="327" t="s">
        <v>1620</v>
      </c>
      <c r="F732" s="328" t="s">
        <v>1624</v>
      </c>
    </row>
    <row r="733" spans="1:6" s="324" customFormat="1" ht="37.5">
      <c r="A733" s="325">
        <v>4</v>
      </c>
      <c r="B733" s="326">
        <v>4103005</v>
      </c>
      <c r="C733" s="327" t="s">
        <v>168</v>
      </c>
      <c r="D733" s="327" t="s">
        <v>974</v>
      </c>
      <c r="E733" s="327" t="s">
        <v>1620</v>
      </c>
      <c r="F733" s="328" t="s">
        <v>1625</v>
      </c>
    </row>
    <row r="734" spans="1:6" s="324" customFormat="1" ht="25">
      <c r="A734" s="325">
        <v>4</v>
      </c>
      <c r="B734" s="326">
        <v>4106301</v>
      </c>
      <c r="C734" s="327" t="s">
        <v>168</v>
      </c>
      <c r="D734" s="327" t="s">
        <v>974</v>
      </c>
      <c r="E734" s="327" t="s">
        <v>1259</v>
      </c>
      <c r="F734" s="328" t="s">
        <v>1626</v>
      </c>
    </row>
    <row r="735" spans="1:6" s="324" customFormat="1" ht="25">
      <c r="A735" s="325">
        <v>4</v>
      </c>
      <c r="B735" s="326">
        <v>4107101</v>
      </c>
      <c r="C735" s="327" t="s">
        <v>168</v>
      </c>
      <c r="D735" s="327" t="s">
        <v>974</v>
      </c>
      <c r="E735" s="327" t="s">
        <v>1263</v>
      </c>
      <c r="F735" s="328" t="s">
        <v>1627</v>
      </c>
    </row>
    <row r="736" spans="1:6" s="324" customFormat="1" ht="25">
      <c r="A736" s="325">
        <v>4</v>
      </c>
      <c r="B736" s="326">
        <v>4107102</v>
      </c>
      <c r="C736" s="327" t="s">
        <v>168</v>
      </c>
      <c r="D736" s="327" t="s">
        <v>974</v>
      </c>
      <c r="E736" s="327" t="s">
        <v>1263</v>
      </c>
      <c r="F736" s="328" t="s">
        <v>1628</v>
      </c>
    </row>
    <row r="737" spans="1:6" s="324" customFormat="1" ht="37.5">
      <c r="A737" s="325">
        <v>4</v>
      </c>
      <c r="B737" s="326">
        <v>4110101</v>
      </c>
      <c r="C737" s="327" t="s">
        <v>168</v>
      </c>
      <c r="D737" s="327" t="s">
        <v>1284</v>
      </c>
      <c r="E737" s="327" t="s">
        <v>1284</v>
      </c>
      <c r="F737" s="328" t="s">
        <v>1629</v>
      </c>
    </row>
    <row r="738" spans="1:6" s="324" customFormat="1" ht="25">
      <c r="A738" s="325">
        <v>4</v>
      </c>
      <c r="B738" s="326">
        <v>4110301</v>
      </c>
      <c r="C738" s="327" t="s">
        <v>168</v>
      </c>
      <c r="D738" s="327" t="s">
        <v>1284</v>
      </c>
      <c r="E738" s="327" t="s">
        <v>1284</v>
      </c>
      <c r="F738" s="328" t="s">
        <v>1630</v>
      </c>
    </row>
    <row r="739" spans="1:6" s="324" customFormat="1" ht="25">
      <c r="A739" s="325">
        <v>4</v>
      </c>
      <c r="B739" s="326">
        <v>4110302</v>
      </c>
      <c r="C739" s="327" t="s">
        <v>168</v>
      </c>
      <c r="D739" s="327" t="s">
        <v>1284</v>
      </c>
      <c r="E739" s="327" t="s">
        <v>1284</v>
      </c>
      <c r="F739" s="328" t="s">
        <v>1631</v>
      </c>
    </row>
    <row r="740" spans="1:6" s="324" customFormat="1" ht="50">
      <c r="A740" s="325">
        <v>4</v>
      </c>
      <c r="B740" s="326">
        <v>4131101</v>
      </c>
      <c r="C740" s="327" t="s">
        <v>168</v>
      </c>
      <c r="D740" s="327" t="s">
        <v>612</v>
      </c>
      <c r="E740" s="327" t="s">
        <v>613</v>
      </c>
      <c r="F740" s="328" t="s">
        <v>1632</v>
      </c>
    </row>
    <row r="741" spans="1:6" s="324" customFormat="1" ht="25">
      <c r="A741" s="325">
        <v>4</v>
      </c>
      <c r="B741" s="326">
        <v>4131102</v>
      </c>
      <c r="C741" s="327" t="s">
        <v>168</v>
      </c>
      <c r="D741" s="327" t="s">
        <v>612</v>
      </c>
      <c r="E741" s="327" t="s">
        <v>613</v>
      </c>
      <c r="F741" s="328" t="s">
        <v>1633</v>
      </c>
    </row>
    <row r="742" spans="1:6" s="324" customFormat="1" ht="37.5">
      <c r="A742" s="325">
        <v>4</v>
      </c>
      <c r="B742" s="326">
        <v>4131201</v>
      </c>
      <c r="C742" s="327" t="s">
        <v>168</v>
      </c>
      <c r="D742" s="327" t="s">
        <v>612</v>
      </c>
      <c r="E742" s="327" t="s">
        <v>613</v>
      </c>
      <c r="F742" s="328" t="s">
        <v>1634</v>
      </c>
    </row>
    <row r="743" spans="1:6" s="324" customFormat="1" ht="37.5">
      <c r="A743" s="325">
        <v>4</v>
      </c>
      <c r="B743" s="326">
        <v>4131202</v>
      </c>
      <c r="C743" s="327" t="s">
        <v>168</v>
      </c>
      <c r="D743" s="327" t="s">
        <v>612</v>
      </c>
      <c r="E743" s="327" t="s">
        <v>613</v>
      </c>
      <c r="F743" s="328" t="s">
        <v>1635</v>
      </c>
    </row>
    <row r="744" spans="1:6" s="324" customFormat="1" ht="25">
      <c r="A744" s="325">
        <v>4</v>
      </c>
      <c r="B744" s="326">
        <v>4131203</v>
      </c>
      <c r="C744" s="327" t="s">
        <v>168</v>
      </c>
      <c r="D744" s="327" t="s">
        <v>612</v>
      </c>
      <c r="E744" s="327" t="s">
        <v>613</v>
      </c>
      <c r="F744" s="328" t="s">
        <v>1636</v>
      </c>
    </row>
    <row r="745" spans="1:6" s="324" customFormat="1" ht="37.5">
      <c r="A745" s="325">
        <v>4</v>
      </c>
      <c r="B745" s="326">
        <v>4131204</v>
      </c>
      <c r="C745" s="327" t="s">
        <v>168</v>
      </c>
      <c r="D745" s="327" t="s">
        <v>612</v>
      </c>
      <c r="E745" s="327" t="s">
        <v>613</v>
      </c>
      <c r="F745" s="328" t="s">
        <v>1637</v>
      </c>
    </row>
    <row r="746" spans="1:6" s="324" customFormat="1" ht="12.5">
      <c r="A746" s="325">
        <v>4</v>
      </c>
      <c r="B746" s="326">
        <v>4131301</v>
      </c>
      <c r="C746" s="327" t="s">
        <v>168</v>
      </c>
      <c r="D746" s="327" t="s">
        <v>612</v>
      </c>
      <c r="E746" s="327" t="s">
        <v>613</v>
      </c>
      <c r="F746" s="328" t="s">
        <v>1638</v>
      </c>
    </row>
    <row r="747" spans="1:6" s="324" customFormat="1" ht="37.5">
      <c r="A747" s="325">
        <v>4</v>
      </c>
      <c r="B747" s="326">
        <v>4139901</v>
      </c>
      <c r="C747" s="327" t="s">
        <v>168</v>
      </c>
      <c r="D747" s="327" t="s">
        <v>612</v>
      </c>
      <c r="E747" s="327" t="s">
        <v>616</v>
      </c>
      <c r="F747" s="328" t="s">
        <v>1639</v>
      </c>
    </row>
    <row r="748" spans="1:6" s="324" customFormat="1" ht="62.5">
      <c r="A748" s="325">
        <v>4</v>
      </c>
      <c r="B748" s="326">
        <v>4139902</v>
      </c>
      <c r="C748" s="327" t="s">
        <v>168</v>
      </c>
      <c r="D748" s="327" t="s">
        <v>612</v>
      </c>
      <c r="E748" s="327" t="s">
        <v>616</v>
      </c>
      <c r="F748" s="328" t="s">
        <v>1640</v>
      </c>
    </row>
    <row r="749" spans="1:6" s="324" customFormat="1" ht="37.5">
      <c r="A749" s="325">
        <v>4</v>
      </c>
      <c r="B749" s="326">
        <v>4139903</v>
      </c>
      <c r="C749" s="327" t="s">
        <v>168</v>
      </c>
      <c r="D749" s="327" t="s">
        <v>612</v>
      </c>
      <c r="E749" s="327" t="s">
        <v>616</v>
      </c>
      <c r="F749" s="328" t="s">
        <v>1641</v>
      </c>
    </row>
    <row r="750" spans="1:6" s="324" customFormat="1" ht="62.5">
      <c r="A750" s="325">
        <v>4</v>
      </c>
      <c r="B750" s="326">
        <v>4139904</v>
      </c>
      <c r="C750" s="327" t="s">
        <v>168</v>
      </c>
      <c r="D750" s="327" t="s">
        <v>612</v>
      </c>
      <c r="E750" s="327" t="s">
        <v>616</v>
      </c>
      <c r="F750" s="328" t="s">
        <v>1642</v>
      </c>
    </row>
    <row r="751" spans="1:6" s="324" customFormat="1" ht="75">
      <c r="A751" s="325">
        <v>4</v>
      </c>
      <c r="B751" s="326">
        <v>4151101</v>
      </c>
      <c r="C751" s="327" t="s">
        <v>168</v>
      </c>
      <c r="D751" s="327" t="s">
        <v>1016</v>
      </c>
      <c r="E751" s="327" t="s">
        <v>1017</v>
      </c>
      <c r="F751" s="328" t="s">
        <v>1643</v>
      </c>
    </row>
    <row r="752" spans="1:6" s="324" customFormat="1" ht="75">
      <c r="A752" s="325">
        <v>4</v>
      </c>
      <c r="B752" s="326">
        <v>4151102</v>
      </c>
      <c r="C752" s="327" t="s">
        <v>168</v>
      </c>
      <c r="D752" s="327" t="s">
        <v>1016</v>
      </c>
      <c r="E752" s="327" t="s">
        <v>1017</v>
      </c>
      <c r="F752" s="328" t="s">
        <v>1644</v>
      </c>
    </row>
    <row r="753" spans="1:6" s="324" customFormat="1" ht="50">
      <c r="A753" s="325">
        <v>4</v>
      </c>
      <c r="B753" s="326">
        <v>4161001</v>
      </c>
      <c r="C753" s="327" t="s">
        <v>168</v>
      </c>
      <c r="D753" s="327" t="s">
        <v>1022</v>
      </c>
      <c r="E753" s="327" t="s">
        <v>1319</v>
      </c>
      <c r="F753" s="328" t="s">
        <v>1645</v>
      </c>
    </row>
    <row r="754" spans="1:6" s="324" customFormat="1" ht="50">
      <c r="A754" s="325">
        <v>4</v>
      </c>
      <c r="B754" s="326">
        <v>4162001</v>
      </c>
      <c r="C754" s="327" t="s">
        <v>168</v>
      </c>
      <c r="D754" s="327" t="s">
        <v>1022</v>
      </c>
      <c r="E754" s="327" t="s">
        <v>1646</v>
      </c>
      <c r="F754" s="328" t="s">
        <v>1647</v>
      </c>
    </row>
    <row r="755" spans="1:6" s="324" customFormat="1" ht="50">
      <c r="A755" s="325">
        <v>4</v>
      </c>
      <c r="B755" s="326">
        <v>4162002</v>
      </c>
      <c r="C755" s="327" t="s">
        <v>168</v>
      </c>
      <c r="D755" s="327" t="s">
        <v>1022</v>
      </c>
      <c r="E755" s="327" t="s">
        <v>1646</v>
      </c>
      <c r="F755" s="328" t="s">
        <v>1648</v>
      </c>
    </row>
    <row r="756" spans="1:6" s="324" customFormat="1" ht="37.5">
      <c r="A756" s="325">
        <v>4</v>
      </c>
      <c r="B756" s="326">
        <v>4170101</v>
      </c>
      <c r="C756" s="327" t="s">
        <v>168</v>
      </c>
      <c r="D756" s="327" t="s">
        <v>1025</v>
      </c>
      <c r="E756" s="327" t="s">
        <v>1025</v>
      </c>
      <c r="F756" s="328" t="s">
        <v>1649</v>
      </c>
    </row>
    <row r="757" spans="1:6" s="324" customFormat="1" ht="37.5">
      <c r="A757" s="325">
        <v>4</v>
      </c>
      <c r="B757" s="326">
        <v>4170102</v>
      </c>
      <c r="C757" s="327" t="s">
        <v>168</v>
      </c>
      <c r="D757" s="327" t="s">
        <v>1025</v>
      </c>
      <c r="E757" s="327" t="s">
        <v>1025</v>
      </c>
      <c r="F757" s="328" t="s">
        <v>1650</v>
      </c>
    </row>
    <row r="758" spans="1:6" s="324" customFormat="1" ht="25">
      <c r="A758" s="325">
        <v>4</v>
      </c>
      <c r="B758" s="326">
        <v>4170103</v>
      </c>
      <c r="C758" s="327" t="s">
        <v>168</v>
      </c>
      <c r="D758" s="327" t="s">
        <v>1025</v>
      </c>
      <c r="E758" s="327" t="s">
        <v>1025</v>
      </c>
      <c r="F758" s="328" t="s">
        <v>1651</v>
      </c>
    </row>
    <row r="759" spans="1:6" s="324" customFormat="1" ht="37.5">
      <c r="A759" s="325">
        <v>4</v>
      </c>
      <c r="B759" s="326">
        <v>4170104</v>
      </c>
      <c r="C759" s="327" t="s">
        <v>168</v>
      </c>
      <c r="D759" s="327" t="s">
        <v>1025</v>
      </c>
      <c r="E759" s="327" t="s">
        <v>1025</v>
      </c>
      <c r="F759" s="328" t="s">
        <v>1652</v>
      </c>
    </row>
    <row r="760" spans="1:6" s="324" customFormat="1" ht="37.5">
      <c r="A760" s="325">
        <v>4</v>
      </c>
      <c r="B760" s="326">
        <v>4170105</v>
      </c>
      <c r="C760" s="327" t="s">
        <v>168</v>
      </c>
      <c r="D760" s="327" t="s">
        <v>1025</v>
      </c>
      <c r="E760" s="327" t="s">
        <v>1025</v>
      </c>
      <c r="F760" s="328" t="s">
        <v>1653</v>
      </c>
    </row>
    <row r="761" spans="1:6" s="324" customFormat="1" ht="37.5">
      <c r="A761" s="325">
        <v>4</v>
      </c>
      <c r="B761" s="326">
        <v>4170106</v>
      </c>
      <c r="C761" s="327" t="s">
        <v>168</v>
      </c>
      <c r="D761" s="327" t="s">
        <v>1025</v>
      </c>
      <c r="E761" s="327" t="s">
        <v>1025</v>
      </c>
      <c r="F761" s="328" t="s">
        <v>1654</v>
      </c>
    </row>
    <row r="762" spans="1:6" s="324" customFormat="1" ht="25">
      <c r="A762" s="325">
        <v>4</v>
      </c>
      <c r="B762" s="326">
        <v>4170107</v>
      </c>
      <c r="C762" s="327" t="s">
        <v>168</v>
      </c>
      <c r="D762" s="327" t="s">
        <v>1025</v>
      </c>
      <c r="E762" s="327" t="s">
        <v>1025</v>
      </c>
      <c r="F762" s="328" t="s">
        <v>1655</v>
      </c>
    </row>
    <row r="763" spans="1:6" s="324" customFormat="1" ht="25">
      <c r="A763" s="325">
        <v>4</v>
      </c>
      <c r="B763" s="326">
        <v>4170201</v>
      </c>
      <c r="C763" s="327" t="s">
        <v>168</v>
      </c>
      <c r="D763" s="327" t="s">
        <v>1025</v>
      </c>
      <c r="E763" s="327" t="s">
        <v>1025</v>
      </c>
      <c r="F763" s="328" t="s">
        <v>1656</v>
      </c>
    </row>
    <row r="764" spans="1:6" s="324" customFormat="1" ht="62.5">
      <c r="A764" s="325">
        <v>4</v>
      </c>
      <c r="B764" s="326">
        <v>4170901</v>
      </c>
      <c r="C764" s="327" t="s">
        <v>168</v>
      </c>
      <c r="D764" s="327" t="s">
        <v>1025</v>
      </c>
      <c r="E764" s="327" t="s">
        <v>1025</v>
      </c>
      <c r="F764" s="328" t="s">
        <v>1657</v>
      </c>
    </row>
    <row r="765" spans="1:6" s="324" customFormat="1" ht="87.5">
      <c r="A765" s="325">
        <v>4</v>
      </c>
      <c r="B765" s="326">
        <v>4170902</v>
      </c>
      <c r="C765" s="327" t="s">
        <v>168</v>
      </c>
      <c r="D765" s="327" t="s">
        <v>1025</v>
      </c>
      <c r="E765" s="327" t="s">
        <v>1025</v>
      </c>
      <c r="F765" s="328" t="s">
        <v>1658</v>
      </c>
    </row>
    <row r="766" spans="1:6" s="324" customFormat="1" ht="25">
      <c r="A766" s="325">
        <v>4</v>
      </c>
      <c r="B766" s="326">
        <v>4170903</v>
      </c>
      <c r="C766" s="327" t="s">
        <v>168</v>
      </c>
      <c r="D766" s="327" t="s">
        <v>1025</v>
      </c>
      <c r="E766" s="327" t="s">
        <v>1025</v>
      </c>
      <c r="F766" s="328" t="s">
        <v>1659</v>
      </c>
    </row>
    <row r="767" spans="1:6" s="324" customFormat="1" ht="112.5">
      <c r="A767" s="325">
        <v>4</v>
      </c>
      <c r="B767" s="326">
        <v>4181101</v>
      </c>
      <c r="C767" s="327" t="s">
        <v>168</v>
      </c>
      <c r="D767" s="327" t="s">
        <v>1029</v>
      </c>
      <c r="E767" s="327" t="s">
        <v>1030</v>
      </c>
      <c r="F767" s="328" t="s">
        <v>1660</v>
      </c>
    </row>
    <row r="768" spans="1:6" s="324" customFormat="1" ht="37.5">
      <c r="A768" s="325">
        <v>4</v>
      </c>
      <c r="B768" s="326">
        <v>4181102</v>
      </c>
      <c r="C768" s="327" t="s">
        <v>168</v>
      </c>
      <c r="D768" s="327" t="s">
        <v>1029</v>
      </c>
      <c r="E768" s="327" t="s">
        <v>1030</v>
      </c>
      <c r="F768" s="328" t="s">
        <v>1661</v>
      </c>
    </row>
    <row r="769" spans="1:6" s="324" customFormat="1" ht="37.5">
      <c r="A769" s="325">
        <v>4</v>
      </c>
      <c r="B769" s="326">
        <v>4181103</v>
      </c>
      <c r="C769" s="327" t="s">
        <v>168</v>
      </c>
      <c r="D769" s="327" t="s">
        <v>1029</v>
      </c>
      <c r="E769" s="327" t="s">
        <v>1030</v>
      </c>
      <c r="F769" s="328" t="s">
        <v>1662</v>
      </c>
    </row>
    <row r="770" spans="1:6" s="324" customFormat="1" ht="37.5">
      <c r="A770" s="325">
        <v>4</v>
      </c>
      <c r="B770" s="326">
        <v>4181104</v>
      </c>
      <c r="C770" s="327" t="s">
        <v>168</v>
      </c>
      <c r="D770" s="327" t="s">
        <v>1029</v>
      </c>
      <c r="E770" s="327" t="s">
        <v>1030</v>
      </c>
      <c r="F770" s="328" t="s">
        <v>1663</v>
      </c>
    </row>
    <row r="771" spans="1:6" s="324" customFormat="1" ht="37.5">
      <c r="A771" s="325">
        <v>4</v>
      </c>
      <c r="B771" s="326">
        <v>4192101</v>
      </c>
      <c r="C771" s="327" t="s">
        <v>168</v>
      </c>
      <c r="D771" s="327" t="s">
        <v>1335</v>
      </c>
      <c r="E771" s="327" t="s">
        <v>1336</v>
      </c>
      <c r="F771" s="328" t="s">
        <v>1664</v>
      </c>
    </row>
    <row r="772" spans="1:6" s="324" customFormat="1" ht="37.5">
      <c r="A772" s="325">
        <v>4</v>
      </c>
      <c r="B772" s="326">
        <v>4192102</v>
      </c>
      <c r="C772" s="327" t="s">
        <v>168</v>
      </c>
      <c r="D772" s="327" t="s">
        <v>1335</v>
      </c>
      <c r="E772" s="327" t="s">
        <v>1336</v>
      </c>
      <c r="F772" s="328" t="s">
        <v>1665</v>
      </c>
    </row>
    <row r="773" spans="1:6" s="324" customFormat="1" ht="50">
      <c r="A773" s="325">
        <v>4</v>
      </c>
      <c r="B773" s="326">
        <v>4201101</v>
      </c>
      <c r="C773" s="327" t="s">
        <v>168</v>
      </c>
      <c r="D773" s="327" t="s">
        <v>1035</v>
      </c>
      <c r="E773" s="327" t="s">
        <v>1036</v>
      </c>
      <c r="F773" s="328" t="s">
        <v>1666</v>
      </c>
    </row>
    <row r="774" spans="1:6" s="324" customFormat="1" ht="50">
      <c r="A774" s="325">
        <v>4</v>
      </c>
      <c r="B774" s="326">
        <v>4201102</v>
      </c>
      <c r="C774" s="327" t="s">
        <v>168</v>
      </c>
      <c r="D774" s="327" t="s">
        <v>1035</v>
      </c>
      <c r="E774" s="327" t="s">
        <v>1036</v>
      </c>
      <c r="F774" s="328" t="s">
        <v>1667</v>
      </c>
    </row>
    <row r="775" spans="1:6" s="324" customFormat="1" ht="37.5">
      <c r="A775" s="325">
        <v>4</v>
      </c>
      <c r="B775" s="326">
        <v>4201103</v>
      </c>
      <c r="C775" s="327" t="s">
        <v>168</v>
      </c>
      <c r="D775" s="327" t="s">
        <v>1035</v>
      </c>
      <c r="E775" s="327" t="s">
        <v>1036</v>
      </c>
      <c r="F775" s="328" t="s">
        <v>1668</v>
      </c>
    </row>
    <row r="776" spans="1:6" s="324" customFormat="1" ht="62.5">
      <c r="A776" s="325">
        <v>4</v>
      </c>
      <c r="B776" s="326">
        <v>4201104</v>
      </c>
      <c r="C776" s="327" t="s">
        <v>168</v>
      </c>
      <c r="D776" s="327" t="s">
        <v>1035</v>
      </c>
      <c r="E776" s="327" t="s">
        <v>1036</v>
      </c>
      <c r="F776" s="328" t="s">
        <v>1669</v>
      </c>
    </row>
    <row r="777" spans="1:6" s="324" customFormat="1" ht="37.5">
      <c r="A777" s="325">
        <v>4</v>
      </c>
      <c r="B777" s="326">
        <v>4201201</v>
      </c>
      <c r="C777" s="327" t="s">
        <v>168</v>
      </c>
      <c r="D777" s="327" t="s">
        <v>1035</v>
      </c>
      <c r="E777" s="327" t="s">
        <v>1036</v>
      </c>
      <c r="F777" s="328" t="s">
        <v>1670</v>
      </c>
    </row>
    <row r="778" spans="1:6" s="324" customFormat="1" ht="75">
      <c r="A778" s="325">
        <v>4</v>
      </c>
      <c r="B778" s="326">
        <v>4201202</v>
      </c>
      <c r="C778" s="327" t="s">
        <v>168</v>
      </c>
      <c r="D778" s="327" t="s">
        <v>1035</v>
      </c>
      <c r="E778" s="327" t="s">
        <v>1036</v>
      </c>
      <c r="F778" s="328" t="s">
        <v>1671</v>
      </c>
    </row>
    <row r="779" spans="1:6" s="324" customFormat="1" ht="62.5">
      <c r="A779" s="325">
        <v>4</v>
      </c>
      <c r="B779" s="326">
        <v>4202201</v>
      </c>
      <c r="C779" s="327" t="s">
        <v>168</v>
      </c>
      <c r="D779" s="327" t="s">
        <v>1035</v>
      </c>
      <c r="E779" s="327" t="s">
        <v>1038</v>
      </c>
      <c r="F779" s="328" t="s">
        <v>1672</v>
      </c>
    </row>
    <row r="780" spans="1:6" s="324" customFormat="1" ht="75">
      <c r="A780" s="325">
        <v>4</v>
      </c>
      <c r="B780" s="326">
        <v>4202202</v>
      </c>
      <c r="C780" s="327" t="s">
        <v>168</v>
      </c>
      <c r="D780" s="327" t="s">
        <v>1035</v>
      </c>
      <c r="E780" s="327" t="s">
        <v>1038</v>
      </c>
      <c r="F780" s="328" t="s">
        <v>1673</v>
      </c>
    </row>
    <row r="781" spans="1:6" s="324" customFormat="1" ht="62.5">
      <c r="A781" s="325">
        <v>4</v>
      </c>
      <c r="B781" s="326">
        <v>4202901</v>
      </c>
      <c r="C781" s="327" t="s">
        <v>168</v>
      </c>
      <c r="D781" s="327" t="s">
        <v>1035</v>
      </c>
      <c r="E781" s="327" t="s">
        <v>1038</v>
      </c>
      <c r="F781" s="328" t="s">
        <v>1674</v>
      </c>
    </row>
    <row r="782" spans="1:6" s="324" customFormat="1" ht="25">
      <c r="A782" s="325">
        <v>4</v>
      </c>
      <c r="B782" s="326">
        <v>4202902</v>
      </c>
      <c r="C782" s="327" t="s">
        <v>168</v>
      </c>
      <c r="D782" s="327" t="s">
        <v>1035</v>
      </c>
      <c r="E782" s="327" t="s">
        <v>1038</v>
      </c>
      <c r="F782" s="328" t="s">
        <v>1675</v>
      </c>
    </row>
    <row r="783" spans="1:6" s="324" customFormat="1" ht="25">
      <c r="A783" s="325">
        <v>4</v>
      </c>
      <c r="B783" s="326">
        <v>4202903</v>
      </c>
      <c r="C783" s="327" t="s">
        <v>168</v>
      </c>
      <c r="D783" s="327" t="s">
        <v>1035</v>
      </c>
      <c r="E783" s="327" t="s">
        <v>1038</v>
      </c>
      <c r="F783" s="328" t="s">
        <v>1676</v>
      </c>
    </row>
    <row r="784" spans="1:6" s="324" customFormat="1" ht="37.5">
      <c r="A784" s="325">
        <v>4</v>
      </c>
      <c r="B784" s="326">
        <v>4202904</v>
      </c>
      <c r="C784" s="327" t="s">
        <v>168</v>
      </c>
      <c r="D784" s="327" t="s">
        <v>1035</v>
      </c>
      <c r="E784" s="327" t="s">
        <v>1038</v>
      </c>
      <c r="F784" s="328" t="s">
        <v>1677</v>
      </c>
    </row>
    <row r="785" spans="1:6" s="324" customFormat="1" ht="50">
      <c r="A785" s="325">
        <v>4</v>
      </c>
      <c r="B785" s="326">
        <v>4202905</v>
      </c>
      <c r="C785" s="327" t="s">
        <v>168</v>
      </c>
      <c r="D785" s="327" t="s">
        <v>1035</v>
      </c>
      <c r="E785" s="327" t="s">
        <v>1038</v>
      </c>
      <c r="F785" s="328" t="s">
        <v>1678</v>
      </c>
    </row>
    <row r="786" spans="1:6" s="324" customFormat="1" ht="37.5">
      <c r="A786" s="325">
        <v>4</v>
      </c>
      <c r="B786" s="326">
        <v>4202906</v>
      </c>
      <c r="C786" s="327" t="s">
        <v>168</v>
      </c>
      <c r="D786" s="327" t="s">
        <v>1035</v>
      </c>
      <c r="E786" s="327" t="s">
        <v>1038</v>
      </c>
      <c r="F786" s="328" t="s">
        <v>1679</v>
      </c>
    </row>
    <row r="787" spans="1:6" s="324" customFormat="1" ht="25">
      <c r="A787" s="325">
        <v>4</v>
      </c>
      <c r="B787" s="326">
        <v>4202907</v>
      </c>
      <c r="C787" s="327" t="s">
        <v>168</v>
      </c>
      <c r="D787" s="327" t="s">
        <v>1035</v>
      </c>
      <c r="E787" s="327" t="s">
        <v>1038</v>
      </c>
      <c r="F787" s="328" t="s">
        <v>1680</v>
      </c>
    </row>
    <row r="788" spans="1:6" s="324" customFormat="1" ht="37.5">
      <c r="A788" s="325">
        <v>4</v>
      </c>
      <c r="B788" s="326">
        <v>4221101</v>
      </c>
      <c r="C788" s="327" t="s">
        <v>168</v>
      </c>
      <c r="D788" s="327" t="s">
        <v>1043</v>
      </c>
      <c r="E788" s="327" t="s">
        <v>1044</v>
      </c>
      <c r="F788" s="328" t="s">
        <v>1681</v>
      </c>
    </row>
    <row r="789" spans="1:6" s="324" customFormat="1" ht="37.5">
      <c r="A789" s="325">
        <v>4</v>
      </c>
      <c r="B789" s="326">
        <v>4221102</v>
      </c>
      <c r="C789" s="327" t="s">
        <v>168</v>
      </c>
      <c r="D789" s="327" t="s">
        <v>1043</v>
      </c>
      <c r="E789" s="327" t="s">
        <v>1044</v>
      </c>
      <c r="F789" s="328" t="s">
        <v>1682</v>
      </c>
    </row>
    <row r="790" spans="1:6" s="324" customFormat="1" ht="37.5">
      <c r="A790" s="325">
        <v>4</v>
      </c>
      <c r="B790" s="326">
        <v>4221201</v>
      </c>
      <c r="C790" s="327" t="s">
        <v>168</v>
      </c>
      <c r="D790" s="327" t="s">
        <v>1043</v>
      </c>
      <c r="E790" s="327" t="s">
        <v>1044</v>
      </c>
      <c r="F790" s="328" t="s">
        <v>1683</v>
      </c>
    </row>
    <row r="791" spans="1:6" s="324" customFormat="1" ht="62.5">
      <c r="A791" s="325">
        <v>4</v>
      </c>
      <c r="B791" s="326">
        <v>4221901</v>
      </c>
      <c r="C791" s="327" t="s">
        <v>168</v>
      </c>
      <c r="D791" s="327" t="s">
        <v>1043</v>
      </c>
      <c r="E791" s="327" t="s">
        <v>1044</v>
      </c>
      <c r="F791" s="328" t="s">
        <v>1684</v>
      </c>
    </row>
    <row r="792" spans="1:6" s="324" customFormat="1" ht="37.5">
      <c r="A792" s="325">
        <v>4</v>
      </c>
      <c r="B792" s="326">
        <v>4221902</v>
      </c>
      <c r="C792" s="327" t="s">
        <v>168</v>
      </c>
      <c r="D792" s="327" t="s">
        <v>1043</v>
      </c>
      <c r="E792" s="327" t="s">
        <v>1044</v>
      </c>
      <c r="F792" s="328" t="s">
        <v>1685</v>
      </c>
    </row>
    <row r="793" spans="1:6" s="324" customFormat="1" ht="75">
      <c r="A793" s="325">
        <v>4</v>
      </c>
      <c r="B793" s="326">
        <v>4222101</v>
      </c>
      <c r="C793" s="327" t="s">
        <v>168</v>
      </c>
      <c r="D793" s="327" t="s">
        <v>1043</v>
      </c>
      <c r="E793" s="327" t="s">
        <v>1368</v>
      </c>
      <c r="F793" s="328" t="s">
        <v>1686</v>
      </c>
    </row>
    <row r="794" spans="1:6" s="324" customFormat="1" ht="87.5">
      <c r="A794" s="325">
        <v>4</v>
      </c>
      <c r="B794" s="326">
        <v>4231001</v>
      </c>
      <c r="C794" s="327" t="s">
        <v>168</v>
      </c>
      <c r="D794" s="327" t="s">
        <v>1372</v>
      </c>
      <c r="E794" s="327" t="s">
        <v>1373</v>
      </c>
      <c r="F794" s="328" t="s">
        <v>1687</v>
      </c>
    </row>
    <row r="795" spans="1:6" s="324" customFormat="1" ht="50">
      <c r="A795" s="325">
        <v>4</v>
      </c>
      <c r="B795" s="326">
        <v>4231002</v>
      </c>
      <c r="C795" s="327" t="s">
        <v>168</v>
      </c>
      <c r="D795" s="327" t="s">
        <v>1372</v>
      </c>
      <c r="E795" s="327" t="s">
        <v>1373</v>
      </c>
      <c r="F795" s="328" t="s">
        <v>1688</v>
      </c>
    </row>
    <row r="796" spans="1:6" s="324" customFormat="1" ht="62.5">
      <c r="A796" s="325">
        <v>4</v>
      </c>
      <c r="B796" s="326">
        <v>4239101</v>
      </c>
      <c r="C796" s="327" t="s">
        <v>168</v>
      </c>
      <c r="D796" s="327" t="s">
        <v>1372</v>
      </c>
      <c r="E796" s="327" t="s">
        <v>1375</v>
      </c>
      <c r="F796" s="328" t="s">
        <v>1689</v>
      </c>
    </row>
    <row r="797" spans="1:6" s="324" customFormat="1" ht="62.5">
      <c r="A797" s="325">
        <v>4</v>
      </c>
      <c r="B797" s="326">
        <v>4239102</v>
      </c>
      <c r="C797" s="327" t="s">
        <v>168</v>
      </c>
      <c r="D797" s="327" t="s">
        <v>1372</v>
      </c>
      <c r="E797" s="327" t="s">
        <v>1375</v>
      </c>
      <c r="F797" s="328" t="s">
        <v>1690</v>
      </c>
    </row>
    <row r="798" spans="1:6" s="324" customFormat="1" ht="75">
      <c r="A798" s="325">
        <v>4</v>
      </c>
      <c r="B798" s="326">
        <v>4239201</v>
      </c>
      <c r="C798" s="327" t="s">
        <v>168</v>
      </c>
      <c r="D798" s="327" t="s">
        <v>1372</v>
      </c>
      <c r="E798" s="327" t="s">
        <v>1375</v>
      </c>
      <c r="F798" s="328" t="s">
        <v>1691</v>
      </c>
    </row>
    <row r="799" spans="1:6" s="324" customFormat="1" ht="37.5">
      <c r="A799" s="325">
        <v>4</v>
      </c>
      <c r="B799" s="326">
        <v>4239301</v>
      </c>
      <c r="C799" s="327" t="s">
        <v>168</v>
      </c>
      <c r="D799" s="327" t="s">
        <v>1372</v>
      </c>
      <c r="E799" s="327" t="s">
        <v>1375</v>
      </c>
      <c r="F799" s="328" t="s">
        <v>1692</v>
      </c>
    </row>
    <row r="800" spans="1:6" s="324" customFormat="1" ht="25">
      <c r="A800" s="325">
        <v>4</v>
      </c>
      <c r="B800" s="326">
        <v>4239302</v>
      </c>
      <c r="C800" s="327" t="s">
        <v>168</v>
      </c>
      <c r="D800" s="327" t="s">
        <v>1372</v>
      </c>
      <c r="E800" s="327" t="s">
        <v>1375</v>
      </c>
      <c r="F800" s="328" t="s">
        <v>1693</v>
      </c>
    </row>
    <row r="801" spans="1:6" s="324" customFormat="1" ht="25">
      <c r="A801" s="325">
        <v>4</v>
      </c>
      <c r="B801" s="326">
        <v>4239303</v>
      </c>
      <c r="C801" s="327" t="s">
        <v>168</v>
      </c>
      <c r="D801" s="327" t="s">
        <v>1372</v>
      </c>
      <c r="E801" s="327" t="s">
        <v>1375</v>
      </c>
      <c r="F801" s="328" t="s">
        <v>1694</v>
      </c>
    </row>
    <row r="802" spans="1:6" s="324" customFormat="1" ht="25">
      <c r="A802" s="325">
        <v>4</v>
      </c>
      <c r="B802" s="326">
        <v>4239304</v>
      </c>
      <c r="C802" s="327" t="s">
        <v>168</v>
      </c>
      <c r="D802" s="327" t="s">
        <v>1372</v>
      </c>
      <c r="E802" s="327" t="s">
        <v>1375</v>
      </c>
      <c r="F802" s="328" t="s">
        <v>1695</v>
      </c>
    </row>
    <row r="803" spans="1:6" s="324" customFormat="1" ht="25">
      <c r="A803" s="325">
        <v>4</v>
      </c>
      <c r="B803" s="326">
        <v>4239305</v>
      </c>
      <c r="C803" s="327" t="s">
        <v>168</v>
      </c>
      <c r="D803" s="327" t="s">
        <v>1372</v>
      </c>
      <c r="E803" s="327" t="s">
        <v>1375</v>
      </c>
      <c r="F803" s="328" t="s">
        <v>1696</v>
      </c>
    </row>
    <row r="804" spans="1:6" s="324" customFormat="1" ht="25">
      <c r="A804" s="325">
        <v>4</v>
      </c>
      <c r="B804" s="326">
        <v>4239306</v>
      </c>
      <c r="C804" s="327" t="s">
        <v>168</v>
      </c>
      <c r="D804" s="327" t="s">
        <v>1372</v>
      </c>
      <c r="E804" s="327" t="s">
        <v>1375</v>
      </c>
      <c r="F804" s="328" t="s">
        <v>1697</v>
      </c>
    </row>
    <row r="805" spans="1:6" s="324" customFormat="1" ht="50">
      <c r="A805" s="325">
        <v>4</v>
      </c>
      <c r="B805" s="326">
        <v>4239501</v>
      </c>
      <c r="C805" s="327" t="s">
        <v>168</v>
      </c>
      <c r="D805" s="327" t="s">
        <v>1372</v>
      </c>
      <c r="E805" s="327" t="s">
        <v>1375</v>
      </c>
      <c r="F805" s="328" t="s">
        <v>1698</v>
      </c>
    </row>
    <row r="806" spans="1:6" s="324" customFormat="1" ht="37.5">
      <c r="A806" s="325">
        <v>4</v>
      </c>
      <c r="B806" s="326">
        <v>4239502</v>
      </c>
      <c r="C806" s="327" t="s">
        <v>168</v>
      </c>
      <c r="D806" s="327" t="s">
        <v>1372</v>
      </c>
      <c r="E806" s="327" t="s">
        <v>1375</v>
      </c>
      <c r="F806" s="328" t="s">
        <v>1699</v>
      </c>
    </row>
    <row r="807" spans="1:6" s="324" customFormat="1" ht="37.5">
      <c r="A807" s="325">
        <v>4</v>
      </c>
      <c r="B807" s="326">
        <v>4239503</v>
      </c>
      <c r="C807" s="327" t="s">
        <v>168</v>
      </c>
      <c r="D807" s="327" t="s">
        <v>1372</v>
      </c>
      <c r="E807" s="327" t="s">
        <v>1375</v>
      </c>
      <c r="F807" s="328" t="s">
        <v>1700</v>
      </c>
    </row>
    <row r="808" spans="1:6" s="324" customFormat="1" ht="37.5">
      <c r="A808" s="325">
        <v>4</v>
      </c>
      <c r="B808" s="326">
        <v>4239504</v>
      </c>
      <c r="C808" s="327" t="s">
        <v>168</v>
      </c>
      <c r="D808" s="327" t="s">
        <v>1372</v>
      </c>
      <c r="E808" s="327" t="s">
        <v>1375</v>
      </c>
      <c r="F808" s="328" t="s">
        <v>1701</v>
      </c>
    </row>
    <row r="809" spans="1:6" s="324" customFormat="1" ht="75">
      <c r="A809" s="325">
        <v>4</v>
      </c>
      <c r="B809" s="326">
        <v>4239901</v>
      </c>
      <c r="C809" s="327" t="s">
        <v>168</v>
      </c>
      <c r="D809" s="327" t="s">
        <v>1372</v>
      </c>
      <c r="E809" s="327" t="s">
        <v>1375</v>
      </c>
      <c r="F809" s="328" t="s">
        <v>1702</v>
      </c>
    </row>
    <row r="810" spans="1:6" s="324" customFormat="1" ht="62.5">
      <c r="A810" s="325">
        <v>4</v>
      </c>
      <c r="B810" s="326">
        <v>4242901</v>
      </c>
      <c r="C810" s="327" t="s">
        <v>168</v>
      </c>
      <c r="D810" s="327" t="s">
        <v>1379</v>
      </c>
      <c r="E810" s="327" t="s">
        <v>1380</v>
      </c>
      <c r="F810" s="328" t="s">
        <v>1703</v>
      </c>
    </row>
    <row r="811" spans="1:6" s="324" customFormat="1" ht="37.5">
      <c r="A811" s="325">
        <v>4</v>
      </c>
      <c r="B811" s="326">
        <v>4242902</v>
      </c>
      <c r="C811" s="327" t="s">
        <v>168</v>
      </c>
      <c r="D811" s="327" t="s">
        <v>1379</v>
      </c>
      <c r="E811" s="327" t="s">
        <v>1380</v>
      </c>
      <c r="F811" s="328" t="s">
        <v>1704</v>
      </c>
    </row>
    <row r="812" spans="1:6" s="324" customFormat="1" ht="50">
      <c r="A812" s="325">
        <v>4</v>
      </c>
      <c r="B812" s="326">
        <v>4259201</v>
      </c>
      <c r="C812" s="327" t="s">
        <v>168</v>
      </c>
      <c r="D812" s="327" t="s">
        <v>1046</v>
      </c>
      <c r="E812" s="327" t="s">
        <v>1047</v>
      </c>
      <c r="F812" s="328" t="s">
        <v>1705</v>
      </c>
    </row>
    <row r="813" spans="1:6" s="324" customFormat="1" ht="37.5">
      <c r="A813" s="325">
        <v>4</v>
      </c>
      <c r="B813" s="326">
        <v>4259202</v>
      </c>
      <c r="C813" s="327" t="s">
        <v>168</v>
      </c>
      <c r="D813" s="327" t="s">
        <v>1046</v>
      </c>
      <c r="E813" s="327" t="s">
        <v>1047</v>
      </c>
      <c r="F813" s="328" t="s">
        <v>1706</v>
      </c>
    </row>
    <row r="814" spans="1:6" s="324" customFormat="1" ht="75">
      <c r="A814" s="325">
        <v>4</v>
      </c>
      <c r="B814" s="326">
        <v>4259301</v>
      </c>
      <c r="C814" s="327" t="s">
        <v>168</v>
      </c>
      <c r="D814" s="327" t="s">
        <v>1046</v>
      </c>
      <c r="E814" s="327" t="s">
        <v>1047</v>
      </c>
      <c r="F814" s="328" t="s">
        <v>1707</v>
      </c>
    </row>
    <row r="815" spans="1:6" s="324" customFormat="1" ht="25">
      <c r="A815" s="325">
        <v>4</v>
      </c>
      <c r="B815" s="326">
        <v>4259302</v>
      </c>
      <c r="C815" s="327" t="s">
        <v>168</v>
      </c>
      <c r="D815" s="327" t="s">
        <v>1046</v>
      </c>
      <c r="E815" s="327" t="s">
        <v>1047</v>
      </c>
      <c r="F815" s="328" t="s">
        <v>1708</v>
      </c>
    </row>
    <row r="816" spans="1:6" s="324" customFormat="1" ht="62.5">
      <c r="A816" s="325">
        <v>4</v>
      </c>
      <c r="B816" s="326">
        <v>4259901</v>
      </c>
      <c r="C816" s="327" t="s">
        <v>168</v>
      </c>
      <c r="D816" s="327" t="s">
        <v>1046</v>
      </c>
      <c r="E816" s="327" t="s">
        <v>1047</v>
      </c>
      <c r="F816" s="328" t="s">
        <v>1709</v>
      </c>
    </row>
    <row r="817" spans="1:6" s="324" customFormat="1" ht="87.5">
      <c r="A817" s="325">
        <v>4</v>
      </c>
      <c r="B817" s="326">
        <v>4259902</v>
      </c>
      <c r="C817" s="327" t="s">
        <v>168</v>
      </c>
      <c r="D817" s="327" t="s">
        <v>1046</v>
      </c>
      <c r="E817" s="327" t="s">
        <v>1047</v>
      </c>
      <c r="F817" s="328" t="s">
        <v>1710</v>
      </c>
    </row>
    <row r="818" spans="1:6" s="324" customFormat="1" ht="87.5">
      <c r="A818" s="325">
        <v>4</v>
      </c>
      <c r="B818" s="326">
        <v>4259903</v>
      </c>
      <c r="C818" s="327" t="s">
        <v>168</v>
      </c>
      <c r="D818" s="327" t="s">
        <v>1046</v>
      </c>
      <c r="E818" s="327" t="s">
        <v>1047</v>
      </c>
      <c r="F818" s="328" t="s">
        <v>1711</v>
      </c>
    </row>
    <row r="819" spans="1:6" s="324" customFormat="1" ht="50">
      <c r="A819" s="325">
        <v>4</v>
      </c>
      <c r="B819" s="326">
        <v>4259904</v>
      </c>
      <c r="C819" s="327" t="s">
        <v>168</v>
      </c>
      <c r="D819" s="327" t="s">
        <v>1046</v>
      </c>
      <c r="E819" s="327" t="s">
        <v>1047</v>
      </c>
      <c r="F819" s="328" t="s">
        <v>1712</v>
      </c>
    </row>
    <row r="820" spans="1:6" s="324" customFormat="1" ht="75">
      <c r="A820" s="325">
        <v>4</v>
      </c>
      <c r="B820" s="326">
        <v>4259905</v>
      </c>
      <c r="C820" s="327" t="s">
        <v>168</v>
      </c>
      <c r="D820" s="327" t="s">
        <v>1046</v>
      </c>
      <c r="E820" s="327" t="s">
        <v>1047</v>
      </c>
      <c r="F820" s="328" t="s">
        <v>1713</v>
      </c>
    </row>
    <row r="821" spans="1:6" s="324" customFormat="1" ht="75">
      <c r="A821" s="325">
        <v>4</v>
      </c>
      <c r="B821" s="326">
        <v>4262001</v>
      </c>
      <c r="C821" s="327" t="s">
        <v>168</v>
      </c>
      <c r="D821" s="327" t="s">
        <v>1049</v>
      </c>
      <c r="E821" s="327" t="s">
        <v>1400</v>
      </c>
      <c r="F821" s="328" t="s">
        <v>1714</v>
      </c>
    </row>
    <row r="822" spans="1:6" s="324" customFormat="1" ht="62.5">
      <c r="A822" s="325">
        <v>4</v>
      </c>
      <c r="B822" s="326">
        <v>4272001</v>
      </c>
      <c r="C822" s="327" t="s">
        <v>168</v>
      </c>
      <c r="D822" s="327" t="s">
        <v>1428</v>
      </c>
      <c r="E822" s="327" t="s">
        <v>1715</v>
      </c>
      <c r="F822" s="328" t="s">
        <v>1716</v>
      </c>
    </row>
    <row r="823" spans="1:6" s="324" customFormat="1" ht="50">
      <c r="A823" s="325">
        <v>4</v>
      </c>
      <c r="B823" s="326">
        <v>4272002</v>
      </c>
      <c r="C823" s="327" t="s">
        <v>168</v>
      </c>
      <c r="D823" s="327" t="s">
        <v>1428</v>
      </c>
      <c r="E823" s="327" t="s">
        <v>1715</v>
      </c>
      <c r="F823" s="328" t="s">
        <v>1717</v>
      </c>
    </row>
    <row r="824" spans="1:6" s="324" customFormat="1" ht="50">
      <c r="A824" s="325">
        <v>4</v>
      </c>
      <c r="B824" s="326">
        <v>4273101</v>
      </c>
      <c r="C824" s="327" t="s">
        <v>168</v>
      </c>
      <c r="D824" s="327" t="s">
        <v>1428</v>
      </c>
      <c r="E824" s="327" t="s">
        <v>1434</v>
      </c>
      <c r="F824" s="328" t="s">
        <v>1718</v>
      </c>
    </row>
    <row r="825" spans="1:6" s="324" customFormat="1" ht="37.5">
      <c r="A825" s="325">
        <v>4</v>
      </c>
      <c r="B825" s="326">
        <v>4274001</v>
      </c>
      <c r="C825" s="327" t="s">
        <v>168</v>
      </c>
      <c r="D825" s="327" t="s">
        <v>1428</v>
      </c>
      <c r="E825" s="327" t="s">
        <v>1436</v>
      </c>
      <c r="F825" s="328" t="s">
        <v>1719</v>
      </c>
    </row>
    <row r="826" spans="1:6" s="324" customFormat="1" ht="75">
      <c r="A826" s="325">
        <v>4</v>
      </c>
      <c r="B826" s="326">
        <v>4275001</v>
      </c>
      <c r="C826" s="327" t="s">
        <v>168</v>
      </c>
      <c r="D826" s="327" t="s">
        <v>1428</v>
      </c>
      <c r="E826" s="327" t="s">
        <v>1439</v>
      </c>
      <c r="F826" s="328" t="s">
        <v>1720</v>
      </c>
    </row>
    <row r="827" spans="1:6" s="324" customFormat="1" ht="25">
      <c r="A827" s="325">
        <v>4</v>
      </c>
      <c r="B827" s="326">
        <v>4281101</v>
      </c>
      <c r="C827" s="327" t="s">
        <v>168</v>
      </c>
      <c r="D827" s="327" t="s">
        <v>1449</v>
      </c>
      <c r="E827" s="327" t="s">
        <v>1450</v>
      </c>
      <c r="F827" s="328" t="s">
        <v>1721</v>
      </c>
    </row>
    <row r="828" spans="1:6" s="324" customFormat="1" ht="75">
      <c r="A828" s="325">
        <v>4</v>
      </c>
      <c r="B828" s="326">
        <v>4281102</v>
      </c>
      <c r="C828" s="327" t="s">
        <v>168</v>
      </c>
      <c r="D828" s="327" t="s">
        <v>1449</v>
      </c>
      <c r="E828" s="327" t="s">
        <v>1450</v>
      </c>
      <c r="F828" s="328" t="s">
        <v>1722</v>
      </c>
    </row>
    <row r="829" spans="1:6" s="324" customFormat="1" ht="125">
      <c r="A829" s="325">
        <v>4</v>
      </c>
      <c r="B829" s="326">
        <v>4281501</v>
      </c>
      <c r="C829" s="327" t="s">
        <v>168</v>
      </c>
      <c r="D829" s="327" t="s">
        <v>1449</v>
      </c>
      <c r="E829" s="327" t="s">
        <v>1450</v>
      </c>
      <c r="F829" s="328" t="s">
        <v>1723</v>
      </c>
    </row>
    <row r="830" spans="1:6" s="324" customFormat="1" ht="62.5">
      <c r="A830" s="325">
        <v>4</v>
      </c>
      <c r="B830" s="326">
        <v>4281701</v>
      </c>
      <c r="C830" s="327" t="s">
        <v>168</v>
      </c>
      <c r="D830" s="327" t="s">
        <v>1449</v>
      </c>
      <c r="E830" s="327" t="s">
        <v>1450</v>
      </c>
      <c r="F830" s="328" t="s">
        <v>1724</v>
      </c>
    </row>
    <row r="831" spans="1:6" s="324" customFormat="1" ht="37.5">
      <c r="A831" s="325">
        <v>4</v>
      </c>
      <c r="B831" s="326">
        <v>4281801</v>
      </c>
      <c r="C831" s="327" t="s">
        <v>168</v>
      </c>
      <c r="D831" s="327" t="s">
        <v>1449</v>
      </c>
      <c r="E831" s="327" t="s">
        <v>1450</v>
      </c>
      <c r="F831" s="328" t="s">
        <v>1725</v>
      </c>
    </row>
    <row r="832" spans="1:6" s="324" customFormat="1" ht="162.5">
      <c r="A832" s="325">
        <v>4</v>
      </c>
      <c r="B832" s="326">
        <v>4282501</v>
      </c>
      <c r="C832" s="327" t="s">
        <v>168</v>
      </c>
      <c r="D832" s="327" t="s">
        <v>1449</v>
      </c>
      <c r="E832" s="327" t="s">
        <v>1455</v>
      </c>
      <c r="F832" s="328" t="s">
        <v>1726</v>
      </c>
    </row>
    <row r="833" spans="1:6" s="324" customFormat="1" ht="37.5">
      <c r="A833" s="325">
        <v>4</v>
      </c>
      <c r="B833" s="326">
        <v>4282502</v>
      </c>
      <c r="C833" s="327" t="s">
        <v>168</v>
      </c>
      <c r="D833" s="327" t="s">
        <v>1449</v>
      </c>
      <c r="E833" s="327" t="s">
        <v>1455</v>
      </c>
      <c r="F833" s="328" t="s">
        <v>1727</v>
      </c>
    </row>
    <row r="834" spans="1:6" s="324" customFormat="1" ht="25">
      <c r="A834" s="325">
        <v>4</v>
      </c>
      <c r="B834" s="326">
        <v>4282503</v>
      </c>
      <c r="C834" s="327" t="s">
        <v>168</v>
      </c>
      <c r="D834" s="327" t="s">
        <v>1449</v>
      </c>
      <c r="E834" s="327" t="s">
        <v>1455</v>
      </c>
      <c r="F834" s="328" t="s">
        <v>1728</v>
      </c>
    </row>
    <row r="835" spans="1:6" s="324" customFormat="1" ht="87.5">
      <c r="A835" s="325">
        <v>4</v>
      </c>
      <c r="B835" s="326">
        <v>4282504</v>
      </c>
      <c r="C835" s="327" t="s">
        <v>168</v>
      </c>
      <c r="D835" s="327" t="s">
        <v>1449</v>
      </c>
      <c r="E835" s="327" t="s">
        <v>1455</v>
      </c>
      <c r="F835" s="328" t="s">
        <v>1729</v>
      </c>
    </row>
    <row r="836" spans="1:6" s="324" customFormat="1" ht="37.5">
      <c r="A836" s="325">
        <v>4</v>
      </c>
      <c r="B836" s="326">
        <v>4282505</v>
      </c>
      <c r="C836" s="327" t="s">
        <v>168</v>
      </c>
      <c r="D836" s="327" t="s">
        <v>1449</v>
      </c>
      <c r="E836" s="327" t="s">
        <v>1455</v>
      </c>
      <c r="F836" s="328" t="s">
        <v>1730</v>
      </c>
    </row>
    <row r="837" spans="1:6" s="324" customFormat="1" ht="87.5">
      <c r="A837" s="325">
        <v>4</v>
      </c>
      <c r="B837" s="326">
        <v>4282601</v>
      </c>
      <c r="C837" s="327" t="s">
        <v>168</v>
      </c>
      <c r="D837" s="327" t="s">
        <v>1449</v>
      </c>
      <c r="E837" s="327" t="s">
        <v>1455</v>
      </c>
      <c r="F837" s="328" t="s">
        <v>1731</v>
      </c>
    </row>
    <row r="838" spans="1:6" s="324" customFormat="1" ht="87.5">
      <c r="A838" s="325">
        <v>4</v>
      </c>
      <c r="B838" s="326">
        <v>4282602</v>
      </c>
      <c r="C838" s="327" t="s">
        <v>168</v>
      </c>
      <c r="D838" s="327" t="s">
        <v>1449</v>
      </c>
      <c r="E838" s="327" t="s">
        <v>1455</v>
      </c>
      <c r="F838" s="328" t="s">
        <v>1732</v>
      </c>
    </row>
    <row r="839" spans="1:6" s="324" customFormat="1" ht="50">
      <c r="A839" s="325">
        <v>4</v>
      </c>
      <c r="B839" s="326">
        <v>4282603</v>
      </c>
      <c r="C839" s="327" t="s">
        <v>168</v>
      </c>
      <c r="D839" s="327" t="s">
        <v>1449</v>
      </c>
      <c r="E839" s="327" t="s">
        <v>1455</v>
      </c>
      <c r="F839" s="328" t="s">
        <v>1733</v>
      </c>
    </row>
    <row r="840" spans="1:6" s="324" customFormat="1" ht="137.5">
      <c r="A840" s="325">
        <v>4</v>
      </c>
      <c r="B840" s="326">
        <v>4282901</v>
      </c>
      <c r="C840" s="327" t="s">
        <v>168</v>
      </c>
      <c r="D840" s="327" t="s">
        <v>1449</v>
      </c>
      <c r="E840" s="327" t="s">
        <v>1455</v>
      </c>
      <c r="F840" s="328" t="s">
        <v>1734</v>
      </c>
    </row>
    <row r="841" spans="1:6" s="324" customFormat="1" ht="137.5">
      <c r="A841" s="325">
        <v>4</v>
      </c>
      <c r="B841" s="326">
        <v>4282902</v>
      </c>
      <c r="C841" s="327" t="s">
        <v>168</v>
      </c>
      <c r="D841" s="327" t="s">
        <v>1449</v>
      </c>
      <c r="E841" s="327" t="s">
        <v>1455</v>
      </c>
      <c r="F841" s="328" t="s">
        <v>1735</v>
      </c>
    </row>
    <row r="842" spans="1:6" s="324" customFormat="1" ht="25">
      <c r="A842" s="325">
        <v>4</v>
      </c>
      <c r="B842" s="326">
        <v>4282903</v>
      </c>
      <c r="C842" s="327" t="s">
        <v>168</v>
      </c>
      <c r="D842" s="327" t="s">
        <v>1449</v>
      </c>
      <c r="E842" s="327" t="s">
        <v>1455</v>
      </c>
      <c r="F842" s="328" t="s">
        <v>1736</v>
      </c>
    </row>
    <row r="843" spans="1:6" s="324" customFormat="1" ht="162.5">
      <c r="A843" s="325">
        <v>4</v>
      </c>
      <c r="B843" s="326">
        <v>4291001</v>
      </c>
      <c r="C843" s="327" t="s">
        <v>168</v>
      </c>
      <c r="D843" s="327" t="s">
        <v>1465</v>
      </c>
      <c r="E843" s="327" t="s">
        <v>1737</v>
      </c>
      <c r="F843" s="328" t="s">
        <v>1738</v>
      </c>
    </row>
    <row r="844" spans="1:6" s="324" customFormat="1" ht="62.5">
      <c r="A844" s="325">
        <v>4</v>
      </c>
      <c r="B844" s="326">
        <v>4291002</v>
      </c>
      <c r="C844" s="327" t="s">
        <v>168</v>
      </c>
      <c r="D844" s="327" t="s">
        <v>1465</v>
      </c>
      <c r="E844" s="327" t="s">
        <v>1737</v>
      </c>
      <c r="F844" s="328" t="s">
        <v>1739</v>
      </c>
    </row>
    <row r="845" spans="1:6" s="324" customFormat="1" ht="162.5">
      <c r="A845" s="325">
        <v>4</v>
      </c>
      <c r="B845" s="326">
        <v>4293001</v>
      </c>
      <c r="C845" s="327" t="s">
        <v>168</v>
      </c>
      <c r="D845" s="327" t="s">
        <v>1465</v>
      </c>
      <c r="E845" s="327" t="s">
        <v>1740</v>
      </c>
      <c r="F845" s="328" t="s">
        <v>1741</v>
      </c>
    </row>
    <row r="846" spans="1:6" s="324" customFormat="1" ht="62.5">
      <c r="A846" s="325">
        <v>4</v>
      </c>
      <c r="B846" s="326">
        <v>4293002</v>
      </c>
      <c r="C846" s="327" t="s">
        <v>168</v>
      </c>
      <c r="D846" s="327" t="s">
        <v>1465</v>
      </c>
      <c r="E846" s="327" t="s">
        <v>1740</v>
      </c>
      <c r="F846" s="328" t="s">
        <v>1742</v>
      </c>
    </row>
    <row r="847" spans="1:6" s="324" customFormat="1" ht="25">
      <c r="A847" s="325">
        <v>4</v>
      </c>
      <c r="B847" s="326">
        <v>4302001</v>
      </c>
      <c r="C847" s="327" t="s">
        <v>168</v>
      </c>
      <c r="D847" s="327" t="s">
        <v>1469</v>
      </c>
      <c r="E847" s="327" t="s">
        <v>1743</v>
      </c>
      <c r="F847" s="328" t="s">
        <v>1744</v>
      </c>
    </row>
    <row r="848" spans="1:6" s="324" customFormat="1" ht="37.5">
      <c r="A848" s="325">
        <v>4</v>
      </c>
      <c r="B848" s="326">
        <v>4302002</v>
      </c>
      <c r="C848" s="327" t="s">
        <v>168</v>
      </c>
      <c r="D848" s="327" t="s">
        <v>1469</v>
      </c>
      <c r="E848" s="327" t="s">
        <v>1743</v>
      </c>
      <c r="F848" s="328" t="s">
        <v>1745</v>
      </c>
    </row>
    <row r="849" spans="1:6" s="324" customFormat="1" ht="50">
      <c r="A849" s="325">
        <v>4</v>
      </c>
      <c r="B849" s="326">
        <v>4302003</v>
      </c>
      <c r="C849" s="327" t="s">
        <v>168</v>
      </c>
      <c r="D849" s="327" t="s">
        <v>1469</v>
      </c>
      <c r="E849" s="327" t="s">
        <v>1743</v>
      </c>
      <c r="F849" s="328" t="s">
        <v>1746</v>
      </c>
    </row>
    <row r="850" spans="1:6" s="324" customFormat="1" ht="25">
      <c r="A850" s="325">
        <v>4</v>
      </c>
      <c r="B850" s="326">
        <v>4302004</v>
      </c>
      <c r="C850" s="327" t="s">
        <v>168</v>
      </c>
      <c r="D850" s="327" t="s">
        <v>1469</v>
      </c>
      <c r="E850" s="327" t="s">
        <v>1743</v>
      </c>
      <c r="F850" s="328" t="s">
        <v>1747</v>
      </c>
    </row>
    <row r="851" spans="1:6" s="324" customFormat="1" ht="37.5">
      <c r="A851" s="325">
        <v>4</v>
      </c>
      <c r="B851" s="326">
        <v>4303001</v>
      </c>
      <c r="C851" s="327" t="s">
        <v>168</v>
      </c>
      <c r="D851" s="327" t="s">
        <v>1469</v>
      </c>
      <c r="E851" s="327" t="s">
        <v>1748</v>
      </c>
      <c r="F851" s="328" t="s">
        <v>1749</v>
      </c>
    </row>
    <row r="852" spans="1:6" s="324" customFormat="1" ht="37.5">
      <c r="A852" s="325">
        <v>4</v>
      </c>
      <c r="B852" s="326">
        <v>4303002</v>
      </c>
      <c r="C852" s="327" t="s">
        <v>168</v>
      </c>
      <c r="D852" s="327" t="s">
        <v>1469</v>
      </c>
      <c r="E852" s="327" t="s">
        <v>1748</v>
      </c>
      <c r="F852" s="328" t="s">
        <v>1750</v>
      </c>
    </row>
    <row r="853" spans="1:6" s="324" customFormat="1" ht="37.5">
      <c r="A853" s="325">
        <v>4</v>
      </c>
      <c r="B853" s="326">
        <v>4303003</v>
      </c>
      <c r="C853" s="327" t="s">
        <v>168</v>
      </c>
      <c r="D853" s="327" t="s">
        <v>1469</v>
      </c>
      <c r="E853" s="327" t="s">
        <v>1748</v>
      </c>
      <c r="F853" s="328" t="s">
        <v>1751</v>
      </c>
    </row>
    <row r="854" spans="1:6" s="324" customFormat="1" ht="37.5">
      <c r="A854" s="325">
        <v>4</v>
      </c>
      <c r="B854" s="326">
        <v>4303004</v>
      </c>
      <c r="C854" s="327" t="s">
        <v>168</v>
      </c>
      <c r="D854" s="327" t="s">
        <v>1469</v>
      </c>
      <c r="E854" s="327" t="s">
        <v>1748</v>
      </c>
      <c r="F854" s="328" t="s">
        <v>1752</v>
      </c>
    </row>
    <row r="855" spans="1:6" s="324" customFormat="1" ht="37.5">
      <c r="A855" s="325">
        <v>4</v>
      </c>
      <c r="B855" s="326">
        <v>4303005</v>
      </c>
      <c r="C855" s="327" t="s">
        <v>168</v>
      </c>
      <c r="D855" s="327" t="s">
        <v>1469</v>
      </c>
      <c r="E855" s="327" t="s">
        <v>1748</v>
      </c>
      <c r="F855" s="328" t="s">
        <v>1753</v>
      </c>
    </row>
    <row r="856" spans="1:6" s="324" customFormat="1" ht="37.5">
      <c r="A856" s="325">
        <v>4</v>
      </c>
      <c r="B856" s="326">
        <v>4303006</v>
      </c>
      <c r="C856" s="327" t="s">
        <v>168</v>
      </c>
      <c r="D856" s="327" t="s">
        <v>1469</v>
      </c>
      <c r="E856" s="327" t="s">
        <v>1748</v>
      </c>
      <c r="F856" s="328" t="s">
        <v>1754</v>
      </c>
    </row>
    <row r="857" spans="1:6" s="324" customFormat="1" ht="37.5">
      <c r="A857" s="325">
        <v>4</v>
      </c>
      <c r="B857" s="326">
        <v>4303007</v>
      </c>
      <c r="C857" s="327" t="s">
        <v>168</v>
      </c>
      <c r="D857" s="327" t="s">
        <v>1469</v>
      </c>
      <c r="E857" s="327" t="s">
        <v>1748</v>
      </c>
      <c r="F857" s="328" t="s">
        <v>1755</v>
      </c>
    </row>
    <row r="858" spans="1:6" s="324" customFormat="1" ht="25">
      <c r="A858" s="325">
        <v>4</v>
      </c>
      <c r="B858" s="326">
        <v>4309101</v>
      </c>
      <c r="C858" s="327" t="s">
        <v>168</v>
      </c>
      <c r="D858" s="327" t="s">
        <v>1469</v>
      </c>
      <c r="E858" s="327" t="s">
        <v>1470</v>
      </c>
      <c r="F858" s="328" t="s">
        <v>1756</v>
      </c>
    </row>
    <row r="859" spans="1:6" s="324" customFormat="1" ht="37.5">
      <c r="A859" s="325">
        <v>4</v>
      </c>
      <c r="B859" s="326">
        <v>4321001</v>
      </c>
      <c r="C859" s="327" t="s">
        <v>168</v>
      </c>
      <c r="D859" s="327" t="s">
        <v>1058</v>
      </c>
      <c r="E859" s="327" t="s">
        <v>1478</v>
      </c>
      <c r="F859" s="328" t="s">
        <v>1757</v>
      </c>
    </row>
    <row r="860" spans="1:6" s="324" customFormat="1" ht="12.5">
      <c r="A860" s="325">
        <v>4</v>
      </c>
      <c r="B860" s="326">
        <v>4329001</v>
      </c>
      <c r="C860" s="327" t="s">
        <v>168</v>
      </c>
      <c r="D860" s="327" t="s">
        <v>1058</v>
      </c>
      <c r="E860" s="327" t="s">
        <v>1067</v>
      </c>
      <c r="F860" s="328" t="s">
        <v>1758</v>
      </c>
    </row>
    <row r="861" spans="1:6" s="324" customFormat="1" ht="12.5">
      <c r="A861" s="325">
        <v>4</v>
      </c>
      <c r="B861" s="326">
        <v>4329002</v>
      </c>
      <c r="C861" s="327" t="s">
        <v>168</v>
      </c>
      <c r="D861" s="327" t="s">
        <v>1058</v>
      </c>
      <c r="E861" s="327" t="s">
        <v>1067</v>
      </c>
      <c r="F861" s="328" t="s">
        <v>1759</v>
      </c>
    </row>
    <row r="862" spans="1:6" s="324" customFormat="1" ht="100">
      <c r="A862" s="325">
        <v>4</v>
      </c>
      <c r="B862" s="326">
        <v>4331101</v>
      </c>
      <c r="C862" s="327" t="s">
        <v>168</v>
      </c>
      <c r="D862" s="327" t="s">
        <v>1069</v>
      </c>
      <c r="E862" s="327" t="s">
        <v>1070</v>
      </c>
      <c r="F862" s="328" t="s">
        <v>1760</v>
      </c>
    </row>
    <row r="863" spans="1:6" s="324" customFormat="1" ht="25">
      <c r="A863" s="325">
        <v>4</v>
      </c>
      <c r="B863" s="326">
        <v>4331201</v>
      </c>
      <c r="C863" s="327" t="s">
        <v>168</v>
      </c>
      <c r="D863" s="327" t="s">
        <v>1069</v>
      </c>
      <c r="E863" s="327" t="s">
        <v>1070</v>
      </c>
      <c r="F863" s="328" t="s">
        <v>1761</v>
      </c>
    </row>
    <row r="864" spans="1:6" s="324" customFormat="1" ht="37.5">
      <c r="A864" s="325">
        <v>4</v>
      </c>
      <c r="B864" s="326">
        <v>4331501</v>
      </c>
      <c r="C864" s="327" t="s">
        <v>168</v>
      </c>
      <c r="D864" s="327" t="s">
        <v>1069</v>
      </c>
      <c r="E864" s="327" t="s">
        <v>1070</v>
      </c>
      <c r="F864" s="328" t="s">
        <v>1762</v>
      </c>
    </row>
    <row r="865" spans="1:6" s="324" customFormat="1" ht="37.5">
      <c r="A865" s="325">
        <v>4</v>
      </c>
      <c r="B865" s="326">
        <v>4332001</v>
      </c>
      <c r="C865" s="327" t="s">
        <v>168</v>
      </c>
      <c r="D865" s="327" t="s">
        <v>1069</v>
      </c>
      <c r="E865" s="327" t="s">
        <v>1075</v>
      </c>
      <c r="F865" s="328" t="s">
        <v>1763</v>
      </c>
    </row>
    <row r="866" spans="1:6" s="324" customFormat="1" ht="37.5">
      <c r="A866" s="325">
        <v>4</v>
      </c>
      <c r="B866" s="326">
        <v>4351401</v>
      </c>
      <c r="C866" s="327" t="s">
        <v>1507</v>
      </c>
      <c r="D866" s="327" t="s">
        <v>1508</v>
      </c>
      <c r="E866" s="327" t="s">
        <v>1764</v>
      </c>
      <c r="F866" s="328" t="s">
        <v>1765</v>
      </c>
    </row>
    <row r="867" spans="1:6" s="324" customFormat="1" ht="50">
      <c r="A867" s="325">
        <v>4</v>
      </c>
      <c r="B867" s="326">
        <v>4352001</v>
      </c>
      <c r="C867" s="327" t="s">
        <v>1507</v>
      </c>
      <c r="D867" s="327" t="s">
        <v>1508</v>
      </c>
      <c r="E867" s="327" t="s">
        <v>1766</v>
      </c>
      <c r="F867" s="328" t="s">
        <v>1767</v>
      </c>
    </row>
    <row r="868" spans="1:6" s="324" customFormat="1" ht="50">
      <c r="A868" s="325">
        <v>4</v>
      </c>
      <c r="B868" s="326">
        <v>4352002</v>
      </c>
      <c r="C868" s="327" t="s">
        <v>1507</v>
      </c>
      <c r="D868" s="327" t="s">
        <v>1508</v>
      </c>
      <c r="E868" s="327" t="s">
        <v>1766</v>
      </c>
      <c r="F868" s="328" t="s">
        <v>1768</v>
      </c>
    </row>
    <row r="869" spans="1:6" s="324" customFormat="1" ht="112.5">
      <c r="A869" s="325">
        <v>4</v>
      </c>
      <c r="B869" s="326">
        <v>4370001</v>
      </c>
      <c r="C869" s="327" t="s">
        <v>1511</v>
      </c>
      <c r="D869" s="327" t="s">
        <v>1769</v>
      </c>
      <c r="E869" s="327" t="s">
        <v>1769</v>
      </c>
      <c r="F869" s="328" t="s">
        <v>1770</v>
      </c>
    </row>
    <row r="870" spans="1:6" s="324" customFormat="1" ht="87.5">
      <c r="A870" s="325">
        <v>4</v>
      </c>
      <c r="B870" s="326">
        <v>4381201</v>
      </c>
      <c r="C870" s="327" t="s">
        <v>1511</v>
      </c>
      <c r="D870" s="327" t="s">
        <v>1515</v>
      </c>
      <c r="E870" s="327" t="s">
        <v>1516</v>
      </c>
      <c r="F870" s="328" t="s">
        <v>1771</v>
      </c>
    </row>
    <row r="871" spans="1:6" s="324" customFormat="1" ht="62.5">
      <c r="A871" s="325">
        <v>4</v>
      </c>
      <c r="B871" s="326">
        <v>4382101</v>
      </c>
      <c r="C871" s="327" t="s">
        <v>1511</v>
      </c>
      <c r="D871" s="327" t="s">
        <v>1515</v>
      </c>
      <c r="E871" s="327" t="s">
        <v>1519</v>
      </c>
      <c r="F871" s="328" t="s">
        <v>1772</v>
      </c>
    </row>
    <row r="872" spans="1:6" s="324" customFormat="1" ht="12.5">
      <c r="A872" s="325">
        <v>4</v>
      </c>
      <c r="B872" s="326">
        <v>4411101</v>
      </c>
      <c r="C872" s="327" t="s">
        <v>1077</v>
      </c>
      <c r="D872" s="327" t="s">
        <v>1773</v>
      </c>
      <c r="E872" s="327" t="s">
        <v>1773</v>
      </c>
      <c r="F872" s="328" t="s">
        <v>1774</v>
      </c>
    </row>
    <row r="873" spans="1:6" s="324" customFormat="1" ht="12.5">
      <c r="A873" s="325">
        <v>4</v>
      </c>
      <c r="B873" s="326">
        <v>4429001</v>
      </c>
      <c r="C873" s="327" t="s">
        <v>1077</v>
      </c>
      <c r="D873" s="327" t="s">
        <v>1775</v>
      </c>
      <c r="E873" s="327" t="s">
        <v>1776</v>
      </c>
      <c r="F873" s="328" t="s">
        <v>1777</v>
      </c>
    </row>
    <row r="874" spans="1:6" s="324" customFormat="1" ht="37.5">
      <c r="A874" s="325">
        <v>4</v>
      </c>
      <c r="B874" s="326">
        <v>4432101</v>
      </c>
      <c r="C874" s="327" t="s">
        <v>1077</v>
      </c>
      <c r="D874" s="327" t="s">
        <v>1078</v>
      </c>
      <c r="E874" s="327" t="s">
        <v>1523</v>
      </c>
      <c r="F874" s="328" t="s">
        <v>1778</v>
      </c>
    </row>
    <row r="875" spans="1:6" s="324" customFormat="1" ht="50">
      <c r="A875" s="325">
        <v>4</v>
      </c>
      <c r="B875" s="326">
        <v>4452001</v>
      </c>
      <c r="C875" s="327" t="s">
        <v>621</v>
      </c>
      <c r="D875" s="327" t="s">
        <v>622</v>
      </c>
      <c r="E875" s="327" t="s">
        <v>1528</v>
      </c>
      <c r="F875" s="328" t="s">
        <v>1779</v>
      </c>
    </row>
    <row r="876" spans="1:6" s="324" customFormat="1" ht="62.5">
      <c r="A876" s="325">
        <v>4</v>
      </c>
      <c r="B876" s="326">
        <v>4461001</v>
      </c>
      <c r="C876" s="327" t="s">
        <v>621</v>
      </c>
      <c r="D876" s="327" t="s">
        <v>626</v>
      </c>
      <c r="E876" s="327" t="s">
        <v>627</v>
      </c>
      <c r="F876" s="328" t="s">
        <v>1780</v>
      </c>
    </row>
    <row r="877" spans="1:6" s="324" customFormat="1" ht="75">
      <c r="A877" s="325">
        <v>4</v>
      </c>
      <c r="B877" s="326">
        <v>4466301</v>
      </c>
      <c r="C877" s="327" t="s">
        <v>621</v>
      </c>
      <c r="D877" s="327" t="s">
        <v>626</v>
      </c>
      <c r="E877" s="327" t="s">
        <v>649</v>
      </c>
      <c r="F877" s="328" t="s">
        <v>1781</v>
      </c>
    </row>
    <row r="878" spans="1:6" s="324" customFormat="1" ht="62.5">
      <c r="A878" s="325">
        <v>4</v>
      </c>
      <c r="B878" s="326">
        <v>4466401</v>
      </c>
      <c r="C878" s="327" t="s">
        <v>621</v>
      </c>
      <c r="D878" s="327" t="s">
        <v>626</v>
      </c>
      <c r="E878" s="327" t="s">
        <v>649</v>
      </c>
      <c r="F878" s="328" t="s">
        <v>1782</v>
      </c>
    </row>
    <row r="879" spans="1:6" s="324" customFormat="1" ht="37.5">
      <c r="A879" s="325">
        <v>4</v>
      </c>
      <c r="B879" s="326">
        <v>4466901</v>
      </c>
      <c r="C879" s="327" t="s">
        <v>621</v>
      </c>
      <c r="D879" s="327" t="s">
        <v>626</v>
      </c>
      <c r="E879" s="327" t="s">
        <v>649</v>
      </c>
      <c r="F879" s="328" t="s">
        <v>1783</v>
      </c>
    </row>
    <row r="880" spans="1:6" s="324" customFormat="1" ht="50">
      <c r="A880" s="325">
        <v>4</v>
      </c>
      <c r="B880" s="326">
        <v>4475201</v>
      </c>
      <c r="C880" s="327" t="s">
        <v>621</v>
      </c>
      <c r="D880" s="327" t="s">
        <v>656</v>
      </c>
      <c r="E880" s="327" t="s">
        <v>673</v>
      </c>
      <c r="F880" s="328" t="s">
        <v>1784</v>
      </c>
    </row>
    <row r="881" spans="1:6" s="324" customFormat="1" ht="50">
      <c r="A881" s="325">
        <v>4</v>
      </c>
      <c r="B881" s="326">
        <v>4475901</v>
      </c>
      <c r="C881" s="327" t="s">
        <v>621</v>
      </c>
      <c r="D881" s="327" t="s">
        <v>656</v>
      </c>
      <c r="E881" s="327" t="s">
        <v>673</v>
      </c>
      <c r="F881" s="328" t="s">
        <v>1785</v>
      </c>
    </row>
    <row r="882" spans="1:6" s="324" customFormat="1" ht="37.5">
      <c r="A882" s="325">
        <v>4</v>
      </c>
      <c r="B882" s="326">
        <v>4491101</v>
      </c>
      <c r="C882" s="327" t="s">
        <v>1101</v>
      </c>
      <c r="D882" s="327" t="s">
        <v>1538</v>
      </c>
      <c r="E882" s="327" t="s">
        <v>1786</v>
      </c>
      <c r="F882" s="328" t="s">
        <v>1787</v>
      </c>
    </row>
    <row r="883" spans="1:6" s="324" customFormat="1" ht="25">
      <c r="A883" s="325">
        <v>4</v>
      </c>
      <c r="B883" s="326">
        <v>4491201</v>
      </c>
      <c r="C883" s="327" t="s">
        <v>1101</v>
      </c>
      <c r="D883" s="327" t="s">
        <v>1538</v>
      </c>
      <c r="E883" s="327" t="s">
        <v>1786</v>
      </c>
      <c r="F883" s="328" t="s">
        <v>1788</v>
      </c>
    </row>
    <row r="884" spans="1:6" s="324" customFormat="1" ht="50">
      <c r="A884" s="325">
        <v>4</v>
      </c>
      <c r="B884" s="326">
        <v>4492101</v>
      </c>
      <c r="C884" s="327" t="s">
        <v>1101</v>
      </c>
      <c r="D884" s="327" t="s">
        <v>1538</v>
      </c>
      <c r="E884" s="327" t="s">
        <v>1539</v>
      </c>
      <c r="F884" s="328" t="s">
        <v>1789</v>
      </c>
    </row>
    <row r="885" spans="1:6" s="324" customFormat="1" ht="37.5">
      <c r="A885" s="325">
        <v>4</v>
      </c>
      <c r="B885" s="326">
        <v>4492102</v>
      </c>
      <c r="C885" s="327" t="s">
        <v>1101</v>
      </c>
      <c r="D885" s="327" t="s">
        <v>1538</v>
      </c>
      <c r="E885" s="327" t="s">
        <v>1539</v>
      </c>
      <c r="F885" s="328" t="s">
        <v>1790</v>
      </c>
    </row>
    <row r="886" spans="1:6" s="324" customFormat="1" ht="25">
      <c r="A886" s="325">
        <v>4</v>
      </c>
      <c r="B886" s="326">
        <v>4492103</v>
      </c>
      <c r="C886" s="327" t="s">
        <v>1101</v>
      </c>
      <c r="D886" s="327" t="s">
        <v>1538</v>
      </c>
      <c r="E886" s="327" t="s">
        <v>1539</v>
      </c>
      <c r="F886" s="328" t="s">
        <v>1791</v>
      </c>
    </row>
    <row r="887" spans="1:6" s="324" customFormat="1" ht="25">
      <c r="A887" s="325">
        <v>4</v>
      </c>
      <c r="B887" s="326">
        <v>4492104</v>
      </c>
      <c r="C887" s="327" t="s">
        <v>1101</v>
      </c>
      <c r="D887" s="327" t="s">
        <v>1538</v>
      </c>
      <c r="E887" s="327" t="s">
        <v>1539</v>
      </c>
      <c r="F887" s="328" t="s">
        <v>1792</v>
      </c>
    </row>
    <row r="888" spans="1:6" s="324" customFormat="1" ht="25">
      <c r="A888" s="325">
        <v>4</v>
      </c>
      <c r="B888" s="326">
        <v>4492201</v>
      </c>
      <c r="C888" s="327" t="s">
        <v>1101</v>
      </c>
      <c r="D888" s="327" t="s">
        <v>1538</v>
      </c>
      <c r="E888" s="327" t="s">
        <v>1539</v>
      </c>
      <c r="F888" s="328" t="s">
        <v>1793</v>
      </c>
    </row>
    <row r="889" spans="1:6" s="324" customFormat="1" ht="75">
      <c r="A889" s="325">
        <v>4</v>
      </c>
      <c r="B889" s="326">
        <v>4492301</v>
      </c>
      <c r="C889" s="327" t="s">
        <v>1101</v>
      </c>
      <c r="D889" s="327" t="s">
        <v>1538</v>
      </c>
      <c r="E889" s="327" t="s">
        <v>1539</v>
      </c>
      <c r="F889" s="328" t="s">
        <v>1794</v>
      </c>
    </row>
    <row r="890" spans="1:6" s="324" customFormat="1" ht="37.5">
      <c r="A890" s="325">
        <v>4</v>
      </c>
      <c r="B890" s="326">
        <v>4501101</v>
      </c>
      <c r="C890" s="327" t="s">
        <v>1101</v>
      </c>
      <c r="D890" s="327" t="s">
        <v>1795</v>
      </c>
      <c r="E890" s="327" t="s">
        <v>1796</v>
      </c>
      <c r="F890" s="328" t="s">
        <v>1797</v>
      </c>
    </row>
    <row r="891" spans="1:6" s="324" customFormat="1" ht="25">
      <c r="A891" s="325">
        <v>4</v>
      </c>
      <c r="B891" s="326">
        <v>4501102</v>
      </c>
      <c r="C891" s="327" t="s">
        <v>1101</v>
      </c>
      <c r="D891" s="327" t="s">
        <v>1795</v>
      </c>
      <c r="E891" s="327" t="s">
        <v>1796</v>
      </c>
      <c r="F891" s="328" t="s">
        <v>1798</v>
      </c>
    </row>
    <row r="892" spans="1:6" s="324" customFormat="1" ht="37.5">
      <c r="A892" s="325">
        <v>4</v>
      </c>
      <c r="B892" s="326">
        <v>4501201</v>
      </c>
      <c r="C892" s="327" t="s">
        <v>1101</v>
      </c>
      <c r="D892" s="327" t="s">
        <v>1795</v>
      </c>
      <c r="E892" s="327" t="s">
        <v>1796</v>
      </c>
      <c r="F892" s="328" t="s">
        <v>1799</v>
      </c>
    </row>
    <row r="893" spans="1:6" s="324" customFormat="1" ht="37.5">
      <c r="A893" s="325">
        <v>4</v>
      </c>
      <c r="B893" s="326">
        <v>4502101</v>
      </c>
      <c r="C893" s="327" t="s">
        <v>1101</v>
      </c>
      <c r="D893" s="327" t="s">
        <v>1795</v>
      </c>
      <c r="E893" s="327" t="s">
        <v>1800</v>
      </c>
      <c r="F893" s="328" t="s">
        <v>1801</v>
      </c>
    </row>
    <row r="894" spans="1:6" s="324" customFormat="1" ht="25">
      <c r="A894" s="325">
        <v>4</v>
      </c>
      <c r="B894" s="326">
        <v>4502201</v>
      </c>
      <c r="C894" s="327" t="s">
        <v>1101</v>
      </c>
      <c r="D894" s="327" t="s">
        <v>1795</v>
      </c>
      <c r="E894" s="327" t="s">
        <v>1800</v>
      </c>
      <c r="F894" s="328" t="s">
        <v>1802</v>
      </c>
    </row>
    <row r="895" spans="1:6" s="324" customFormat="1" ht="37.5">
      <c r="A895" s="325">
        <v>4</v>
      </c>
      <c r="B895" s="326">
        <v>4511101</v>
      </c>
      <c r="C895" s="327" t="s">
        <v>1101</v>
      </c>
      <c r="D895" s="327" t="s">
        <v>1803</v>
      </c>
      <c r="E895" s="327" t="s">
        <v>1804</v>
      </c>
      <c r="F895" s="328" t="s">
        <v>1805</v>
      </c>
    </row>
    <row r="896" spans="1:6" s="324" customFormat="1" ht="25">
      <c r="A896" s="325">
        <v>4</v>
      </c>
      <c r="B896" s="326">
        <v>4511201</v>
      </c>
      <c r="C896" s="327" t="s">
        <v>1101</v>
      </c>
      <c r="D896" s="327" t="s">
        <v>1803</v>
      </c>
      <c r="E896" s="327" t="s">
        <v>1804</v>
      </c>
      <c r="F896" s="328" t="s">
        <v>1806</v>
      </c>
    </row>
    <row r="897" spans="1:6" s="324" customFormat="1" ht="25">
      <c r="A897" s="325">
        <v>4</v>
      </c>
      <c r="B897" s="326">
        <v>4511202</v>
      </c>
      <c r="C897" s="327" t="s">
        <v>1101</v>
      </c>
      <c r="D897" s="327" t="s">
        <v>1803</v>
      </c>
      <c r="E897" s="327" t="s">
        <v>1804</v>
      </c>
      <c r="F897" s="328" t="s">
        <v>1807</v>
      </c>
    </row>
    <row r="898" spans="1:6" s="324" customFormat="1" ht="25">
      <c r="A898" s="325">
        <v>4</v>
      </c>
      <c r="B898" s="326">
        <v>4511203</v>
      </c>
      <c r="C898" s="327" t="s">
        <v>1101</v>
      </c>
      <c r="D898" s="327" t="s">
        <v>1803</v>
      </c>
      <c r="E898" s="327" t="s">
        <v>1804</v>
      </c>
      <c r="F898" s="328" t="s">
        <v>1808</v>
      </c>
    </row>
    <row r="899" spans="1:6" s="324" customFormat="1" ht="25">
      <c r="A899" s="325">
        <v>4</v>
      </c>
      <c r="B899" s="326">
        <v>4512101</v>
      </c>
      <c r="C899" s="327" t="s">
        <v>1101</v>
      </c>
      <c r="D899" s="327" t="s">
        <v>1803</v>
      </c>
      <c r="E899" s="327" t="s">
        <v>1809</v>
      </c>
      <c r="F899" s="328" t="s">
        <v>1810</v>
      </c>
    </row>
    <row r="900" spans="1:6" s="324" customFormat="1" ht="25">
      <c r="A900" s="325">
        <v>4</v>
      </c>
      <c r="B900" s="326">
        <v>4512201</v>
      </c>
      <c r="C900" s="327" t="s">
        <v>1101</v>
      </c>
      <c r="D900" s="327" t="s">
        <v>1803</v>
      </c>
      <c r="E900" s="327" t="s">
        <v>1809</v>
      </c>
      <c r="F900" s="328" t="s">
        <v>1811</v>
      </c>
    </row>
    <row r="901" spans="1:6" s="324" customFormat="1" ht="12.5">
      <c r="A901" s="325">
        <v>4</v>
      </c>
      <c r="B901" s="326">
        <v>4512202</v>
      </c>
      <c r="C901" s="327" t="s">
        <v>1101</v>
      </c>
      <c r="D901" s="327" t="s">
        <v>1803</v>
      </c>
      <c r="E901" s="327" t="s">
        <v>1809</v>
      </c>
      <c r="F901" s="328" t="s">
        <v>1812</v>
      </c>
    </row>
    <row r="902" spans="1:6" s="324" customFormat="1" ht="25">
      <c r="A902" s="325">
        <v>4</v>
      </c>
      <c r="B902" s="326">
        <v>4512203</v>
      </c>
      <c r="C902" s="327" t="s">
        <v>1101</v>
      </c>
      <c r="D902" s="327" t="s">
        <v>1803</v>
      </c>
      <c r="E902" s="327" t="s">
        <v>1809</v>
      </c>
      <c r="F902" s="328" t="s">
        <v>1813</v>
      </c>
    </row>
    <row r="903" spans="1:6" s="324" customFormat="1" ht="62.5">
      <c r="A903" s="325">
        <v>4</v>
      </c>
      <c r="B903" s="326">
        <v>4522101</v>
      </c>
      <c r="C903" s="327" t="s">
        <v>1101</v>
      </c>
      <c r="D903" s="327" t="s">
        <v>1102</v>
      </c>
      <c r="E903" s="327" t="s">
        <v>1105</v>
      </c>
      <c r="F903" s="328" t="s">
        <v>1814</v>
      </c>
    </row>
    <row r="904" spans="1:6" s="324" customFormat="1" ht="25">
      <c r="A904" s="325">
        <v>4</v>
      </c>
      <c r="B904" s="326">
        <v>4522102</v>
      </c>
      <c r="C904" s="327" t="s">
        <v>1101</v>
      </c>
      <c r="D904" s="327" t="s">
        <v>1102</v>
      </c>
      <c r="E904" s="327" t="s">
        <v>1105</v>
      </c>
      <c r="F904" s="328" t="s">
        <v>1815</v>
      </c>
    </row>
    <row r="905" spans="1:6" s="324" customFormat="1" ht="37.5">
      <c r="A905" s="325">
        <v>4</v>
      </c>
      <c r="B905" s="326">
        <v>4522901</v>
      </c>
      <c r="C905" s="327" t="s">
        <v>1101</v>
      </c>
      <c r="D905" s="327" t="s">
        <v>1102</v>
      </c>
      <c r="E905" s="327" t="s">
        <v>1105</v>
      </c>
      <c r="F905" s="328" t="s">
        <v>1816</v>
      </c>
    </row>
    <row r="906" spans="1:6" s="324" customFormat="1" ht="62.5">
      <c r="A906" s="325">
        <v>4</v>
      </c>
      <c r="B906" s="326">
        <v>4522902</v>
      </c>
      <c r="C906" s="327" t="s">
        <v>1101</v>
      </c>
      <c r="D906" s="327" t="s">
        <v>1102</v>
      </c>
      <c r="E906" s="327" t="s">
        <v>1105</v>
      </c>
      <c r="F906" s="328" t="s">
        <v>1817</v>
      </c>
    </row>
    <row r="907" spans="1:6" s="324" customFormat="1" ht="37.5">
      <c r="A907" s="325">
        <v>4</v>
      </c>
      <c r="B907" s="326">
        <v>4531001</v>
      </c>
      <c r="C907" s="327" t="s">
        <v>1101</v>
      </c>
      <c r="D907" s="327" t="s">
        <v>1818</v>
      </c>
      <c r="E907" s="327" t="s">
        <v>1819</v>
      </c>
      <c r="F907" s="328" t="s">
        <v>1820</v>
      </c>
    </row>
    <row r="908" spans="1:6" s="324" customFormat="1" ht="37.5">
      <c r="A908" s="325">
        <v>4</v>
      </c>
      <c r="B908" s="326">
        <v>4531002</v>
      </c>
      <c r="C908" s="327" t="s">
        <v>1101</v>
      </c>
      <c r="D908" s="327" t="s">
        <v>1818</v>
      </c>
      <c r="E908" s="327" t="s">
        <v>1819</v>
      </c>
      <c r="F908" s="328" t="s">
        <v>1821</v>
      </c>
    </row>
    <row r="909" spans="1:6" s="324" customFormat="1" ht="37.5">
      <c r="A909" s="325">
        <v>4</v>
      </c>
      <c r="B909" s="326">
        <v>4532001</v>
      </c>
      <c r="C909" s="327" t="s">
        <v>1101</v>
      </c>
      <c r="D909" s="327" t="s">
        <v>1818</v>
      </c>
      <c r="E909" s="327" t="s">
        <v>1822</v>
      </c>
      <c r="F909" s="328" t="s">
        <v>1823</v>
      </c>
    </row>
    <row r="910" spans="1:6" s="324" customFormat="1" ht="50">
      <c r="A910" s="325">
        <v>4</v>
      </c>
      <c r="B910" s="326">
        <v>4639101</v>
      </c>
      <c r="C910" s="327" t="s">
        <v>705</v>
      </c>
      <c r="D910" s="327" t="s">
        <v>714</v>
      </c>
      <c r="E910" s="327" t="s">
        <v>719</v>
      </c>
      <c r="F910" s="328" t="s">
        <v>1824</v>
      </c>
    </row>
    <row r="911" spans="1:6" s="324" customFormat="1" ht="25">
      <c r="A911" s="325">
        <v>4</v>
      </c>
      <c r="B911" s="326">
        <v>4742001</v>
      </c>
      <c r="C911" s="327" t="s">
        <v>766</v>
      </c>
      <c r="D911" s="327" t="s">
        <v>788</v>
      </c>
      <c r="E911" s="327" t="s">
        <v>1157</v>
      </c>
      <c r="F911" s="328" t="s">
        <v>1825</v>
      </c>
    </row>
    <row r="912" spans="1:6" s="324" customFormat="1" ht="25">
      <c r="A912" s="325">
        <v>4</v>
      </c>
      <c r="B912" s="326">
        <v>4801001</v>
      </c>
      <c r="C912" s="327" t="s">
        <v>791</v>
      </c>
      <c r="D912" s="327" t="s">
        <v>1177</v>
      </c>
      <c r="E912" s="327" t="s">
        <v>1178</v>
      </c>
      <c r="F912" s="328" t="s">
        <v>1826</v>
      </c>
    </row>
    <row r="913" spans="1:6" s="324" customFormat="1" ht="50">
      <c r="A913" s="325">
        <v>4</v>
      </c>
      <c r="B913" s="326">
        <v>4802001</v>
      </c>
      <c r="C913" s="327" t="s">
        <v>791</v>
      </c>
      <c r="D913" s="327" t="s">
        <v>1177</v>
      </c>
      <c r="E913" s="327" t="s">
        <v>1827</v>
      </c>
      <c r="F913" s="328" t="s">
        <v>1828</v>
      </c>
    </row>
    <row r="914" spans="1:6" s="324" customFormat="1" ht="25">
      <c r="A914" s="325">
        <v>4</v>
      </c>
      <c r="B914" s="326">
        <v>4812901</v>
      </c>
      <c r="C914" s="327" t="s">
        <v>791</v>
      </c>
      <c r="D914" s="327" t="s">
        <v>1180</v>
      </c>
      <c r="E914" s="327" t="s">
        <v>1183</v>
      </c>
      <c r="F914" s="328" t="s">
        <v>1829</v>
      </c>
    </row>
    <row r="915" spans="1:6" s="324" customFormat="1" ht="37.5">
      <c r="A915" s="325">
        <v>4</v>
      </c>
      <c r="B915" s="326">
        <v>4812902</v>
      </c>
      <c r="C915" s="327" t="s">
        <v>791</v>
      </c>
      <c r="D915" s="327" t="s">
        <v>1180</v>
      </c>
      <c r="E915" s="327" t="s">
        <v>1183</v>
      </c>
      <c r="F915" s="328" t="s">
        <v>1830</v>
      </c>
    </row>
    <row r="916" spans="1:6" s="324" customFormat="1" ht="37.5">
      <c r="A916" s="325">
        <v>4</v>
      </c>
      <c r="B916" s="326">
        <v>4829201</v>
      </c>
      <c r="C916" s="327" t="s">
        <v>791</v>
      </c>
      <c r="D916" s="327" t="s">
        <v>810</v>
      </c>
      <c r="E916" s="327" t="s">
        <v>815</v>
      </c>
      <c r="F916" s="328" t="s">
        <v>1831</v>
      </c>
    </row>
    <row r="917" spans="1:6" s="324" customFormat="1" ht="50">
      <c r="A917" s="325">
        <v>4</v>
      </c>
      <c r="B917" s="326">
        <v>4852301</v>
      </c>
      <c r="C917" s="327" t="s">
        <v>833</v>
      </c>
      <c r="D917" s="327" t="s">
        <v>834</v>
      </c>
      <c r="E917" s="327" t="s">
        <v>837</v>
      </c>
      <c r="F917" s="328" t="s">
        <v>1832</v>
      </c>
    </row>
    <row r="918" spans="1:6" s="324" customFormat="1" ht="87.5">
      <c r="A918" s="325">
        <v>4</v>
      </c>
      <c r="B918" s="326">
        <v>4869901</v>
      </c>
      <c r="C918" s="327" t="s">
        <v>852</v>
      </c>
      <c r="D918" s="327" t="s">
        <v>1201</v>
      </c>
      <c r="E918" s="327" t="s">
        <v>1581</v>
      </c>
      <c r="F918" s="328" t="s">
        <v>1833</v>
      </c>
    </row>
    <row r="919" spans="1:6" s="324" customFormat="1" ht="25">
      <c r="A919" s="325">
        <v>4</v>
      </c>
      <c r="B919" s="326">
        <v>4960301</v>
      </c>
      <c r="C919" s="327" t="s">
        <v>169</v>
      </c>
      <c r="D919" s="327" t="s">
        <v>881</v>
      </c>
      <c r="E919" s="327" t="s">
        <v>881</v>
      </c>
      <c r="F919" s="328" t="s">
        <v>1834</v>
      </c>
    </row>
    <row r="920" spans="1:6" s="324" customFormat="1" ht="25">
      <c r="A920" s="325">
        <v>5</v>
      </c>
      <c r="B920" s="326">
        <v>5012901</v>
      </c>
      <c r="C920" s="327" t="s">
        <v>893</v>
      </c>
      <c r="D920" s="327" t="s">
        <v>894</v>
      </c>
      <c r="E920" s="327" t="s">
        <v>906</v>
      </c>
      <c r="F920" s="328" t="s">
        <v>1835</v>
      </c>
    </row>
    <row r="921" spans="1:6" s="324" customFormat="1" ht="25">
      <c r="A921" s="325">
        <v>5</v>
      </c>
      <c r="B921" s="326">
        <v>5016101</v>
      </c>
      <c r="C921" s="327" t="s">
        <v>893</v>
      </c>
      <c r="D921" s="327" t="s">
        <v>894</v>
      </c>
      <c r="E921" s="327" t="s">
        <v>935</v>
      </c>
      <c r="F921" s="328" t="s">
        <v>1836</v>
      </c>
    </row>
    <row r="922" spans="1:6" s="324" customFormat="1" ht="62.5">
      <c r="A922" s="325">
        <v>5</v>
      </c>
      <c r="B922" s="326">
        <v>5051001</v>
      </c>
      <c r="C922" s="327" t="s">
        <v>1238</v>
      </c>
      <c r="D922" s="327" t="s">
        <v>1837</v>
      </c>
      <c r="E922" s="327" t="s">
        <v>1838</v>
      </c>
      <c r="F922" s="328" t="s">
        <v>1839</v>
      </c>
    </row>
    <row r="923" spans="1:6" s="324" customFormat="1" ht="25">
      <c r="A923" s="325">
        <v>5</v>
      </c>
      <c r="B923" s="326">
        <v>5051002</v>
      </c>
      <c r="C923" s="327" t="s">
        <v>1238</v>
      </c>
      <c r="D923" s="327" t="s">
        <v>1837</v>
      </c>
      <c r="E923" s="327" t="s">
        <v>1838</v>
      </c>
      <c r="F923" s="328" t="s">
        <v>1840</v>
      </c>
    </row>
    <row r="924" spans="1:6" s="324" customFormat="1" ht="37.5">
      <c r="A924" s="325">
        <v>5</v>
      </c>
      <c r="B924" s="326">
        <v>5051003</v>
      </c>
      <c r="C924" s="327" t="s">
        <v>1238</v>
      </c>
      <c r="D924" s="327" t="s">
        <v>1837</v>
      </c>
      <c r="E924" s="327" t="s">
        <v>1838</v>
      </c>
      <c r="F924" s="328" t="s">
        <v>1841</v>
      </c>
    </row>
    <row r="925" spans="1:6" s="324" customFormat="1" ht="12.5">
      <c r="A925" s="325">
        <v>5</v>
      </c>
      <c r="B925" s="326">
        <v>5051004</v>
      </c>
      <c r="C925" s="327" t="s">
        <v>1238</v>
      </c>
      <c r="D925" s="327" t="s">
        <v>1837</v>
      </c>
      <c r="E925" s="327" t="s">
        <v>1838</v>
      </c>
      <c r="F925" s="328" t="s">
        <v>1842</v>
      </c>
    </row>
    <row r="926" spans="1:6" s="324" customFormat="1" ht="25">
      <c r="A926" s="325">
        <v>5</v>
      </c>
      <c r="B926" s="326">
        <v>5052001</v>
      </c>
      <c r="C926" s="327" t="s">
        <v>1238</v>
      </c>
      <c r="D926" s="327" t="s">
        <v>1837</v>
      </c>
      <c r="E926" s="327" t="s">
        <v>1843</v>
      </c>
      <c r="F926" s="328" t="s">
        <v>1844</v>
      </c>
    </row>
    <row r="927" spans="1:6" s="324" customFormat="1" ht="25">
      <c r="A927" s="325">
        <v>5</v>
      </c>
      <c r="B927" s="326">
        <v>5052002</v>
      </c>
      <c r="C927" s="327" t="s">
        <v>1238</v>
      </c>
      <c r="D927" s="327" t="s">
        <v>1837</v>
      </c>
      <c r="E927" s="327" t="s">
        <v>1843</v>
      </c>
      <c r="F927" s="328" t="s">
        <v>1845</v>
      </c>
    </row>
    <row r="928" spans="1:6" s="324" customFormat="1" ht="25">
      <c r="A928" s="325">
        <v>5</v>
      </c>
      <c r="B928" s="326">
        <v>5052003</v>
      </c>
      <c r="C928" s="327" t="s">
        <v>1238</v>
      </c>
      <c r="D928" s="327" t="s">
        <v>1837</v>
      </c>
      <c r="E928" s="327" t="s">
        <v>1843</v>
      </c>
      <c r="F928" s="328" t="s">
        <v>1846</v>
      </c>
    </row>
    <row r="929" spans="1:6" s="324" customFormat="1" ht="37.5">
      <c r="A929" s="325">
        <v>5</v>
      </c>
      <c r="B929" s="326">
        <v>5061001</v>
      </c>
      <c r="C929" s="327" t="s">
        <v>1238</v>
      </c>
      <c r="D929" s="327" t="s">
        <v>1847</v>
      </c>
      <c r="E929" s="327" t="s">
        <v>1848</v>
      </c>
      <c r="F929" s="328" t="s">
        <v>1849</v>
      </c>
    </row>
    <row r="930" spans="1:6" s="324" customFormat="1" ht="37.5">
      <c r="A930" s="325">
        <v>5</v>
      </c>
      <c r="B930" s="326">
        <v>5061002</v>
      </c>
      <c r="C930" s="327" t="s">
        <v>1238</v>
      </c>
      <c r="D930" s="327" t="s">
        <v>1847</v>
      </c>
      <c r="E930" s="327" t="s">
        <v>1848</v>
      </c>
      <c r="F930" s="328" t="s">
        <v>1850</v>
      </c>
    </row>
    <row r="931" spans="1:6" s="324" customFormat="1" ht="25">
      <c r="A931" s="325">
        <v>5</v>
      </c>
      <c r="B931" s="326">
        <v>5061003</v>
      </c>
      <c r="C931" s="327" t="s">
        <v>1238</v>
      </c>
      <c r="D931" s="327" t="s">
        <v>1847</v>
      </c>
      <c r="E931" s="327" t="s">
        <v>1848</v>
      </c>
      <c r="F931" s="328" t="s">
        <v>1851</v>
      </c>
    </row>
    <row r="932" spans="1:6" s="324" customFormat="1" ht="25">
      <c r="A932" s="325">
        <v>5</v>
      </c>
      <c r="B932" s="326">
        <v>5062001</v>
      </c>
      <c r="C932" s="327" t="s">
        <v>1238</v>
      </c>
      <c r="D932" s="327" t="s">
        <v>1847</v>
      </c>
      <c r="E932" s="327" t="s">
        <v>1852</v>
      </c>
      <c r="F932" s="328" t="s">
        <v>1853</v>
      </c>
    </row>
    <row r="933" spans="1:6" s="324" customFormat="1" ht="12.5">
      <c r="A933" s="325">
        <v>5</v>
      </c>
      <c r="B933" s="326">
        <v>5062002</v>
      </c>
      <c r="C933" s="327" t="s">
        <v>1238</v>
      </c>
      <c r="D933" s="327" t="s">
        <v>1847</v>
      </c>
      <c r="E933" s="327" t="s">
        <v>1852</v>
      </c>
      <c r="F933" s="328" t="s">
        <v>1854</v>
      </c>
    </row>
    <row r="934" spans="1:6" s="324" customFormat="1" ht="25">
      <c r="A934" s="325">
        <v>5</v>
      </c>
      <c r="B934" s="326">
        <v>5062003</v>
      </c>
      <c r="C934" s="327" t="s">
        <v>1238</v>
      </c>
      <c r="D934" s="327" t="s">
        <v>1847</v>
      </c>
      <c r="E934" s="327" t="s">
        <v>1852</v>
      </c>
      <c r="F934" s="328" t="s">
        <v>1855</v>
      </c>
    </row>
    <row r="935" spans="1:6" s="324" customFormat="1" ht="25">
      <c r="A935" s="325">
        <v>5</v>
      </c>
      <c r="B935" s="326">
        <v>5071001</v>
      </c>
      <c r="C935" s="327" t="s">
        <v>1238</v>
      </c>
      <c r="D935" s="327" t="s">
        <v>1613</v>
      </c>
      <c r="E935" s="327" t="s">
        <v>1856</v>
      </c>
      <c r="F935" s="328" t="s">
        <v>1857</v>
      </c>
    </row>
    <row r="936" spans="1:6" s="324" customFormat="1" ht="12.5">
      <c r="A936" s="325">
        <v>5</v>
      </c>
      <c r="B936" s="326">
        <v>5071002</v>
      </c>
      <c r="C936" s="327" t="s">
        <v>1238</v>
      </c>
      <c r="D936" s="327" t="s">
        <v>1613</v>
      </c>
      <c r="E936" s="327" t="s">
        <v>1856</v>
      </c>
      <c r="F936" s="328" t="s">
        <v>1858</v>
      </c>
    </row>
    <row r="937" spans="1:6" s="324" customFormat="1" ht="25">
      <c r="A937" s="325">
        <v>5</v>
      </c>
      <c r="B937" s="326">
        <v>5072101</v>
      </c>
      <c r="C937" s="327" t="s">
        <v>1238</v>
      </c>
      <c r="D937" s="327" t="s">
        <v>1613</v>
      </c>
      <c r="E937" s="327" t="s">
        <v>1614</v>
      </c>
      <c r="F937" s="328" t="s">
        <v>1859</v>
      </c>
    </row>
    <row r="938" spans="1:6" s="324" customFormat="1" ht="25">
      <c r="A938" s="325">
        <v>5</v>
      </c>
      <c r="B938" s="326">
        <v>5072102</v>
      </c>
      <c r="C938" s="327" t="s">
        <v>1238</v>
      </c>
      <c r="D938" s="327" t="s">
        <v>1613</v>
      </c>
      <c r="E938" s="327" t="s">
        <v>1614</v>
      </c>
      <c r="F938" s="328" t="s">
        <v>1860</v>
      </c>
    </row>
    <row r="939" spans="1:6" s="324" customFormat="1" ht="37.5">
      <c r="A939" s="325">
        <v>5</v>
      </c>
      <c r="B939" s="326">
        <v>5072201</v>
      </c>
      <c r="C939" s="327" t="s">
        <v>1238</v>
      </c>
      <c r="D939" s="327" t="s">
        <v>1613</v>
      </c>
      <c r="E939" s="327" t="s">
        <v>1614</v>
      </c>
      <c r="F939" s="328" t="s">
        <v>1861</v>
      </c>
    </row>
    <row r="940" spans="1:6" s="324" customFormat="1" ht="50">
      <c r="A940" s="325">
        <v>5</v>
      </c>
      <c r="B940" s="326">
        <v>5072202</v>
      </c>
      <c r="C940" s="327" t="s">
        <v>1238</v>
      </c>
      <c r="D940" s="327" t="s">
        <v>1613</v>
      </c>
      <c r="E940" s="327" t="s">
        <v>1614</v>
      </c>
      <c r="F940" s="328" t="s">
        <v>1862</v>
      </c>
    </row>
    <row r="941" spans="1:6" s="324" customFormat="1" ht="62.5">
      <c r="A941" s="325">
        <v>5</v>
      </c>
      <c r="B941" s="326">
        <v>5072203</v>
      </c>
      <c r="C941" s="327" t="s">
        <v>1238</v>
      </c>
      <c r="D941" s="327" t="s">
        <v>1613</v>
      </c>
      <c r="E941" s="327" t="s">
        <v>1614</v>
      </c>
      <c r="F941" s="328" t="s">
        <v>1863</v>
      </c>
    </row>
    <row r="942" spans="1:6" s="324" customFormat="1" ht="25">
      <c r="A942" s="325">
        <v>5</v>
      </c>
      <c r="B942" s="326">
        <v>5072301</v>
      </c>
      <c r="C942" s="327" t="s">
        <v>1238</v>
      </c>
      <c r="D942" s="327" t="s">
        <v>1613</v>
      </c>
      <c r="E942" s="327" t="s">
        <v>1614</v>
      </c>
      <c r="F942" s="328" t="s">
        <v>1864</v>
      </c>
    </row>
    <row r="943" spans="1:6" s="324" customFormat="1" ht="62.5">
      <c r="A943" s="325">
        <v>5</v>
      </c>
      <c r="B943" s="326">
        <v>5072901</v>
      </c>
      <c r="C943" s="327" t="s">
        <v>1238</v>
      </c>
      <c r="D943" s="327" t="s">
        <v>1613</v>
      </c>
      <c r="E943" s="327" t="s">
        <v>1614</v>
      </c>
      <c r="F943" s="328" t="s">
        <v>1865</v>
      </c>
    </row>
    <row r="944" spans="1:6" s="324" customFormat="1" ht="50">
      <c r="A944" s="325">
        <v>5</v>
      </c>
      <c r="B944" s="326">
        <v>5081101</v>
      </c>
      <c r="C944" s="327" t="s">
        <v>1238</v>
      </c>
      <c r="D944" s="327" t="s">
        <v>1239</v>
      </c>
      <c r="E944" s="327" t="s">
        <v>1866</v>
      </c>
      <c r="F944" s="328" t="s">
        <v>1867</v>
      </c>
    </row>
    <row r="945" spans="1:6" s="324" customFormat="1" ht="25">
      <c r="A945" s="325">
        <v>5</v>
      </c>
      <c r="B945" s="326">
        <v>5081102</v>
      </c>
      <c r="C945" s="327" t="s">
        <v>1238</v>
      </c>
      <c r="D945" s="327" t="s">
        <v>1239</v>
      </c>
      <c r="E945" s="327" t="s">
        <v>1866</v>
      </c>
      <c r="F945" s="328" t="s">
        <v>1868</v>
      </c>
    </row>
    <row r="946" spans="1:6" s="324" customFormat="1" ht="50">
      <c r="A946" s="325">
        <v>5</v>
      </c>
      <c r="B946" s="326">
        <v>5081103</v>
      </c>
      <c r="C946" s="327" t="s">
        <v>1238</v>
      </c>
      <c r="D946" s="327" t="s">
        <v>1239</v>
      </c>
      <c r="E946" s="327" t="s">
        <v>1866</v>
      </c>
      <c r="F946" s="328" t="s">
        <v>1869</v>
      </c>
    </row>
    <row r="947" spans="1:6" s="324" customFormat="1" ht="37.5">
      <c r="A947" s="325">
        <v>5</v>
      </c>
      <c r="B947" s="326">
        <v>5081104</v>
      </c>
      <c r="C947" s="327" t="s">
        <v>1238</v>
      </c>
      <c r="D947" s="327" t="s">
        <v>1239</v>
      </c>
      <c r="E947" s="327" t="s">
        <v>1866</v>
      </c>
      <c r="F947" s="328" t="s">
        <v>1870</v>
      </c>
    </row>
    <row r="948" spans="1:6" s="324" customFormat="1" ht="50">
      <c r="A948" s="325">
        <v>5</v>
      </c>
      <c r="B948" s="326">
        <v>5081105</v>
      </c>
      <c r="C948" s="327" t="s">
        <v>1238</v>
      </c>
      <c r="D948" s="327" t="s">
        <v>1239</v>
      </c>
      <c r="E948" s="327" t="s">
        <v>1866</v>
      </c>
      <c r="F948" s="328" t="s">
        <v>1871</v>
      </c>
    </row>
    <row r="949" spans="1:6" s="324" customFormat="1" ht="37.5">
      <c r="A949" s="325">
        <v>5</v>
      </c>
      <c r="B949" s="326">
        <v>5081201</v>
      </c>
      <c r="C949" s="327" t="s">
        <v>1238</v>
      </c>
      <c r="D949" s="327" t="s">
        <v>1239</v>
      </c>
      <c r="E949" s="327" t="s">
        <v>1866</v>
      </c>
      <c r="F949" s="328" t="s">
        <v>1872</v>
      </c>
    </row>
    <row r="950" spans="1:6" s="324" customFormat="1" ht="37.5">
      <c r="A950" s="325">
        <v>5</v>
      </c>
      <c r="B950" s="326">
        <v>5081202</v>
      </c>
      <c r="C950" s="327" t="s">
        <v>1238</v>
      </c>
      <c r="D950" s="327" t="s">
        <v>1239</v>
      </c>
      <c r="E950" s="327" t="s">
        <v>1866</v>
      </c>
      <c r="F950" s="328" t="s">
        <v>1873</v>
      </c>
    </row>
    <row r="951" spans="1:6" s="324" customFormat="1" ht="25">
      <c r="A951" s="325">
        <v>5</v>
      </c>
      <c r="B951" s="326">
        <v>5081203</v>
      </c>
      <c r="C951" s="327" t="s">
        <v>1238</v>
      </c>
      <c r="D951" s="327" t="s">
        <v>1239</v>
      </c>
      <c r="E951" s="327" t="s">
        <v>1866</v>
      </c>
      <c r="F951" s="328" t="s">
        <v>1874</v>
      </c>
    </row>
    <row r="952" spans="1:6" s="324" customFormat="1" ht="25">
      <c r="A952" s="325">
        <v>5</v>
      </c>
      <c r="B952" s="326">
        <v>5081204</v>
      </c>
      <c r="C952" s="327" t="s">
        <v>1238</v>
      </c>
      <c r="D952" s="327" t="s">
        <v>1239</v>
      </c>
      <c r="E952" s="327" t="s">
        <v>1866</v>
      </c>
      <c r="F952" s="328" t="s">
        <v>1875</v>
      </c>
    </row>
    <row r="953" spans="1:6" s="324" customFormat="1" ht="37.5">
      <c r="A953" s="325">
        <v>5</v>
      </c>
      <c r="B953" s="326">
        <v>5081205</v>
      </c>
      <c r="C953" s="327" t="s">
        <v>1238</v>
      </c>
      <c r="D953" s="327" t="s">
        <v>1239</v>
      </c>
      <c r="E953" s="327" t="s">
        <v>1866</v>
      </c>
      <c r="F953" s="328" t="s">
        <v>1876</v>
      </c>
    </row>
    <row r="954" spans="1:6" s="324" customFormat="1" ht="37.5">
      <c r="A954" s="325">
        <v>5</v>
      </c>
      <c r="B954" s="326">
        <v>5081206</v>
      </c>
      <c r="C954" s="327" t="s">
        <v>1238</v>
      </c>
      <c r="D954" s="327" t="s">
        <v>1239</v>
      </c>
      <c r="E954" s="327" t="s">
        <v>1866</v>
      </c>
      <c r="F954" s="328" t="s">
        <v>1877</v>
      </c>
    </row>
    <row r="955" spans="1:6" s="324" customFormat="1" ht="37.5">
      <c r="A955" s="325">
        <v>5</v>
      </c>
      <c r="B955" s="326">
        <v>5081207</v>
      </c>
      <c r="C955" s="327" t="s">
        <v>1238</v>
      </c>
      <c r="D955" s="327" t="s">
        <v>1239</v>
      </c>
      <c r="E955" s="327" t="s">
        <v>1866</v>
      </c>
      <c r="F955" s="328" t="s">
        <v>1878</v>
      </c>
    </row>
    <row r="956" spans="1:6" s="324" customFormat="1" ht="37.5">
      <c r="A956" s="325">
        <v>5</v>
      </c>
      <c r="B956" s="326">
        <v>5082001</v>
      </c>
      <c r="C956" s="327" t="s">
        <v>1238</v>
      </c>
      <c r="D956" s="327" t="s">
        <v>1239</v>
      </c>
      <c r="E956" s="327" t="s">
        <v>1879</v>
      </c>
      <c r="F956" s="328" t="s">
        <v>1880</v>
      </c>
    </row>
    <row r="957" spans="1:6" s="324" customFormat="1" ht="75">
      <c r="A957" s="325">
        <v>5</v>
      </c>
      <c r="B957" s="326">
        <v>5089101</v>
      </c>
      <c r="C957" s="327" t="s">
        <v>1238</v>
      </c>
      <c r="D957" s="327" t="s">
        <v>1239</v>
      </c>
      <c r="E957" s="327" t="s">
        <v>1240</v>
      </c>
      <c r="F957" s="328" t="s">
        <v>1881</v>
      </c>
    </row>
    <row r="958" spans="1:6" s="324" customFormat="1" ht="37.5">
      <c r="A958" s="325">
        <v>5</v>
      </c>
      <c r="B958" s="326">
        <v>5089102</v>
      </c>
      <c r="C958" s="327" t="s">
        <v>1238</v>
      </c>
      <c r="D958" s="327" t="s">
        <v>1239</v>
      </c>
      <c r="E958" s="327" t="s">
        <v>1240</v>
      </c>
      <c r="F958" s="328" t="s">
        <v>1882</v>
      </c>
    </row>
    <row r="959" spans="1:6" s="324" customFormat="1" ht="25">
      <c r="A959" s="325">
        <v>5</v>
      </c>
      <c r="B959" s="326">
        <v>5089103</v>
      </c>
      <c r="C959" s="327" t="s">
        <v>1238</v>
      </c>
      <c r="D959" s="327" t="s">
        <v>1239</v>
      </c>
      <c r="E959" s="327" t="s">
        <v>1240</v>
      </c>
      <c r="F959" s="328" t="s">
        <v>1883</v>
      </c>
    </row>
    <row r="960" spans="1:6" s="324" customFormat="1" ht="75">
      <c r="A960" s="325">
        <v>5</v>
      </c>
      <c r="B960" s="326">
        <v>5089201</v>
      </c>
      <c r="C960" s="327" t="s">
        <v>1238</v>
      </c>
      <c r="D960" s="327" t="s">
        <v>1239</v>
      </c>
      <c r="E960" s="327" t="s">
        <v>1240</v>
      </c>
      <c r="F960" s="328" t="s">
        <v>1884</v>
      </c>
    </row>
    <row r="961" spans="1:6" s="324" customFormat="1" ht="12.5">
      <c r="A961" s="325">
        <v>5</v>
      </c>
      <c r="B961" s="326">
        <v>5089901</v>
      </c>
      <c r="C961" s="327" t="s">
        <v>1238</v>
      </c>
      <c r="D961" s="327" t="s">
        <v>1239</v>
      </c>
      <c r="E961" s="327" t="s">
        <v>1240</v>
      </c>
      <c r="F961" s="328" t="s">
        <v>1885</v>
      </c>
    </row>
    <row r="962" spans="1:6" s="324" customFormat="1" ht="75">
      <c r="A962" s="325">
        <v>5</v>
      </c>
      <c r="B962" s="326">
        <v>5089902</v>
      </c>
      <c r="C962" s="327" t="s">
        <v>1238</v>
      </c>
      <c r="D962" s="327" t="s">
        <v>1239</v>
      </c>
      <c r="E962" s="327" t="s">
        <v>1240</v>
      </c>
      <c r="F962" s="328" t="s">
        <v>1886</v>
      </c>
    </row>
    <row r="963" spans="1:6" s="324" customFormat="1" ht="37.5">
      <c r="A963" s="325">
        <v>5</v>
      </c>
      <c r="B963" s="326">
        <v>5091001</v>
      </c>
      <c r="C963" s="327" t="s">
        <v>1238</v>
      </c>
      <c r="D963" s="327" t="s">
        <v>1887</v>
      </c>
      <c r="E963" s="327" t="s">
        <v>1888</v>
      </c>
      <c r="F963" s="328" t="s">
        <v>1889</v>
      </c>
    </row>
    <row r="964" spans="1:6" s="324" customFormat="1" ht="50">
      <c r="A964" s="325">
        <v>5</v>
      </c>
      <c r="B964" s="326">
        <v>5091002</v>
      </c>
      <c r="C964" s="327" t="s">
        <v>1238</v>
      </c>
      <c r="D964" s="327" t="s">
        <v>1887</v>
      </c>
      <c r="E964" s="327" t="s">
        <v>1888</v>
      </c>
      <c r="F964" s="328" t="s">
        <v>1890</v>
      </c>
    </row>
    <row r="965" spans="1:6" s="324" customFormat="1" ht="25">
      <c r="A965" s="325">
        <v>5</v>
      </c>
      <c r="B965" s="326">
        <v>5091003</v>
      </c>
      <c r="C965" s="327" t="s">
        <v>1238</v>
      </c>
      <c r="D965" s="327" t="s">
        <v>1887</v>
      </c>
      <c r="E965" s="327" t="s">
        <v>1888</v>
      </c>
      <c r="F965" s="328" t="s">
        <v>1891</v>
      </c>
    </row>
    <row r="966" spans="1:6" s="324" customFormat="1" ht="25">
      <c r="A966" s="325">
        <v>5</v>
      </c>
      <c r="B966" s="326">
        <v>5091004</v>
      </c>
      <c r="C966" s="327" t="s">
        <v>1238</v>
      </c>
      <c r="D966" s="327" t="s">
        <v>1887</v>
      </c>
      <c r="E966" s="327" t="s">
        <v>1888</v>
      </c>
      <c r="F966" s="328" t="s">
        <v>1892</v>
      </c>
    </row>
    <row r="967" spans="1:6" s="324" customFormat="1" ht="25">
      <c r="A967" s="325">
        <v>5</v>
      </c>
      <c r="B967" s="326">
        <v>5091005</v>
      </c>
      <c r="C967" s="327" t="s">
        <v>1238</v>
      </c>
      <c r="D967" s="327" t="s">
        <v>1887</v>
      </c>
      <c r="E967" s="327" t="s">
        <v>1888</v>
      </c>
      <c r="F967" s="328" t="s">
        <v>1893</v>
      </c>
    </row>
    <row r="968" spans="1:6" s="324" customFormat="1" ht="62.5">
      <c r="A968" s="325">
        <v>5</v>
      </c>
      <c r="B968" s="326">
        <v>5099001</v>
      </c>
      <c r="C968" s="327" t="s">
        <v>1238</v>
      </c>
      <c r="D968" s="327" t="s">
        <v>1887</v>
      </c>
      <c r="E968" s="327" t="s">
        <v>1894</v>
      </c>
      <c r="F968" s="328" t="s">
        <v>1895</v>
      </c>
    </row>
    <row r="969" spans="1:6" s="324" customFormat="1" ht="25">
      <c r="A969" s="325">
        <v>5</v>
      </c>
      <c r="B969" s="326">
        <v>5099002</v>
      </c>
      <c r="C969" s="327" t="s">
        <v>1238</v>
      </c>
      <c r="D969" s="327" t="s">
        <v>1887</v>
      </c>
      <c r="E969" s="327" t="s">
        <v>1894</v>
      </c>
      <c r="F969" s="328" t="s">
        <v>1896</v>
      </c>
    </row>
    <row r="970" spans="1:6" s="324" customFormat="1" ht="12.5">
      <c r="A970" s="325">
        <v>5</v>
      </c>
      <c r="B970" s="326">
        <v>5131201</v>
      </c>
      <c r="C970" s="327" t="s">
        <v>168</v>
      </c>
      <c r="D970" s="327" t="s">
        <v>612</v>
      </c>
      <c r="E970" s="327" t="s">
        <v>613</v>
      </c>
      <c r="F970" s="328" t="s">
        <v>1897</v>
      </c>
    </row>
    <row r="971" spans="1:6" s="324" customFormat="1" ht="50">
      <c r="A971" s="325">
        <v>5</v>
      </c>
      <c r="B971" s="326">
        <v>5161001</v>
      </c>
      <c r="C971" s="327" t="s">
        <v>168</v>
      </c>
      <c r="D971" s="327" t="s">
        <v>1022</v>
      </c>
      <c r="E971" s="327" t="s">
        <v>1319</v>
      </c>
      <c r="F971" s="328" t="s">
        <v>1898</v>
      </c>
    </row>
    <row r="972" spans="1:6" s="324" customFormat="1" ht="50">
      <c r="A972" s="325">
        <v>5</v>
      </c>
      <c r="B972" s="326">
        <v>5163001</v>
      </c>
      <c r="C972" s="327" t="s">
        <v>168</v>
      </c>
      <c r="D972" s="327" t="s">
        <v>1022</v>
      </c>
      <c r="E972" s="327" t="s">
        <v>1323</v>
      </c>
      <c r="F972" s="328" t="s">
        <v>1899</v>
      </c>
    </row>
    <row r="973" spans="1:6" s="324" customFormat="1" ht="50">
      <c r="A973" s="325">
        <v>5</v>
      </c>
      <c r="B973" s="326">
        <v>5163002</v>
      </c>
      <c r="C973" s="327" t="s">
        <v>168</v>
      </c>
      <c r="D973" s="327" t="s">
        <v>1022</v>
      </c>
      <c r="E973" s="327" t="s">
        <v>1323</v>
      </c>
      <c r="F973" s="328" t="s">
        <v>1900</v>
      </c>
    </row>
    <row r="974" spans="1:6" s="324" customFormat="1" ht="50">
      <c r="A974" s="325">
        <v>5</v>
      </c>
      <c r="B974" s="326">
        <v>5163003</v>
      </c>
      <c r="C974" s="327" t="s">
        <v>168</v>
      </c>
      <c r="D974" s="327" t="s">
        <v>1022</v>
      </c>
      <c r="E974" s="327" t="s">
        <v>1323</v>
      </c>
      <c r="F974" s="328" t="s">
        <v>1901</v>
      </c>
    </row>
    <row r="975" spans="1:6" s="324" customFormat="1" ht="62.5">
      <c r="A975" s="325">
        <v>5</v>
      </c>
      <c r="B975" s="326">
        <v>5191001</v>
      </c>
      <c r="C975" s="327" t="s">
        <v>168</v>
      </c>
      <c r="D975" s="327" t="s">
        <v>1335</v>
      </c>
      <c r="E975" s="327" t="s">
        <v>1902</v>
      </c>
      <c r="F975" s="328" t="s">
        <v>1903</v>
      </c>
    </row>
    <row r="976" spans="1:6" s="324" customFormat="1" ht="37.5">
      <c r="A976" s="325">
        <v>5</v>
      </c>
      <c r="B976" s="326">
        <v>5192101</v>
      </c>
      <c r="C976" s="327" t="s">
        <v>168</v>
      </c>
      <c r="D976" s="327" t="s">
        <v>1335</v>
      </c>
      <c r="E976" s="327" t="s">
        <v>1336</v>
      </c>
      <c r="F976" s="328" t="s">
        <v>1904</v>
      </c>
    </row>
    <row r="977" spans="1:6" s="324" customFormat="1" ht="37.5">
      <c r="A977" s="325">
        <v>5</v>
      </c>
      <c r="B977" s="326">
        <v>5192102</v>
      </c>
      <c r="C977" s="327" t="s">
        <v>168</v>
      </c>
      <c r="D977" s="327" t="s">
        <v>1335</v>
      </c>
      <c r="E977" s="327" t="s">
        <v>1336</v>
      </c>
      <c r="F977" s="328" t="s">
        <v>1905</v>
      </c>
    </row>
    <row r="978" spans="1:6" s="324" customFormat="1" ht="37.5">
      <c r="A978" s="325">
        <v>5</v>
      </c>
      <c r="B978" s="326">
        <v>5192103</v>
      </c>
      <c r="C978" s="327" t="s">
        <v>168</v>
      </c>
      <c r="D978" s="327" t="s">
        <v>1335</v>
      </c>
      <c r="E978" s="327" t="s">
        <v>1336</v>
      </c>
      <c r="F978" s="328" t="s">
        <v>1906</v>
      </c>
    </row>
    <row r="979" spans="1:6" s="324" customFormat="1" ht="37.5">
      <c r="A979" s="325">
        <v>5</v>
      </c>
      <c r="B979" s="326">
        <v>5192104</v>
      </c>
      <c r="C979" s="327" t="s">
        <v>168</v>
      </c>
      <c r="D979" s="327" t="s">
        <v>1335</v>
      </c>
      <c r="E979" s="327" t="s">
        <v>1336</v>
      </c>
      <c r="F979" s="328" t="s">
        <v>1907</v>
      </c>
    </row>
    <row r="980" spans="1:6" s="324" customFormat="1" ht="62.5">
      <c r="A980" s="325">
        <v>5</v>
      </c>
      <c r="B980" s="326">
        <v>5192105</v>
      </c>
      <c r="C980" s="327" t="s">
        <v>168</v>
      </c>
      <c r="D980" s="327" t="s">
        <v>1335</v>
      </c>
      <c r="E980" s="327" t="s">
        <v>1336</v>
      </c>
      <c r="F980" s="328" t="s">
        <v>1908</v>
      </c>
    </row>
    <row r="981" spans="1:6" s="324" customFormat="1" ht="50">
      <c r="A981" s="325">
        <v>5</v>
      </c>
      <c r="B981" s="326">
        <v>5201101</v>
      </c>
      <c r="C981" s="327" t="s">
        <v>168</v>
      </c>
      <c r="D981" s="327" t="s">
        <v>1035</v>
      </c>
      <c r="E981" s="327" t="s">
        <v>1036</v>
      </c>
      <c r="F981" s="328" t="s">
        <v>1909</v>
      </c>
    </row>
    <row r="982" spans="1:6" s="324" customFormat="1" ht="37.5">
      <c r="A982" s="325">
        <v>5</v>
      </c>
      <c r="B982" s="326">
        <v>5201102</v>
      </c>
      <c r="C982" s="327" t="s">
        <v>168</v>
      </c>
      <c r="D982" s="327" t="s">
        <v>1035</v>
      </c>
      <c r="E982" s="327" t="s">
        <v>1036</v>
      </c>
      <c r="F982" s="328" t="s">
        <v>1910</v>
      </c>
    </row>
    <row r="983" spans="1:6" s="324" customFormat="1" ht="62.5">
      <c r="A983" s="325">
        <v>5</v>
      </c>
      <c r="B983" s="326">
        <v>5201103</v>
      </c>
      <c r="C983" s="327" t="s">
        <v>168</v>
      </c>
      <c r="D983" s="327" t="s">
        <v>1035</v>
      </c>
      <c r="E983" s="327" t="s">
        <v>1036</v>
      </c>
      <c r="F983" s="328" t="s">
        <v>1911</v>
      </c>
    </row>
    <row r="984" spans="1:6" s="324" customFormat="1" ht="62.5">
      <c r="A984" s="325">
        <v>5</v>
      </c>
      <c r="B984" s="326">
        <v>5201301</v>
      </c>
      <c r="C984" s="327" t="s">
        <v>168</v>
      </c>
      <c r="D984" s="327" t="s">
        <v>1035</v>
      </c>
      <c r="E984" s="327" t="s">
        <v>1036</v>
      </c>
      <c r="F984" s="328" t="s">
        <v>1912</v>
      </c>
    </row>
    <row r="985" spans="1:6" s="324" customFormat="1" ht="37.5">
      <c r="A985" s="325">
        <v>5</v>
      </c>
      <c r="B985" s="326">
        <v>5201302</v>
      </c>
      <c r="C985" s="327" t="s">
        <v>168</v>
      </c>
      <c r="D985" s="327" t="s">
        <v>1035</v>
      </c>
      <c r="E985" s="327" t="s">
        <v>1036</v>
      </c>
      <c r="F985" s="328" t="s">
        <v>1913</v>
      </c>
    </row>
    <row r="986" spans="1:6" s="324" customFormat="1" ht="50">
      <c r="A986" s="325">
        <v>5</v>
      </c>
      <c r="B986" s="326">
        <v>5201401</v>
      </c>
      <c r="C986" s="327" t="s">
        <v>168</v>
      </c>
      <c r="D986" s="327" t="s">
        <v>1035</v>
      </c>
      <c r="E986" s="327" t="s">
        <v>1036</v>
      </c>
      <c r="F986" s="328" t="s">
        <v>1914</v>
      </c>
    </row>
    <row r="987" spans="1:6" s="324" customFormat="1" ht="50">
      <c r="A987" s="325">
        <v>5</v>
      </c>
      <c r="B987" s="326">
        <v>5201402</v>
      </c>
      <c r="C987" s="327" t="s">
        <v>168</v>
      </c>
      <c r="D987" s="327" t="s">
        <v>1035</v>
      </c>
      <c r="E987" s="327" t="s">
        <v>1036</v>
      </c>
      <c r="F987" s="328" t="s">
        <v>1915</v>
      </c>
    </row>
    <row r="988" spans="1:6" s="324" customFormat="1" ht="37.5">
      <c r="A988" s="325">
        <v>5</v>
      </c>
      <c r="B988" s="326">
        <v>5202101</v>
      </c>
      <c r="C988" s="327" t="s">
        <v>168</v>
      </c>
      <c r="D988" s="327" t="s">
        <v>1035</v>
      </c>
      <c r="E988" s="327" t="s">
        <v>1038</v>
      </c>
      <c r="F988" s="328" t="s">
        <v>1916</v>
      </c>
    </row>
    <row r="989" spans="1:6" s="324" customFormat="1" ht="37.5">
      <c r="A989" s="325">
        <v>5</v>
      </c>
      <c r="B989" s="326">
        <v>5202102</v>
      </c>
      <c r="C989" s="327" t="s">
        <v>168</v>
      </c>
      <c r="D989" s="327" t="s">
        <v>1035</v>
      </c>
      <c r="E989" s="327" t="s">
        <v>1038</v>
      </c>
      <c r="F989" s="328" t="s">
        <v>1917</v>
      </c>
    </row>
    <row r="990" spans="1:6" s="324" customFormat="1" ht="62.5">
      <c r="A990" s="325">
        <v>5</v>
      </c>
      <c r="B990" s="326">
        <v>5202901</v>
      </c>
      <c r="C990" s="327" t="s">
        <v>168</v>
      </c>
      <c r="D990" s="327" t="s">
        <v>1035</v>
      </c>
      <c r="E990" s="327" t="s">
        <v>1038</v>
      </c>
      <c r="F990" s="328" t="s">
        <v>1918</v>
      </c>
    </row>
    <row r="991" spans="1:6" s="324" customFormat="1" ht="25">
      <c r="A991" s="325">
        <v>5</v>
      </c>
      <c r="B991" s="326">
        <v>5202902</v>
      </c>
      <c r="C991" s="327" t="s">
        <v>168</v>
      </c>
      <c r="D991" s="327" t="s">
        <v>1035</v>
      </c>
      <c r="E991" s="327" t="s">
        <v>1038</v>
      </c>
      <c r="F991" s="328" t="s">
        <v>1919</v>
      </c>
    </row>
    <row r="992" spans="1:6" s="324" customFormat="1" ht="75">
      <c r="A992" s="325">
        <v>5</v>
      </c>
      <c r="B992" s="326">
        <v>5231001</v>
      </c>
      <c r="C992" s="327" t="s">
        <v>168</v>
      </c>
      <c r="D992" s="327" t="s">
        <v>1372</v>
      </c>
      <c r="E992" s="327" t="s">
        <v>1373</v>
      </c>
      <c r="F992" s="328" t="s">
        <v>1920</v>
      </c>
    </row>
    <row r="993" spans="1:6" s="324" customFormat="1" ht="50">
      <c r="A993" s="325">
        <v>5</v>
      </c>
      <c r="B993" s="326">
        <v>5231002</v>
      </c>
      <c r="C993" s="327" t="s">
        <v>168</v>
      </c>
      <c r="D993" s="327" t="s">
        <v>1372</v>
      </c>
      <c r="E993" s="327" t="s">
        <v>1373</v>
      </c>
      <c r="F993" s="328" t="s">
        <v>1921</v>
      </c>
    </row>
    <row r="994" spans="1:6" s="324" customFormat="1" ht="37.5">
      <c r="A994" s="325">
        <v>5</v>
      </c>
      <c r="B994" s="326">
        <v>5239401</v>
      </c>
      <c r="C994" s="327" t="s">
        <v>168</v>
      </c>
      <c r="D994" s="327" t="s">
        <v>1372</v>
      </c>
      <c r="E994" s="327" t="s">
        <v>1375</v>
      </c>
      <c r="F994" s="328" t="s">
        <v>1922</v>
      </c>
    </row>
    <row r="995" spans="1:6" s="324" customFormat="1" ht="37.5">
      <c r="A995" s="325">
        <v>5</v>
      </c>
      <c r="B995" s="326">
        <v>5239501</v>
      </c>
      <c r="C995" s="327" t="s">
        <v>168</v>
      </c>
      <c r="D995" s="327" t="s">
        <v>1372</v>
      </c>
      <c r="E995" s="327" t="s">
        <v>1375</v>
      </c>
      <c r="F995" s="328" t="s">
        <v>1923</v>
      </c>
    </row>
    <row r="996" spans="1:6" s="324" customFormat="1" ht="37.5">
      <c r="A996" s="325">
        <v>5</v>
      </c>
      <c r="B996" s="326">
        <v>5239601</v>
      </c>
      <c r="C996" s="327" t="s">
        <v>168</v>
      </c>
      <c r="D996" s="327" t="s">
        <v>1372</v>
      </c>
      <c r="E996" s="327" t="s">
        <v>1375</v>
      </c>
      <c r="F996" s="328" t="s">
        <v>1924</v>
      </c>
    </row>
    <row r="997" spans="1:6" s="324" customFormat="1" ht="50">
      <c r="A997" s="325">
        <v>5</v>
      </c>
      <c r="B997" s="326">
        <v>5239901</v>
      </c>
      <c r="C997" s="327" t="s">
        <v>168</v>
      </c>
      <c r="D997" s="327" t="s">
        <v>1372</v>
      </c>
      <c r="E997" s="327" t="s">
        <v>1375</v>
      </c>
      <c r="F997" s="328" t="s">
        <v>1925</v>
      </c>
    </row>
    <row r="998" spans="1:6" s="324" customFormat="1" ht="50">
      <c r="A998" s="325">
        <v>5</v>
      </c>
      <c r="B998" s="326">
        <v>5239902</v>
      </c>
      <c r="C998" s="327" t="s">
        <v>168</v>
      </c>
      <c r="D998" s="327" t="s">
        <v>1372</v>
      </c>
      <c r="E998" s="327" t="s">
        <v>1375</v>
      </c>
      <c r="F998" s="328" t="s">
        <v>1926</v>
      </c>
    </row>
    <row r="999" spans="1:6" s="324" customFormat="1" ht="62.5">
      <c r="A999" s="325">
        <v>5</v>
      </c>
      <c r="B999" s="326">
        <v>5241001</v>
      </c>
      <c r="C999" s="327" t="s">
        <v>168</v>
      </c>
      <c r="D999" s="327" t="s">
        <v>1379</v>
      </c>
      <c r="E999" s="327" t="s">
        <v>1927</v>
      </c>
      <c r="F999" s="328" t="s">
        <v>1928</v>
      </c>
    </row>
    <row r="1000" spans="1:6" s="324" customFormat="1" ht="50">
      <c r="A1000" s="325">
        <v>5</v>
      </c>
      <c r="B1000" s="326">
        <v>5241002</v>
      </c>
      <c r="C1000" s="327" t="s">
        <v>168</v>
      </c>
      <c r="D1000" s="327" t="s">
        <v>1379</v>
      </c>
      <c r="E1000" s="327" t="s">
        <v>1927</v>
      </c>
      <c r="F1000" s="328" t="s">
        <v>1929</v>
      </c>
    </row>
    <row r="1001" spans="1:6" s="324" customFormat="1" ht="25">
      <c r="A1001" s="325">
        <v>5</v>
      </c>
      <c r="B1001" s="326">
        <v>5241003</v>
      </c>
      <c r="C1001" s="327" t="s">
        <v>168</v>
      </c>
      <c r="D1001" s="327" t="s">
        <v>1379</v>
      </c>
      <c r="E1001" s="327" t="s">
        <v>1927</v>
      </c>
      <c r="F1001" s="328" t="s">
        <v>1930</v>
      </c>
    </row>
    <row r="1002" spans="1:6" s="324" customFormat="1" ht="25">
      <c r="A1002" s="325">
        <v>5</v>
      </c>
      <c r="B1002" s="326">
        <v>5241004</v>
      </c>
      <c r="C1002" s="327" t="s">
        <v>168</v>
      </c>
      <c r="D1002" s="327" t="s">
        <v>1379</v>
      </c>
      <c r="E1002" s="327" t="s">
        <v>1927</v>
      </c>
      <c r="F1002" s="328" t="s">
        <v>1931</v>
      </c>
    </row>
    <row r="1003" spans="1:6" s="324" customFormat="1" ht="25">
      <c r="A1003" s="325">
        <v>5</v>
      </c>
      <c r="B1003" s="326">
        <v>5241005</v>
      </c>
      <c r="C1003" s="327" t="s">
        <v>168</v>
      </c>
      <c r="D1003" s="327" t="s">
        <v>1379</v>
      </c>
      <c r="E1003" s="327" t="s">
        <v>1927</v>
      </c>
      <c r="F1003" s="328" t="s">
        <v>1932</v>
      </c>
    </row>
    <row r="1004" spans="1:6" s="324" customFormat="1" ht="37.5">
      <c r="A1004" s="325">
        <v>5</v>
      </c>
      <c r="B1004" s="326">
        <v>5241006</v>
      </c>
      <c r="C1004" s="327" t="s">
        <v>168</v>
      </c>
      <c r="D1004" s="327" t="s">
        <v>1379</v>
      </c>
      <c r="E1004" s="327" t="s">
        <v>1927</v>
      </c>
      <c r="F1004" s="328" t="s">
        <v>1933</v>
      </c>
    </row>
    <row r="1005" spans="1:6" s="324" customFormat="1" ht="50">
      <c r="A1005" s="325">
        <v>5</v>
      </c>
      <c r="B1005" s="326">
        <v>5242901</v>
      </c>
      <c r="C1005" s="327" t="s">
        <v>168</v>
      </c>
      <c r="D1005" s="327" t="s">
        <v>1379</v>
      </c>
      <c r="E1005" s="327" t="s">
        <v>1380</v>
      </c>
      <c r="F1005" s="328" t="s">
        <v>1934</v>
      </c>
    </row>
    <row r="1006" spans="1:6" s="324" customFormat="1" ht="50">
      <c r="A1006" s="325">
        <v>5</v>
      </c>
      <c r="B1006" s="326">
        <v>5242902</v>
      </c>
      <c r="C1006" s="327" t="s">
        <v>168</v>
      </c>
      <c r="D1006" s="327" t="s">
        <v>1379</v>
      </c>
      <c r="E1006" s="327" t="s">
        <v>1380</v>
      </c>
      <c r="F1006" s="328" t="s">
        <v>1935</v>
      </c>
    </row>
    <row r="1007" spans="1:6" s="324" customFormat="1" ht="25">
      <c r="A1007" s="325">
        <v>5</v>
      </c>
      <c r="B1007" s="326">
        <v>5242903</v>
      </c>
      <c r="C1007" s="327" t="s">
        <v>168</v>
      </c>
      <c r="D1007" s="327" t="s">
        <v>1379</v>
      </c>
      <c r="E1007" s="327" t="s">
        <v>1380</v>
      </c>
      <c r="F1007" s="328" t="s">
        <v>1936</v>
      </c>
    </row>
    <row r="1008" spans="1:6" s="324" customFormat="1" ht="50">
      <c r="A1008" s="325">
        <v>5</v>
      </c>
      <c r="B1008" s="326">
        <v>5243101</v>
      </c>
      <c r="C1008" s="327" t="s">
        <v>168</v>
      </c>
      <c r="D1008" s="327" t="s">
        <v>1379</v>
      </c>
      <c r="E1008" s="327" t="s">
        <v>1937</v>
      </c>
      <c r="F1008" s="328" t="s">
        <v>1938</v>
      </c>
    </row>
    <row r="1009" spans="1:6" s="324" customFormat="1" ht="50">
      <c r="A1009" s="325">
        <v>5</v>
      </c>
      <c r="B1009" s="326">
        <v>5243102</v>
      </c>
      <c r="C1009" s="327" t="s">
        <v>168</v>
      </c>
      <c r="D1009" s="327" t="s">
        <v>1379</v>
      </c>
      <c r="E1009" s="327" t="s">
        <v>1937</v>
      </c>
      <c r="F1009" s="328" t="s">
        <v>1939</v>
      </c>
    </row>
    <row r="1010" spans="1:6" s="324" customFormat="1" ht="75">
      <c r="A1010" s="325">
        <v>5</v>
      </c>
      <c r="B1010" s="326">
        <v>5243201</v>
      </c>
      <c r="C1010" s="327" t="s">
        <v>168</v>
      </c>
      <c r="D1010" s="327" t="s">
        <v>1379</v>
      </c>
      <c r="E1010" s="327" t="s">
        <v>1937</v>
      </c>
      <c r="F1010" s="328" t="s">
        <v>1940</v>
      </c>
    </row>
    <row r="1011" spans="1:6" s="324" customFormat="1" ht="112.5">
      <c r="A1011" s="325">
        <v>5</v>
      </c>
      <c r="B1011" s="326">
        <v>5251101</v>
      </c>
      <c r="C1011" s="327" t="s">
        <v>168</v>
      </c>
      <c r="D1011" s="327" t="s">
        <v>1046</v>
      </c>
      <c r="E1011" s="327" t="s">
        <v>1385</v>
      </c>
      <c r="F1011" s="328" t="s">
        <v>1941</v>
      </c>
    </row>
    <row r="1012" spans="1:6" s="324" customFormat="1" ht="87.5">
      <c r="A1012" s="325">
        <v>5</v>
      </c>
      <c r="B1012" s="326">
        <v>5251201</v>
      </c>
      <c r="C1012" s="327" t="s">
        <v>168</v>
      </c>
      <c r="D1012" s="327" t="s">
        <v>1046</v>
      </c>
      <c r="E1012" s="327" t="s">
        <v>1385</v>
      </c>
      <c r="F1012" s="328" t="s">
        <v>1942</v>
      </c>
    </row>
    <row r="1013" spans="1:6" s="324" customFormat="1" ht="37.5">
      <c r="A1013" s="325">
        <v>5</v>
      </c>
      <c r="B1013" s="326">
        <v>5251301</v>
      </c>
      <c r="C1013" s="327" t="s">
        <v>168</v>
      </c>
      <c r="D1013" s="327" t="s">
        <v>1046</v>
      </c>
      <c r="E1013" s="327" t="s">
        <v>1385</v>
      </c>
      <c r="F1013" s="328" t="s">
        <v>1943</v>
      </c>
    </row>
    <row r="1014" spans="1:6" s="324" customFormat="1" ht="87.5">
      <c r="A1014" s="325">
        <v>5</v>
      </c>
      <c r="B1014" s="326">
        <v>5251302</v>
      </c>
      <c r="C1014" s="327" t="s">
        <v>168</v>
      </c>
      <c r="D1014" s="327" t="s">
        <v>1046</v>
      </c>
      <c r="E1014" s="327" t="s">
        <v>1385</v>
      </c>
      <c r="F1014" s="328" t="s">
        <v>1944</v>
      </c>
    </row>
    <row r="1015" spans="1:6" s="324" customFormat="1" ht="25">
      <c r="A1015" s="325">
        <v>5</v>
      </c>
      <c r="B1015" s="326">
        <v>5251303</v>
      </c>
      <c r="C1015" s="327" t="s">
        <v>168</v>
      </c>
      <c r="D1015" s="327" t="s">
        <v>1046</v>
      </c>
      <c r="E1015" s="327" t="s">
        <v>1385</v>
      </c>
      <c r="F1015" s="328" t="s">
        <v>1945</v>
      </c>
    </row>
    <row r="1016" spans="1:6" s="324" customFormat="1" ht="37.5">
      <c r="A1016" s="325">
        <v>5</v>
      </c>
      <c r="B1016" s="326">
        <v>5252001</v>
      </c>
      <c r="C1016" s="327" t="s">
        <v>168</v>
      </c>
      <c r="D1016" s="327" t="s">
        <v>1046</v>
      </c>
      <c r="E1016" s="327" t="s">
        <v>1387</v>
      </c>
      <c r="F1016" s="328" t="s">
        <v>1946</v>
      </c>
    </row>
    <row r="1017" spans="1:6" s="324" customFormat="1" ht="25">
      <c r="A1017" s="325">
        <v>5</v>
      </c>
      <c r="B1017" s="326">
        <v>5252002</v>
      </c>
      <c r="C1017" s="327" t="s">
        <v>168</v>
      </c>
      <c r="D1017" s="327" t="s">
        <v>1046</v>
      </c>
      <c r="E1017" s="327" t="s">
        <v>1387</v>
      </c>
      <c r="F1017" s="328" t="s">
        <v>1947</v>
      </c>
    </row>
    <row r="1018" spans="1:6" s="324" customFormat="1" ht="25">
      <c r="A1018" s="325">
        <v>5</v>
      </c>
      <c r="B1018" s="326">
        <v>5252003</v>
      </c>
      <c r="C1018" s="327" t="s">
        <v>168</v>
      </c>
      <c r="D1018" s="327" t="s">
        <v>1046</v>
      </c>
      <c r="E1018" s="327" t="s">
        <v>1387</v>
      </c>
      <c r="F1018" s="328" t="s">
        <v>1948</v>
      </c>
    </row>
    <row r="1019" spans="1:6" s="324" customFormat="1" ht="50">
      <c r="A1019" s="325">
        <v>5</v>
      </c>
      <c r="B1019" s="326">
        <v>5259101</v>
      </c>
      <c r="C1019" s="327" t="s">
        <v>168</v>
      </c>
      <c r="D1019" s="327" t="s">
        <v>1046</v>
      </c>
      <c r="E1019" s="327" t="s">
        <v>1047</v>
      </c>
      <c r="F1019" s="328" t="s">
        <v>1949</v>
      </c>
    </row>
    <row r="1020" spans="1:6" s="324" customFormat="1" ht="50">
      <c r="A1020" s="325">
        <v>5</v>
      </c>
      <c r="B1020" s="326">
        <v>5259201</v>
      </c>
      <c r="C1020" s="327" t="s">
        <v>168</v>
      </c>
      <c r="D1020" s="327" t="s">
        <v>1046</v>
      </c>
      <c r="E1020" s="327" t="s">
        <v>1047</v>
      </c>
      <c r="F1020" s="328" t="s">
        <v>1950</v>
      </c>
    </row>
    <row r="1021" spans="1:6" s="324" customFormat="1" ht="50">
      <c r="A1021" s="325">
        <v>5</v>
      </c>
      <c r="B1021" s="326">
        <v>5259901</v>
      </c>
      <c r="C1021" s="327" t="s">
        <v>168</v>
      </c>
      <c r="D1021" s="327" t="s">
        <v>1046</v>
      </c>
      <c r="E1021" s="327" t="s">
        <v>1047</v>
      </c>
      <c r="F1021" s="328" t="s">
        <v>1951</v>
      </c>
    </row>
    <row r="1022" spans="1:6" s="324" customFormat="1" ht="87.5">
      <c r="A1022" s="325">
        <v>5</v>
      </c>
      <c r="B1022" s="326">
        <v>5266001</v>
      </c>
      <c r="C1022" s="327" t="s">
        <v>168</v>
      </c>
      <c r="D1022" s="327" t="s">
        <v>1049</v>
      </c>
      <c r="E1022" s="327" t="s">
        <v>1423</v>
      </c>
      <c r="F1022" s="328" t="s">
        <v>1952</v>
      </c>
    </row>
    <row r="1023" spans="1:6" s="324" customFormat="1" ht="50">
      <c r="A1023" s="325">
        <v>5</v>
      </c>
      <c r="B1023" s="326">
        <v>5281101</v>
      </c>
      <c r="C1023" s="327" t="s">
        <v>168</v>
      </c>
      <c r="D1023" s="327" t="s">
        <v>1449</v>
      </c>
      <c r="E1023" s="327" t="s">
        <v>1450</v>
      </c>
      <c r="F1023" s="328" t="s">
        <v>1953</v>
      </c>
    </row>
    <row r="1024" spans="1:6" s="324" customFormat="1" ht="75">
      <c r="A1024" s="325">
        <v>5</v>
      </c>
      <c r="B1024" s="326">
        <v>5281201</v>
      </c>
      <c r="C1024" s="327" t="s">
        <v>168</v>
      </c>
      <c r="D1024" s="327" t="s">
        <v>1449</v>
      </c>
      <c r="E1024" s="327" t="s">
        <v>1450</v>
      </c>
      <c r="F1024" s="328" t="s">
        <v>1954</v>
      </c>
    </row>
    <row r="1025" spans="1:6" s="324" customFormat="1" ht="100">
      <c r="A1025" s="325">
        <v>5</v>
      </c>
      <c r="B1025" s="326">
        <v>5281301</v>
      </c>
      <c r="C1025" s="327" t="s">
        <v>168</v>
      </c>
      <c r="D1025" s="327" t="s">
        <v>1449</v>
      </c>
      <c r="E1025" s="327" t="s">
        <v>1450</v>
      </c>
      <c r="F1025" s="328" t="s">
        <v>1955</v>
      </c>
    </row>
    <row r="1026" spans="1:6" s="324" customFormat="1" ht="125">
      <c r="A1026" s="325">
        <v>5</v>
      </c>
      <c r="B1026" s="326">
        <v>5281401</v>
      </c>
      <c r="C1026" s="327" t="s">
        <v>168</v>
      </c>
      <c r="D1026" s="327" t="s">
        <v>1449</v>
      </c>
      <c r="E1026" s="327" t="s">
        <v>1450</v>
      </c>
      <c r="F1026" s="328" t="s">
        <v>1956</v>
      </c>
    </row>
    <row r="1027" spans="1:6" s="324" customFormat="1" ht="137.5">
      <c r="A1027" s="325">
        <v>5</v>
      </c>
      <c r="B1027" s="326">
        <v>5281601</v>
      </c>
      <c r="C1027" s="327" t="s">
        <v>168</v>
      </c>
      <c r="D1027" s="327" t="s">
        <v>1449</v>
      </c>
      <c r="E1027" s="327" t="s">
        <v>1450</v>
      </c>
      <c r="F1027" s="328" t="s">
        <v>1957</v>
      </c>
    </row>
    <row r="1028" spans="1:6" s="324" customFormat="1" ht="62.5">
      <c r="A1028" s="325">
        <v>5</v>
      </c>
      <c r="B1028" s="326">
        <v>5281602</v>
      </c>
      <c r="C1028" s="327" t="s">
        <v>168</v>
      </c>
      <c r="D1028" s="327" t="s">
        <v>1449</v>
      </c>
      <c r="E1028" s="327" t="s">
        <v>1450</v>
      </c>
      <c r="F1028" s="328" t="s">
        <v>1958</v>
      </c>
    </row>
    <row r="1029" spans="1:6" s="324" customFormat="1" ht="50">
      <c r="A1029" s="325">
        <v>5</v>
      </c>
      <c r="B1029" s="326">
        <v>5281901</v>
      </c>
      <c r="C1029" s="327" t="s">
        <v>168</v>
      </c>
      <c r="D1029" s="327" t="s">
        <v>1449</v>
      </c>
      <c r="E1029" s="327" t="s">
        <v>1450</v>
      </c>
      <c r="F1029" s="328" t="s">
        <v>1959</v>
      </c>
    </row>
    <row r="1030" spans="1:6" s="324" customFormat="1" ht="37.5">
      <c r="A1030" s="325">
        <v>5</v>
      </c>
      <c r="B1030" s="326">
        <v>5281902</v>
      </c>
      <c r="C1030" s="327" t="s">
        <v>168</v>
      </c>
      <c r="D1030" s="327" t="s">
        <v>1449</v>
      </c>
      <c r="E1030" s="327" t="s">
        <v>1450</v>
      </c>
      <c r="F1030" s="328" t="s">
        <v>1960</v>
      </c>
    </row>
    <row r="1031" spans="1:6" s="324" customFormat="1" ht="37.5">
      <c r="A1031" s="325">
        <v>5</v>
      </c>
      <c r="B1031" s="326">
        <v>5281903</v>
      </c>
      <c r="C1031" s="327" t="s">
        <v>168</v>
      </c>
      <c r="D1031" s="327" t="s">
        <v>1449</v>
      </c>
      <c r="E1031" s="327" t="s">
        <v>1450</v>
      </c>
      <c r="F1031" s="328" t="s">
        <v>1961</v>
      </c>
    </row>
    <row r="1032" spans="1:6" s="324" customFormat="1" ht="25">
      <c r="A1032" s="325">
        <v>5</v>
      </c>
      <c r="B1032" s="326">
        <v>5281904</v>
      </c>
      <c r="C1032" s="327" t="s">
        <v>168</v>
      </c>
      <c r="D1032" s="327" t="s">
        <v>1449</v>
      </c>
      <c r="E1032" s="327" t="s">
        <v>1450</v>
      </c>
      <c r="F1032" s="328" t="s">
        <v>1962</v>
      </c>
    </row>
    <row r="1033" spans="1:6" s="324" customFormat="1" ht="62.5">
      <c r="A1033" s="325">
        <v>5</v>
      </c>
      <c r="B1033" s="326">
        <v>5282201</v>
      </c>
      <c r="C1033" s="327" t="s">
        <v>168</v>
      </c>
      <c r="D1033" s="327" t="s">
        <v>1449</v>
      </c>
      <c r="E1033" s="327" t="s">
        <v>1455</v>
      </c>
      <c r="F1033" s="328" t="s">
        <v>1963</v>
      </c>
    </row>
    <row r="1034" spans="1:6" s="324" customFormat="1" ht="37.5">
      <c r="A1034" s="325">
        <v>5</v>
      </c>
      <c r="B1034" s="326">
        <v>5282301</v>
      </c>
      <c r="C1034" s="327" t="s">
        <v>168</v>
      </c>
      <c r="D1034" s="327" t="s">
        <v>1449</v>
      </c>
      <c r="E1034" s="327" t="s">
        <v>1455</v>
      </c>
      <c r="F1034" s="328" t="s">
        <v>1964</v>
      </c>
    </row>
    <row r="1035" spans="1:6" s="324" customFormat="1" ht="125">
      <c r="A1035" s="325">
        <v>5</v>
      </c>
      <c r="B1035" s="326">
        <v>5282401</v>
      </c>
      <c r="C1035" s="327" t="s">
        <v>168</v>
      </c>
      <c r="D1035" s="327" t="s">
        <v>1449</v>
      </c>
      <c r="E1035" s="327" t="s">
        <v>1455</v>
      </c>
      <c r="F1035" s="328" t="s">
        <v>1965</v>
      </c>
    </row>
    <row r="1036" spans="1:6" s="324" customFormat="1" ht="87.5">
      <c r="A1036" s="325">
        <v>5</v>
      </c>
      <c r="B1036" s="326">
        <v>5282402</v>
      </c>
      <c r="C1036" s="327" t="s">
        <v>168</v>
      </c>
      <c r="D1036" s="327" t="s">
        <v>1449</v>
      </c>
      <c r="E1036" s="327" t="s">
        <v>1455</v>
      </c>
      <c r="F1036" s="328" t="s">
        <v>1966</v>
      </c>
    </row>
    <row r="1037" spans="1:6" s="324" customFormat="1" ht="100">
      <c r="A1037" s="325">
        <v>5</v>
      </c>
      <c r="B1037" s="326">
        <v>5301101</v>
      </c>
      <c r="C1037" s="327" t="s">
        <v>168</v>
      </c>
      <c r="D1037" s="327" t="s">
        <v>1469</v>
      </c>
      <c r="E1037" s="327" t="s">
        <v>1967</v>
      </c>
      <c r="F1037" s="328" t="s">
        <v>1968</v>
      </c>
    </row>
    <row r="1038" spans="1:6" s="324" customFormat="1" ht="75">
      <c r="A1038" s="325">
        <v>5</v>
      </c>
      <c r="B1038" s="326">
        <v>5301102</v>
      </c>
      <c r="C1038" s="327" t="s">
        <v>168</v>
      </c>
      <c r="D1038" s="327" t="s">
        <v>1469</v>
      </c>
      <c r="E1038" s="327" t="s">
        <v>1967</v>
      </c>
      <c r="F1038" s="328" t="s">
        <v>1969</v>
      </c>
    </row>
    <row r="1039" spans="1:6" s="324" customFormat="1" ht="37.5">
      <c r="A1039" s="325">
        <v>5</v>
      </c>
      <c r="B1039" s="326">
        <v>5301103</v>
      </c>
      <c r="C1039" s="327" t="s">
        <v>168</v>
      </c>
      <c r="D1039" s="327" t="s">
        <v>1469</v>
      </c>
      <c r="E1039" s="327" t="s">
        <v>1967</v>
      </c>
      <c r="F1039" s="328" t="s">
        <v>1970</v>
      </c>
    </row>
    <row r="1040" spans="1:6" s="324" customFormat="1" ht="50">
      <c r="A1040" s="325">
        <v>5</v>
      </c>
      <c r="B1040" s="326">
        <v>5301201</v>
      </c>
      <c r="C1040" s="327" t="s">
        <v>168</v>
      </c>
      <c r="D1040" s="327" t="s">
        <v>1469</v>
      </c>
      <c r="E1040" s="327" t="s">
        <v>1967</v>
      </c>
      <c r="F1040" s="328" t="s">
        <v>1971</v>
      </c>
    </row>
    <row r="1041" spans="1:6" s="324" customFormat="1" ht="25">
      <c r="A1041" s="325">
        <v>5</v>
      </c>
      <c r="B1041" s="326">
        <v>5301202</v>
      </c>
      <c r="C1041" s="327" t="s">
        <v>168</v>
      </c>
      <c r="D1041" s="327" t="s">
        <v>1469</v>
      </c>
      <c r="E1041" s="327" t="s">
        <v>1967</v>
      </c>
      <c r="F1041" s="328" t="s">
        <v>1972</v>
      </c>
    </row>
    <row r="1042" spans="1:6" s="324" customFormat="1" ht="25">
      <c r="A1042" s="325">
        <v>5</v>
      </c>
      <c r="B1042" s="326">
        <v>5304001</v>
      </c>
      <c r="C1042" s="327" t="s">
        <v>168</v>
      </c>
      <c r="D1042" s="327" t="s">
        <v>1469</v>
      </c>
      <c r="E1042" s="327" t="s">
        <v>1973</v>
      </c>
      <c r="F1042" s="328" t="s">
        <v>1974</v>
      </c>
    </row>
    <row r="1043" spans="1:6" s="324" customFormat="1" ht="50">
      <c r="A1043" s="325">
        <v>5</v>
      </c>
      <c r="B1043" s="326">
        <v>5331201</v>
      </c>
      <c r="C1043" s="327" t="s">
        <v>168</v>
      </c>
      <c r="D1043" s="327" t="s">
        <v>1069</v>
      </c>
      <c r="E1043" s="327" t="s">
        <v>1070</v>
      </c>
      <c r="F1043" s="328" t="s">
        <v>1975</v>
      </c>
    </row>
    <row r="1044" spans="1:6" s="324" customFormat="1" ht="62.5">
      <c r="A1044" s="325">
        <v>5</v>
      </c>
      <c r="B1044" s="326">
        <v>5331301</v>
      </c>
      <c r="C1044" s="327" t="s">
        <v>168</v>
      </c>
      <c r="D1044" s="327" t="s">
        <v>1069</v>
      </c>
      <c r="E1044" s="327" t="s">
        <v>1070</v>
      </c>
      <c r="F1044" s="328" t="s">
        <v>1976</v>
      </c>
    </row>
    <row r="1045" spans="1:6" s="324" customFormat="1" ht="25">
      <c r="A1045" s="325">
        <v>5</v>
      </c>
      <c r="B1045" s="326">
        <v>5331401</v>
      </c>
      <c r="C1045" s="327" t="s">
        <v>168</v>
      </c>
      <c r="D1045" s="327" t="s">
        <v>1069</v>
      </c>
      <c r="E1045" s="327" t="s">
        <v>1070</v>
      </c>
      <c r="F1045" s="328" t="s">
        <v>1977</v>
      </c>
    </row>
    <row r="1046" spans="1:6" s="324" customFormat="1" ht="112.5">
      <c r="A1046" s="325">
        <v>5</v>
      </c>
      <c r="B1046" s="326">
        <v>5332001</v>
      </c>
      <c r="C1046" s="327" t="s">
        <v>168</v>
      </c>
      <c r="D1046" s="327" t="s">
        <v>1069</v>
      </c>
      <c r="E1046" s="327" t="s">
        <v>1075</v>
      </c>
      <c r="F1046" s="328" t="s">
        <v>1978</v>
      </c>
    </row>
    <row r="1047" spans="1:6" s="324" customFormat="1" ht="50">
      <c r="A1047" s="325">
        <v>5</v>
      </c>
      <c r="B1047" s="326">
        <v>5351101</v>
      </c>
      <c r="C1047" s="327" t="s">
        <v>1507</v>
      </c>
      <c r="D1047" s="327" t="s">
        <v>1508</v>
      </c>
      <c r="E1047" s="327" t="s">
        <v>1764</v>
      </c>
      <c r="F1047" s="328" t="s">
        <v>1979</v>
      </c>
    </row>
    <row r="1048" spans="1:6" s="324" customFormat="1" ht="50">
      <c r="A1048" s="325">
        <v>5</v>
      </c>
      <c r="B1048" s="326">
        <v>5351102</v>
      </c>
      <c r="C1048" s="327" t="s">
        <v>1507</v>
      </c>
      <c r="D1048" s="327" t="s">
        <v>1508</v>
      </c>
      <c r="E1048" s="327" t="s">
        <v>1764</v>
      </c>
      <c r="F1048" s="328" t="s">
        <v>1980</v>
      </c>
    </row>
    <row r="1049" spans="1:6" s="324" customFormat="1" ht="37.5">
      <c r="A1049" s="325">
        <v>5</v>
      </c>
      <c r="B1049" s="326">
        <v>5351103</v>
      </c>
      <c r="C1049" s="327" t="s">
        <v>1507</v>
      </c>
      <c r="D1049" s="327" t="s">
        <v>1508</v>
      </c>
      <c r="E1049" s="327" t="s">
        <v>1764</v>
      </c>
      <c r="F1049" s="328" t="s">
        <v>1981</v>
      </c>
    </row>
    <row r="1050" spans="1:6" s="324" customFormat="1" ht="37.5">
      <c r="A1050" s="325">
        <v>5</v>
      </c>
      <c r="B1050" s="326">
        <v>5351201</v>
      </c>
      <c r="C1050" s="327" t="s">
        <v>1507</v>
      </c>
      <c r="D1050" s="327" t="s">
        <v>1508</v>
      </c>
      <c r="E1050" s="327" t="s">
        <v>1764</v>
      </c>
      <c r="F1050" s="328" t="s">
        <v>1982</v>
      </c>
    </row>
    <row r="1051" spans="1:6" s="324" customFormat="1" ht="37.5">
      <c r="A1051" s="325">
        <v>5</v>
      </c>
      <c r="B1051" s="326">
        <v>5351301</v>
      </c>
      <c r="C1051" s="327" t="s">
        <v>1507</v>
      </c>
      <c r="D1051" s="327" t="s">
        <v>1508</v>
      </c>
      <c r="E1051" s="327" t="s">
        <v>1764</v>
      </c>
      <c r="F1051" s="328" t="s">
        <v>1983</v>
      </c>
    </row>
    <row r="1052" spans="1:6" s="324" customFormat="1" ht="87.5">
      <c r="A1052" s="325">
        <v>5</v>
      </c>
      <c r="B1052" s="326">
        <v>5382201</v>
      </c>
      <c r="C1052" s="327" t="s">
        <v>1511</v>
      </c>
      <c r="D1052" s="327" t="s">
        <v>1515</v>
      </c>
      <c r="E1052" s="327" t="s">
        <v>1519</v>
      </c>
      <c r="F1052" s="328" t="s">
        <v>1984</v>
      </c>
    </row>
    <row r="1053" spans="1:6" s="324" customFormat="1" ht="62.5">
      <c r="A1053" s="325">
        <v>5</v>
      </c>
      <c r="B1053" s="326">
        <v>5383001</v>
      </c>
      <c r="C1053" s="327" t="s">
        <v>1511</v>
      </c>
      <c r="D1053" s="327" t="s">
        <v>1515</v>
      </c>
      <c r="E1053" s="327" t="s">
        <v>1521</v>
      </c>
      <c r="F1053" s="328" t="s">
        <v>1985</v>
      </c>
    </row>
    <row r="1054" spans="1:6" s="324" customFormat="1" ht="87.5">
      <c r="A1054" s="325">
        <v>5</v>
      </c>
      <c r="B1054" s="326">
        <v>5390001</v>
      </c>
      <c r="C1054" s="327" t="s">
        <v>1511</v>
      </c>
      <c r="D1054" s="327" t="s">
        <v>1986</v>
      </c>
      <c r="E1054" s="327" t="s">
        <v>1986</v>
      </c>
      <c r="F1054" s="328" t="s">
        <v>1987</v>
      </c>
    </row>
    <row r="1055" spans="1:6" s="324" customFormat="1" ht="37.5">
      <c r="A1055" s="325">
        <v>5</v>
      </c>
      <c r="B1055" s="326">
        <v>5411101</v>
      </c>
      <c r="C1055" s="327" t="s">
        <v>1077</v>
      </c>
      <c r="D1055" s="327" t="s">
        <v>1773</v>
      </c>
      <c r="E1055" s="327" t="s">
        <v>1773</v>
      </c>
      <c r="F1055" s="328" t="s">
        <v>1988</v>
      </c>
    </row>
    <row r="1056" spans="1:6" s="324" customFormat="1" ht="25">
      <c r="A1056" s="325">
        <v>5</v>
      </c>
      <c r="B1056" s="326">
        <v>5411201</v>
      </c>
      <c r="C1056" s="327" t="s">
        <v>1077</v>
      </c>
      <c r="D1056" s="327" t="s">
        <v>1773</v>
      </c>
      <c r="E1056" s="327" t="s">
        <v>1773</v>
      </c>
      <c r="F1056" s="328" t="s">
        <v>1989</v>
      </c>
    </row>
    <row r="1057" spans="1:6" s="324" customFormat="1" ht="25">
      <c r="A1057" s="325">
        <v>5</v>
      </c>
      <c r="B1057" s="326">
        <v>5411202</v>
      </c>
      <c r="C1057" s="327" t="s">
        <v>1077</v>
      </c>
      <c r="D1057" s="327" t="s">
        <v>1773</v>
      </c>
      <c r="E1057" s="327" t="s">
        <v>1773</v>
      </c>
      <c r="F1057" s="328" t="s">
        <v>1990</v>
      </c>
    </row>
    <row r="1058" spans="1:6" s="324" customFormat="1" ht="37.5">
      <c r="A1058" s="325">
        <v>5</v>
      </c>
      <c r="B1058" s="326">
        <v>5421001</v>
      </c>
      <c r="C1058" s="327" t="s">
        <v>1077</v>
      </c>
      <c r="D1058" s="327" t="s">
        <v>1775</v>
      </c>
      <c r="E1058" s="327" t="s">
        <v>1991</v>
      </c>
      <c r="F1058" s="328" t="s">
        <v>1992</v>
      </c>
    </row>
    <row r="1059" spans="1:6" s="324" customFormat="1" ht="37.5">
      <c r="A1059" s="325">
        <v>5</v>
      </c>
      <c r="B1059" s="326">
        <v>5421002</v>
      </c>
      <c r="C1059" s="327" t="s">
        <v>1077</v>
      </c>
      <c r="D1059" s="327" t="s">
        <v>1775</v>
      </c>
      <c r="E1059" s="327" t="s">
        <v>1991</v>
      </c>
      <c r="F1059" s="328" t="s">
        <v>1993</v>
      </c>
    </row>
    <row r="1060" spans="1:6" s="324" customFormat="1" ht="62.5">
      <c r="A1060" s="325">
        <v>5</v>
      </c>
      <c r="B1060" s="326">
        <v>5422001</v>
      </c>
      <c r="C1060" s="327" t="s">
        <v>1077</v>
      </c>
      <c r="D1060" s="327" t="s">
        <v>1775</v>
      </c>
      <c r="E1060" s="327" t="s">
        <v>1994</v>
      </c>
      <c r="F1060" s="328" t="s">
        <v>1995</v>
      </c>
    </row>
    <row r="1061" spans="1:6" s="324" customFormat="1" ht="50">
      <c r="A1061" s="325">
        <v>5</v>
      </c>
      <c r="B1061" s="326">
        <v>5429001</v>
      </c>
      <c r="C1061" s="327" t="s">
        <v>1077</v>
      </c>
      <c r="D1061" s="327" t="s">
        <v>1775</v>
      </c>
      <c r="E1061" s="327" t="s">
        <v>1776</v>
      </c>
      <c r="F1061" s="328" t="s">
        <v>1996</v>
      </c>
    </row>
    <row r="1062" spans="1:6" s="324" customFormat="1" ht="37.5">
      <c r="A1062" s="325">
        <v>5</v>
      </c>
      <c r="B1062" s="326">
        <v>5431101</v>
      </c>
      <c r="C1062" s="327" t="s">
        <v>1077</v>
      </c>
      <c r="D1062" s="327" t="s">
        <v>1078</v>
      </c>
      <c r="E1062" s="327" t="s">
        <v>1997</v>
      </c>
      <c r="F1062" s="328" t="s">
        <v>1998</v>
      </c>
    </row>
    <row r="1063" spans="1:6" s="324" customFormat="1" ht="37.5">
      <c r="A1063" s="325">
        <v>5</v>
      </c>
      <c r="B1063" s="326">
        <v>5431201</v>
      </c>
      <c r="C1063" s="327" t="s">
        <v>1077</v>
      </c>
      <c r="D1063" s="327" t="s">
        <v>1078</v>
      </c>
      <c r="E1063" s="327" t="s">
        <v>1997</v>
      </c>
      <c r="F1063" s="328" t="s">
        <v>1999</v>
      </c>
    </row>
    <row r="1064" spans="1:6" s="324" customFormat="1" ht="37.5">
      <c r="A1064" s="325">
        <v>5</v>
      </c>
      <c r="B1064" s="326">
        <v>5431202</v>
      </c>
      <c r="C1064" s="327" t="s">
        <v>1077</v>
      </c>
      <c r="D1064" s="327" t="s">
        <v>1078</v>
      </c>
      <c r="E1064" s="327" t="s">
        <v>1997</v>
      </c>
      <c r="F1064" s="328" t="s">
        <v>2000</v>
      </c>
    </row>
    <row r="1065" spans="1:6" s="324" customFormat="1" ht="37.5">
      <c r="A1065" s="325">
        <v>5</v>
      </c>
      <c r="B1065" s="326">
        <v>5431203</v>
      </c>
      <c r="C1065" s="327" t="s">
        <v>1077</v>
      </c>
      <c r="D1065" s="327" t="s">
        <v>1078</v>
      </c>
      <c r="E1065" s="327" t="s">
        <v>1997</v>
      </c>
      <c r="F1065" s="328" t="s">
        <v>2001</v>
      </c>
    </row>
    <row r="1066" spans="1:6" s="324" customFormat="1" ht="37.5">
      <c r="A1066" s="325">
        <v>5</v>
      </c>
      <c r="B1066" s="326">
        <v>5432201</v>
      </c>
      <c r="C1066" s="327" t="s">
        <v>1077</v>
      </c>
      <c r="D1066" s="327" t="s">
        <v>1078</v>
      </c>
      <c r="E1066" s="327" t="s">
        <v>1523</v>
      </c>
      <c r="F1066" s="328" t="s">
        <v>2002</v>
      </c>
    </row>
    <row r="1067" spans="1:6" s="324" customFormat="1" ht="50">
      <c r="A1067" s="325">
        <v>5</v>
      </c>
      <c r="B1067" s="326">
        <v>5432901</v>
      </c>
      <c r="C1067" s="327" t="s">
        <v>1077</v>
      </c>
      <c r="D1067" s="327" t="s">
        <v>1078</v>
      </c>
      <c r="E1067" s="327" t="s">
        <v>1523</v>
      </c>
      <c r="F1067" s="328" t="s">
        <v>2003</v>
      </c>
    </row>
    <row r="1068" spans="1:6" s="324" customFormat="1" ht="37.5">
      <c r="A1068" s="325">
        <v>5</v>
      </c>
      <c r="B1068" s="326">
        <v>5433001</v>
      </c>
      <c r="C1068" s="327" t="s">
        <v>1077</v>
      </c>
      <c r="D1068" s="327" t="s">
        <v>1078</v>
      </c>
      <c r="E1068" s="327" t="s">
        <v>1079</v>
      </c>
      <c r="F1068" s="328" t="s">
        <v>2004</v>
      </c>
    </row>
    <row r="1069" spans="1:6" s="324" customFormat="1" ht="37.5">
      <c r="A1069" s="325">
        <v>5</v>
      </c>
      <c r="B1069" s="326">
        <v>5433002</v>
      </c>
      <c r="C1069" s="327" t="s">
        <v>1077</v>
      </c>
      <c r="D1069" s="327" t="s">
        <v>1078</v>
      </c>
      <c r="E1069" s="327" t="s">
        <v>1079</v>
      </c>
      <c r="F1069" s="328" t="s">
        <v>2005</v>
      </c>
    </row>
    <row r="1070" spans="1:6" s="324" customFormat="1" ht="37.5">
      <c r="A1070" s="325">
        <v>5</v>
      </c>
      <c r="B1070" s="326">
        <v>5433003</v>
      </c>
      <c r="C1070" s="327" t="s">
        <v>1077</v>
      </c>
      <c r="D1070" s="327" t="s">
        <v>1078</v>
      </c>
      <c r="E1070" s="327" t="s">
        <v>1079</v>
      </c>
      <c r="F1070" s="328" t="s">
        <v>2006</v>
      </c>
    </row>
    <row r="1071" spans="1:6" s="324" customFormat="1" ht="37.5">
      <c r="A1071" s="325">
        <v>5</v>
      </c>
      <c r="B1071" s="326">
        <v>5433004</v>
      </c>
      <c r="C1071" s="327" t="s">
        <v>1077</v>
      </c>
      <c r="D1071" s="327" t="s">
        <v>1078</v>
      </c>
      <c r="E1071" s="327" t="s">
        <v>1079</v>
      </c>
      <c r="F1071" s="328" t="s">
        <v>2007</v>
      </c>
    </row>
    <row r="1072" spans="1:6" s="324" customFormat="1" ht="100">
      <c r="A1072" s="325">
        <v>5</v>
      </c>
      <c r="B1072" s="326">
        <v>5439001</v>
      </c>
      <c r="C1072" s="327" t="s">
        <v>1077</v>
      </c>
      <c r="D1072" s="327" t="s">
        <v>1078</v>
      </c>
      <c r="E1072" s="327" t="s">
        <v>2008</v>
      </c>
      <c r="F1072" s="328" t="s">
        <v>2009</v>
      </c>
    </row>
    <row r="1073" spans="1:6" s="324" customFormat="1" ht="37.5">
      <c r="A1073" s="325">
        <v>5</v>
      </c>
      <c r="B1073" s="326">
        <v>5439002</v>
      </c>
      <c r="C1073" s="327" t="s">
        <v>1077</v>
      </c>
      <c r="D1073" s="327" t="s">
        <v>1078</v>
      </c>
      <c r="E1073" s="327" t="s">
        <v>2008</v>
      </c>
      <c r="F1073" s="328" t="s">
        <v>2010</v>
      </c>
    </row>
    <row r="1074" spans="1:6" s="324" customFormat="1" ht="37.5">
      <c r="A1074" s="325">
        <v>5</v>
      </c>
      <c r="B1074" s="326">
        <v>5439003</v>
      </c>
      <c r="C1074" s="327" t="s">
        <v>1077</v>
      </c>
      <c r="D1074" s="327" t="s">
        <v>1078</v>
      </c>
      <c r="E1074" s="327" t="s">
        <v>2008</v>
      </c>
      <c r="F1074" s="328" t="s">
        <v>2011</v>
      </c>
    </row>
    <row r="1075" spans="1:6" s="324" customFormat="1" ht="37.5">
      <c r="A1075" s="325">
        <v>5</v>
      </c>
      <c r="B1075" s="326">
        <v>5439004</v>
      </c>
      <c r="C1075" s="327" t="s">
        <v>1077</v>
      </c>
      <c r="D1075" s="327" t="s">
        <v>1078</v>
      </c>
      <c r="E1075" s="327" t="s">
        <v>2008</v>
      </c>
      <c r="F1075" s="328" t="s">
        <v>2012</v>
      </c>
    </row>
    <row r="1076" spans="1:6" s="324" customFormat="1" ht="37.5">
      <c r="A1076" s="325">
        <v>5</v>
      </c>
      <c r="B1076" s="326">
        <v>5461001</v>
      </c>
      <c r="C1076" s="327" t="s">
        <v>621</v>
      </c>
      <c r="D1076" s="327" t="s">
        <v>626</v>
      </c>
      <c r="E1076" s="327" t="s">
        <v>627</v>
      </c>
      <c r="F1076" s="328" t="s">
        <v>2013</v>
      </c>
    </row>
    <row r="1077" spans="1:6" s="324" customFormat="1" ht="25">
      <c r="A1077" s="325">
        <v>5</v>
      </c>
      <c r="B1077" s="326">
        <v>5493001</v>
      </c>
      <c r="C1077" s="327" t="s">
        <v>1101</v>
      </c>
      <c r="D1077" s="327" t="s">
        <v>1538</v>
      </c>
      <c r="E1077" s="327" t="s">
        <v>2014</v>
      </c>
      <c r="F1077" s="328" t="s">
        <v>2015</v>
      </c>
    </row>
    <row r="1078" spans="1:6" s="324" customFormat="1" ht="25">
      <c r="A1078" s="325">
        <v>5</v>
      </c>
      <c r="B1078" s="326">
        <v>5521001</v>
      </c>
      <c r="C1078" s="327" t="s">
        <v>1101</v>
      </c>
      <c r="D1078" s="327" t="s">
        <v>1102</v>
      </c>
      <c r="E1078" s="327" t="s">
        <v>1103</v>
      </c>
      <c r="F1078" s="328" t="s">
        <v>2016</v>
      </c>
    </row>
    <row r="1079" spans="1:6" s="324" customFormat="1" ht="50">
      <c r="A1079" s="325">
        <v>5</v>
      </c>
      <c r="B1079" s="326">
        <v>5522201</v>
      </c>
      <c r="C1079" s="327" t="s">
        <v>1101</v>
      </c>
      <c r="D1079" s="327" t="s">
        <v>1102</v>
      </c>
      <c r="E1079" s="327" t="s">
        <v>1105</v>
      </c>
      <c r="F1079" s="328" t="s">
        <v>2017</v>
      </c>
    </row>
    <row r="1080" spans="1:6" s="324" customFormat="1" ht="50">
      <c r="A1080" s="325">
        <v>5</v>
      </c>
      <c r="B1080" s="326">
        <v>5522301</v>
      </c>
      <c r="C1080" s="327" t="s">
        <v>1101</v>
      </c>
      <c r="D1080" s="327" t="s">
        <v>1102</v>
      </c>
      <c r="E1080" s="327" t="s">
        <v>1105</v>
      </c>
      <c r="F1080" s="328" t="s">
        <v>2018</v>
      </c>
    </row>
    <row r="1081" spans="1:6" s="324" customFormat="1" ht="25">
      <c r="A1081" s="325">
        <v>5</v>
      </c>
      <c r="B1081" s="326">
        <v>5522401</v>
      </c>
      <c r="C1081" s="327" t="s">
        <v>1101</v>
      </c>
      <c r="D1081" s="327" t="s">
        <v>1102</v>
      </c>
      <c r="E1081" s="327" t="s">
        <v>1105</v>
      </c>
      <c r="F1081" s="328" t="s">
        <v>2019</v>
      </c>
    </row>
    <row r="1082" spans="1:6" s="324" customFormat="1" ht="25">
      <c r="A1082" s="325">
        <v>5</v>
      </c>
      <c r="B1082" s="326">
        <v>5681001</v>
      </c>
      <c r="C1082" s="327" t="s">
        <v>167</v>
      </c>
      <c r="D1082" s="327" t="s">
        <v>761</v>
      </c>
      <c r="E1082" s="327" t="s">
        <v>762</v>
      </c>
      <c r="F1082" s="328" t="s">
        <v>2020</v>
      </c>
    </row>
    <row r="1083" spans="1:6" s="324" customFormat="1" ht="100">
      <c r="A1083" s="325">
        <v>5</v>
      </c>
      <c r="B1083" s="326">
        <v>5711001</v>
      </c>
      <c r="C1083" s="327" t="s">
        <v>766</v>
      </c>
      <c r="D1083" s="327" t="s">
        <v>777</v>
      </c>
      <c r="E1083" s="327" t="s">
        <v>778</v>
      </c>
      <c r="F1083" s="328" t="s">
        <v>2021</v>
      </c>
    </row>
    <row r="1084" spans="1:6" s="324" customFormat="1" ht="87.5">
      <c r="A1084" s="325">
        <v>5</v>
      </c>
      <c r="B1084" s="326">
        <v>5712001</v>
      </c>
      <c r="C1084" s="327" t="s">
        <v>766</v>
      </c>
      <c r="D1084" s="327" t="s">
        <v>777</v>
      </c>
      <c r="E1084" s="327" t="s">
        <v>2022</v>
      </c>
      <c r="F1084" s="328" t="s">
        <v>2023</v>
      </c>
    </row>
    <row r="1085" spans="1:6" s="324" customFormat="1" ht="37.5">
      <c r="A1085" s="325">
        <v>5</v>
      </c>
      <c r="B1085" s="326">
        <v>5712002</v>
      </c>
      <c r="C1085" s="327" t="s">
        <v>766</v>
      </c>
      <c r="D1085" s="327" t="s">
        <v>777</v>
      </c>
      <c r="E1085" s="327" t="s">
        <v>2022</v>
      </c>
      <c r="F1085" s="328" t="s">
        <v>2024</v>
      </c>
    </row>
    <row r="1086" spans="1:6" s="324" customFormat="1" ht="37.5">
      <c r="A1086" s="325">
        <v>5</v>
      </c>
      <c r="B1086" s="326">
        <v>5712003</v>
      </c>
      <c r="C1086" s="327" t="s">
        <v>766</v>
      </c>
      <c r="D1086" s="327" t="s">
        <v>777</v>
      </c>
      <c r="E1086" s="327" t="s">
        <v>2022</v>
      </c>
      <c r="F1086" s="328" t="s">
        <v>2025</v>
      </c>
    </row>
    <row r="1087" spans="1:6" s="324" customFormat="1" ht="25">
      <c r="A1087" s="325">
        <v>5</v>
      </c>
      <c r="B1087" s="326">
        <v>5801001</v>
      </c>
      <c r="C1087" s="327" t="s">
        <v>791</v>
      </c>
      <c r="D1087" s="327" t="s">
        <v>1177</v>
      </c>
      <c r="E1087" s="327" t="s">
        <v>1178</v>
      </c>
      <c r="F1087" s="328" t="s">
        <v>2026</v>
      </c>
    </row>
    <row r="1088" spans="1:6" s="324" customFormat="1" ht="25">
      <c r="A1088" s="325">
        <v>5</v>
      </c>
      <c r="B1088" s="326">
        <v>5803001</v>
      </c>
      <c r="C1088" s="327" t="s">
        <v>791</v>
      </c>
      <c r="D1088" s="327" t="s">
        <v>1177</v>
      </c>
      <c r="E1088" s="327" t="s">
        <v>2027</v>
      </c>
      <c r="F1088" s="328" t="s">
        <v>2028</v>
      </c>
    </row>
    <row r="1089" spans="1:6" s="324" customFormat="1" ht="37.5">
      <c r="A1089" s="325">
        <v>5</v>
      </c>
      <c r="B1089" s="326">
        <v>5812901</v>
      </c>
      <c r="C1089" s="327" t="s">
        <v>791</v>
      </c>
      <c r="D1089" s="327" t="s">
        <v>1180</v>
      </c>
      <c r="E1089" s="327" t="s">
        <v>1183</v>
      </c>
      <c r="F1089" s="328" t="s">
        <v>2029</v>
      </c>
    </row>
    <row r="1090" spans="1:6" s="324" customFormat="1" ht="37.5">
      <c r="A1090" s="325">
        <v>5</v>
      </c>
      <c r="B1090" s="326">
        <v>5812902</v>
      </c>
      <c r="C1090" s="327" t="s">
        <v>791</v>
      </c>
      <c r="D1090" s="327" t="s">
        <v>1180</v>
      </c>
      <c r="E1090" s="327" t="s">
        <v>1183</v>
      </c>
      <c r="F1090" s="328" t="s">
        <v>2030</v>
      </c>
    </row>
    <row r="1091" spans="1:6" s="324" customFormat="1" ht="75">
      <c r="A1091" s="325">
        <v>5</v>
      </c>
      <c r="B1091" s="326">
        <v>5813001</v>
      </c>
      <c r="C1091" s="327" t="s">
        <v>791</v>
      </c>
      <c r="D1091" s="327" t="s">
        <v>1180</v>
      </c>
      <c r="E1091" s="327" t="s">
        <v>1186</v>
      </c>
      <c r="F1091" s="328" t="s">
        <v>2031</v>
      </c>
    </row>
    <row r="1092" spans="1:6" s="324" customFormat="1" ht="50">
      <c r="A1092" s="325">
        <v>5</v>
      </c>
      <c r="B1092" s="326">
        <v>5842201</v>
      </c>
      <c r="C1092" s="327" t="s">
        <v>819</v>
      </c>
      <c r="D1092" s="327" t="s">
        <v>820</v>
      </c>
      <c r="E1092" s="327" t="s">
        <v>831</v>
      </c>
      <c r="F1092" s="328" t="s">
        <v>2032</v>
      </c>
    </row>
    <row r="1093" spans="1:6" s="324" customFormat="1" ht="37.5">
      <c r="A1093" s="325">
        <v>5</v>
      </c>
      <c r="B1093" s="326">
        <v>5842202</v>
      </c>
      <c r="C1093" s="327" t="s">
        <v>819</v>
      </c>
      <c r="D1093" s="327" t="s">
        <v>820</v>
      </c>
      <c r="E1093" s="327" t="s">
        <v>831</v>
      </c>
      <c r="F1093" s="328" t="s">
        <v>2033</v>
      </c>
    </row>
    <row r="1094" spans="1:6" s="324" customFormat="1" ht="37.5">
      <c r="A1094" s="325">
        <v>5</v>
      </c>
      <c r="B1094" s="326">
        <v>5842203</v>
      </c>
      <c r="C1094" s="327" t="s">
        <v>819</v>
      </c>
      <c r="D1094" s="327" t="s">
        <v>820</v>
      </c>
      <c r="E1094" s="327" t="s">
        <v>831</v>
      </c>
      <c r="F1094" s="328" t="s">
        <v>2034</v>
      </c>
    </row>
    <row r="1095" spans="1:6" s="324" customFormat="1" ht="50">
      <c r="A1095" s="325">
        <v>5</v>
      </c>
      <c r="B1095" s="326">
        <v>5842301</v>
      </c>
      <c r="C1095" s="327" t="s">
        <v>819</v>
      </c>
      <c r="D1095" s="327" t="s">
        <v>820</v>
      </c>
      <c r="E1095" s="327" t="s">
        <v>831</v>
      </c>
      <c r="F1095" s="328" t="s">
        <v>2035</v>
      </c>
    </row>
    <row r="1096" spans="1:6" s="324" customFormat="1" ht="50">
      <c r="A1096" s="325">
        <v>5</v>
      </c>
      <c r="B1096" s="326">
        <v>5842302</v>
      </c>
      <c r="C1096" s="327" t="s">
        <v>819</v>
      </c>
      <c r="D1096" s="327" t="s">
        <v>820</v>
      </c>
      <c r="E1096" s="327" t="s">
        <v>831</v>
      </c>
      <c r="F1096" s="328" t="s">
        <v>2036</v>
      </c>
    </row>
    <row r="1097" spans="1:6" s="324" customFormat="1" ht="50">
      <c r="A1097" s="325">
        <v>5</v>
      </c>
      <c r="B1097" s="326">
        <v>5842303</v>
      </c>
      <c r="C1097" s="327" t="s">
        <v>819</v>
      </c>
      <c r="D1097" s="327" t="s">
        <v>820</v>
      </c>
      <c r="E1097" s="327" t="s">
        <v>831</v>
      </c>
      <c r="F1097" s="328" t="s">
        <v>2037</v>
      </c>
    </row>
    <row r="1098" spans="1:6" s="324" customFormat="1" ht="62.5">
      <c r="A1098" s="325">
        <v>5</v>
      </c>
      <c r="B1098" s="326">
        <v>5842304</v>
      </c>
      <c r="C1098" s="327" t="s">
        <v>819</v>
      </c>
      <c r="D1098" s="327" t="s">
        <v>820</v>
      </c>
      <c r="E1098" s="327" t="s">
        <v>831</v>
      </c>
      <c r="F1098" s="328" t="s">
        <v>2038</v>
      </c>
    </row>
    <row r="1099" spans="1:6" s="324" customFormat="1" ht="37.5">
      <c r="A1099" s="325">
        <v>5</v>
      </c>
      <c r="B1099" s="326">
        <v>5842401</v>
      </c>
      <c r="C1099" s="327" t="s">
        <v>819</v>
      </c>
      <c r="D1099" s="327" t="s">
        <v>820</v>
      </c>
      <c r="E1099" s="327" t="s">
        <v>831</v>
      </c>
      <c r="F1099" s="328" t="s">
        <v>2039</v>
      </c>
    </row>
    <row r="1100" spans="1:6" s="324" customFormat="1" ht="37.5">
      <c r="A1100" s="325">
        <v>5</v>
      </c>
      <c r="B1100" s="326">
        <v>5842402</v>
      </c>
      <c r="C1100" s="327" t="s">
        <v>819</v>
      </c>
      <c r="D1100" s="327" t="s">
        <v>820</v>
      </c>
      <c r="E1100" s="327" t="s">
        <v>831</v>
      </c>
      <c r="F1100" s="328" t="s">
        <v>2040</v>
      </c>
    </row>
    <row r="1101" spans="1:6" s="324" customFormat="1" ht="37.5">
      <c r="A1101" s="325">
        <v>5</v>
      </c>
      <c r="B1101" s="326">
        <v>5842403</v>
      </c>
      <c r="C1101" s="327" t="s">
        <v>819</v>
      </c>
      <c r="D1101" s="327" t="s">
        <v>820</v>
      </c>
      <c r="E1101" s="327" t="s">
        <v>831</v>
      </c>
      <c r="F1101" s="328" t="s">
        <v>2041</v>
      </c>
    </row>
    <row r="1102" spans="1:6" s="324" customFormat="1" ht="50">
      <c r="A1102" s="325">
        <v>5</v>
      </c>
      <c r="B1102" s="326">
        <v>5842404</v>
      </c>
      <c r="C1102" s="327" t="s">
        <v>819</v>
      </c>
      <c r="D1102" s="327" t="s">
        <v>820</v>
      </c>
      <c r="E1102" s="327" t="s">
        <v>831</v>
      </c>
      <c r="F1102" s="328" t="s">
        <v>2042</v>
      </c>
    </row>
    <row r="1103" spans="1:6" s="324" customFormat="1" ht="37.5">
      <c r="A1103" s="325">
        <v>5</v>
      </c>
      <c r="B1103" s="326">
        <v>5861001</v>
      </c>
      <c r="C1103" s="327" t="s">
        <v>852</v>
      </c>
      <c r="D1103" s="327" t="s">
        <v>1201</v>
      </c>
      <c r="E1103" s="327" t="s">
        <v>1579</v>
      </c>
      <c r="F1103" s="328" t="s">
        <v>2043</v>
      </c>
    </row>
    <row r="1104" spans="1:6" s="324" customFormat="1" ht="37.5">
      <c r="A1104" s="325">
        <v>5</v>
      </c>
      <c r="B1104" s="326">
        <v>5869201</v>
      </c>
      <c r="C1104" s="327" t="s">
        <v>852</v>
      </c>
      <c r="D1104" s="327" t="s">
        <v>1201</v>
      </c>
      <c r="E1104" s="327" t="s">
        <v>1581</v>
      </c>
      <c r="F1104" s="328" t="s">
        <v>2044</v>
      </c>
    </row>
    <row r="1105" spans="1:6" s="324" customFormat="1" ht="25">
      <c r="A1105" s="325">
        <v>5</v>
      </c>
      <c r="B1105" s="326">
        <v>5900501</v>
      </c>
      <c r="C1105" s="327" t="s">
        <v>858</v>
      </c>
      <c r="D1105" s="327" t="s">
        <v>859</v>
      </c>
      <c r="E1105" s="327" t="s">
        <v>859</v>
      </c>
      <c r="F1105" s="328" t="s">
        <v>2045</v>
      </c>
    </row>
    <row r="1106" spans="1:6" s="324" customFormat="1" ht="25">
      <c r="A1106" s="325">
        <v>5</v>
      </c>
      <c r="B1106" s="326">
        <v>5910201</v>
      </c>
      <c r="C1106" s="327" t="s">
        <v>858</v>
      </c>
      <c r="D1106" s="327" t="s">
        <v>863</v>
      </c>
      <c r="E1106" s="327" t="s">
        <v>863</v>
      </c>
      <c r="F1106" s="328" t="s">
        <v>2046</v>
      </c>
    </row>
    <row r="1107" spans="1:6" s="324" customFormat="1" ht="37.5">
      <c r="A1107" s="325">
        <v>5</v>
      </c>
      <c r="B1107" s="326">
        <v>5931201</v>
      </c>
      <c r="C1107" s="327" t="s">
        <v>858</v>
      </c>
      <c r="D1107" s="327" t="s">
        <v>1220</v>
      </c>
      <c r="E1107" s="327" t="s">
        <v>1221</v>
      </c>
      <c r="F1107" s="328" t="s">
        <v>2047</v>
      </c>
    </row>
    <row r="1108" spans="1:6" s="324" customFormat="1" ht="25">
      <c r="A1108" s="325">
        <v>5</v>
      </c>
      <c r="B1108" s="326">
        <v>5960901</v>
      </c>
      <c r="C1108" s="327" t="s">
        <v>169</v>
      </c>
      <c r="D1108" s="327" t="s">
        <v>881</v>
      </c>
      <c r="E1108" s="327" t="s">
        <v>881</v>
      </c>
      <c r="F1108" s="328" t="s">
        <v>2048</v>
      </c>
    </row>
  </sheetData>
  <sheetProtection password="8BAB" sheet="1" objects="1" scenarios="1"/>
  <sortState ref="A5:E608">
    <sortCondition ref="B5:B608"/>
  </sortState>
  <mergeCells count="1">
    <mergeCell ref="A2:F2"/>
  </mergeCells>
  <conditionalFormatting sqref="B5:B1108">
    <cfRule type="duplicateValues" dxfId="0" priority="1"/>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D1:EC69"/>
  <sheetViews>
    <sheetView showGridLines="0" topLeftCell="K59" zoomScale="115" zoomScaleNormal="115" workbookViewId="0">
      <selection activeCell="S67" sqref="S67"/>
    </sheetView>
  </sheetViews>
  <sheetFormatPr baseColWidth="10" defaultColWidth="3.7265625" defaultRowHeight="14.5"/>
  <cols>
    <col min="29" max="29" width="4.81640625" customWidth="1"/>
    <col min="37" max="37" width="6.1796875" customWidth="1"/>
    <col min="38" max="38" width="4.7265625" customWidth="1"/>
    <col min="40" max="40" width="5" customWidth="1"/>
    <col min="47" max="47" width="5.1796875" customWidth="1"/>
    <col min="48" max="48" width="5" customWidth="1"/>
    <col min="71" max="71" width="6.54296875" customWidth="1"/>
  </cols>
  <sheetData>
    <row r="1" spans="4:59" ht="15.5">
      <c r="D1" s="997" t="s">
        <v>2445</v>
      </c>
      <c r="E1" s="997"/>
      <c r="F1" s="997"/>
      <c r="G1" s="997"/>
      <c r="H1" s="997"/>
      <c r="I1" s="997"/>
      <c r="J1" s="997"/>
      <c r="K1" s="997"/>
      <c r="L1" s="997"/>
      <c r="M1" s="997"/>
      <c r="N1" s="997"/>
      <c r="O1" s="997"/>
      <c r="P1" s="997"/>
      <c r="Q1" s="997"/>
      <c r="R1" s="997"/>
      <c r="S1" s="997"/>
      <c r="T1" s="997"/>
      <c r="U1" s="997"/>
      <c r="V1" s="997"/>
      <c r="W1" s="997"/>
      <c r="X1" s="997"/>
      <c r="Y1" s="997"/>
      <c r="Z1" s="997"/>
      <c r="AA1" s="997"/>
      <c r="AB1" s="997"/>
      <c r="AC1" s="997"/>
      <c r="AD1" s="997"/>
      <c r="AE1" s="997"/>
      <c r="AF1" s="997"/>
      <c r="AG1" s="997"/>
      <c r="AH1" s="997"/>
      <c r="AI1" s="997"/>
      <c r="AJ1" s="997"/>
      <c r="AK1" s="997"/>
      <c r="AL1" s="997"/>
      <c r="AM1" s="997"/>
      <c r="AN1" s="997"/>
      <c r="AO1" s="997"/>
      <c r="AP1" s="997"/>
      <c r="AQ1" s="997"/>
      <c r="AR1" s="997"/>
      <c r="AS1" s="997"/>
      <c r="AT1" s="997"/>
      <c r="AU1" s="997"/>
      <c r="AV1" s="997"/>
      <c r="AW1" s="997"/>
      <c r="AX1" s="997"/>
      <c r="AY1" s="997"/>
      <c r="AZ1" s="997"/>
    </row>
    <row r="2" spans="4:59" ht="15" thickBot="1"/>
    <row r="3" spans="4:59" ht="32.25" customHeight="1" thickBot="1">
      <c r="M3" s="862" t="s">
        <v>0</v>
      </c>
      <c r="N3" s="863"/>
      <c r="O3" s="863"/>
      <c r="P3" s="863"/>
      <c r="Q3" s="864"/>
      <c r="R3" s="51"/>
      <c r="S3" s="862" t="s">
        <v>1</v>
      </c>
      <c r="T3" s="863"/>
      <c r="U3" s="863"/>
      <c r="V3" s="863"/>
      <c r="W3" s="863"/>
      <c r="X3" s="864"/>
      <c r="Y3" s="51"/>
      <c r="Z3" s="51"/>
      <c r="AA3" s="862" t="s">
        <v>237</v>
      </c>
      <c r="AB3" s="863"/>
      <c r="AC3" s="863"/>
      <c r="AD3" s="863"/>
      <c r="AE3" s="863"/>
      <c r="AF3" s="863"/>
      <c r="AG3" s="864"/>
      <c r="AH3" s="51"/>
      <c r="AI3" s="51"/>
      <c r="AQ3" s="51"/>
      <c r="AR3" s="51"/>
      <c r="AS3" s="51"/>
      <c r="AT3" s="51"/>
      <c r="AU3" s="51"/>
      <c r="AV3" s="51"/>
      <c r="AW3" s="51"/>
      <c r="AX3" s="51"/>
      <c r="AY3" s="51"/>
      <c r="AZ3" s="51"/>
      <c r="BA3" s="333"/>
      <c r="BB3" s="333"/>
      <c r="BC3" s="333"/>
      <c r="BD3" s="333"/>
      <c r="BE3" s="333"/>
      <c r="BF3" s="333"/>
      <c r="BG3" s="333"/>
    </row>
    <row r="4" spans="4:59" ht="19" thickBot="1">
      <c r="M4" s="865"/>
      <c r="N4" s="866"/>
      <c r="O4" s="866"/>
      <c r="P4" s="866"/>
      <c r="Q4" s="867"/>
      <c r="R4" s="60"/>
      <c r="S4" s="865"/>
      <c r="T4" s="866"/>
      <c r="U4" s="866"/>
      <c r="V4" s="866"/>
      <c r="W4" s="866"/>
      <c r="X4" s="867"/>
      <c r="Y4" s="60"/>
      <c r="Z4" s="60"/>
      <c r="AA4" s="1015"/>
      <c r="AB4" s="1016"/>
      <c r="AC4" s="1016"/>
      <c r="AD4" s="1016"/>
      <c r="AE4" s="1016"/>
      <c r="AF4" s="1016"/>
      <c r="AG4" s="1017"/>
      <c r="AH4" s="51"/>
      <c r="AI4" s="51"/>
      <c r="AQ4" s="51"/>
      <c r="AR4" s="51"/>
      <c r="AS4" s="51"/>
      <c r="AT4" s="335"/>
      <c r="AU4" s="335"/>
      <c r="AV4" s="334"/>
      <c r="AW4" s="334"/>
      <c r="AX4" s="334"/>
      <c r="AY4" s="334"/>
      <c r="AZ4" s="334"/>
      <c r="BA4" s="335"/>
      <c r="BB4" s="335"/>
      <c r="BC4" s="336"/>
      <c r="BD4" s="336"/>
      <c r="BE4" s="336"/>
      <c r="BF4" s="336"/>
      <c r="BG4" s="336"/>
    </row>
    <row r="5" spans="4:59">
      <c r="AG5" s="51"/>
      <c r="AH5" s="51"/>
      <c r="AI5" s="51"/>
    </row>
    <row r="6" spans="4:59" ht="15" thickBot="1"/>
    <row r="7" spans="4:59" ht="15" thickBot="1">
      <c r="D7" s="1012" t="s">
        <v>354</v>
      </c>
      <c r="E7" s="1013"/>
      <c r="F7" s="1013"/>
      <c r="G7" s="1013"/>
      <c r="H7" s="1013"/>
      <c r="I7" s="1013"/>
      <c r="J7" s="1013"/>
      <c r="K7" s="1013"/>
      <c r="L7" s="1013"/>
      <c r="M7" s="1013"/>
      <c r="N7" s="1013"/>
      <c r="O7" s="1013"/>
      <c r="P7" s="1013"/>
      <c r="Q7" s="1013"/>
      <c r="R7" s="1013"/>
      <c r="S7" s="1013"/>
      <c r="T7" s="1013"/>
      <c r="U7" s="1013"/>
      <c r="V7" s="1013"/>
      <c r="W7" s="1013"/>
      <c r="X7" s="1013"/>
      <c r="Y7" s="1013"/>
      <c r="Z7" s="1013"/>
      <c r="AA7" s="1013"/>
      <c r="AB7" s="1013"/>
      <c r="AC7" s="1013"/>
      <c r="AD7" s="1013"/>
      <c r="AE7" s="1013"/>
      <c r="AF7" s="1013"/>
      <c r="AG7" s="1013"/>
      <c r="AH7" s="1013"/>
      <c r="AI7" s="1013"/>
      <c r="AJ7" s="1013"/>
      <c r="AK7" s="1013"/>
      <c r="AL7" s="1013"/>
      <c r="AM7" s="1013"/>
      <c r="AN7" s="1013"/>
      <c r="AO7" s="1013"/>
      <c r="AP7" s="1013"/>
      <c r="AQ7" s="1013"/>
      <c r="AR7" s="1013"/>
      <c r="AS7" s="1013"/>
      <c r="AT7" s="1013"/>
      <c r="AU7" s="1013"/>
      <c r="AV7" s="1013"/>
      <c r="AW7" s="1013"/>
      <c r="AX7" s="1013"/>
      <c r="AY7" s="1013"/>
      <c r="AZ7" s="1013"/>
      <c r="BA7" s="1013"/>
      <c r="BB7" s="1013"/>
      <c r="BC7" s="1013"/>
      <c r="BD7" s="1013"/>
      <c r="BE7" s="1013"/>
      <c r="BF7" s="1013"/>
      <c r="BG7" s="1014"/>
    </row>
    <row r="8" spans="4:59" ht="15" thickBot="1">
      <c r="D8" s="1347" t="s">
        <v>5</v>
      </c>
      <c r="E8" s="1348"/>
      <c r="F8" s="1348"/>
      <c r="G8" s="1348"/>
      <c r="H8" s="1348"/>
      <c r="I8" s="1348"/>
      <c r="J8" s="1348"/>
      <c r="K8" s="1348"/>
      <c r="L8" s="1348"/>
      <c r="M8" s="1348"/>
      <c r="N8" s="1348"/>
      <c r="O8" s="1348"/>
      <c r="P8" s="1348"/>
      <c r="Q8" s="1348"/>
      <c r="R8" s="1348"/>
      <c r="S8" s="1348"/>
      <c r="T8" s="1348"/>
      <c r="U8" s="1348"/>
      <c r="V8" s="1348"/>
      <c r="W8" s="1348"/>
      <c r="X8" s="1348"/>
      <c r="Y8" s="1348"/>
      <c r="Z8" s="1348"/>
      <c r="AA8" s="1348"/>
      <c r="AB8" s="1348"/>
      <c r="AC8" s="1348"/>
      <c r="AD8" s="1348"/>
      <c r="AE8" s="1348"/>
      <c r="AF8" s="1348"/>
      <c r="AG8" s="1348"/>
      <c r="AH8" s="1348"/>
      <c r="AI8" s="1348"/>
      <c r="AJ8" s="1348"/>
      <c r="AK8" s="1348"/>
      <c r="AL8" s="1348"/>
      <c r="AM8" s="1348"/>
      <c r="AN8" s="1348"/>
      <c r="AO8" s="1348"/>
      <c r="AP8" s="1348"/>
      <c r="AQ8" s="1348"/>
      <c r="AR8" s="1348"/>
      <c r="AS8" s="1348"/>
      <c r="AT8" s="1348"/>
      <c r="AU8" s="1348"/>
      <c r="AV8" s="1348"/>
      <c r="AW8" s="1348"/>
      <c r="AX8" s="1348"/>
      <c r="AY8" s="1348"/>
      <c r="AZ8" s="1348"/>
      <c r="BA8" s="1348"/>
      <c r="BB8" s="1348"/>
      <c r="BC8" s="1348"/>
      <c r="BD8" s="1348"/>
      <c r="BE8" s="1349"/>
      <c r="BF8" s="1349"/>
      <c r="BG8" s="1350"/>
    </row>
    <row r="9" spans="4:59" ht="15" thickBot="1">
      <c r="D9" s="348"/>
      <c r="E9" s="345"/>
      <c r="F9" s="345"/>
      <c r="G9" s="345"/>
      <c r="H9" s="345"/>
      <c r="I9" s="345"/>
      <c r="J9" s="345"/>
      <c r="K9" s="345"/>
      <c r="L9" s="345"/>
      <c r="M9" s="345"/>
      <c r="N9" s="345"/>
      <c r="O9" s="345"/>
      <c r="P9" s="345"/>
      <c r="Q9" s="345"/>
      <c r="R9" s="345"/>
      <c r="S9" s="345"/>
      <c r="T9" s="345"/>
      <c r="U9" s="345"/>
      <c r="V9" s="345"/>
      <c r="W9" s="345"/>
      <c r="X9" s="345"/>
      <c r="Y9" s="345"/>
      <c r="Z9" s="345"/>
      <c r="AA9" s="345"/>
      <c r="AB9" s="345"/>
      <c r="AC9" s="345"/>
      <c r="AD9" s="345"/>
      <c r="AE9" s="345"/>
      <c r="AF9" s="345"/>
      <c r="AG9" s="345"/>
      <c r="AH9" s="345"/>
      <c r="AI9" s="345"/>
      <c r="AJ9" s="345"/>
      <c r="AK9" s="345"/>
      <c r="AL9" s="345"/>
      <c r="AM9" s="345"/>
      <c r="AN9" s="345"/>
      <c r="AO9" s="331"/>
      <c r="AP9" s="345"/>
      <c r="AQ9" s="345"/>
      <c r="AR9" s="345"/>
      <c r="AS9" s="346"/>
      <c r="AT9" s="346"/>
      <c r="AU9" s="346"/>
      <c r="AV9" s="331"/>
      <c r="AW9" s="347"/>
      <c r="AX9" s="347"/>
      <c r="AY9" s="347"/>
      <c r="AZ9" s="347"/>
      <c r="BA9" s="347"/>
      <c r="BB9" s="347"/>
      <c r="BC9" s="347"/>
      <c r="BD9" s="347"/>
      <c r="BE9" s="347"/>
      <c r="BF9" s="347"/>
      <c r="BG9" s="349"/>
    </row>
    <row r="10" spans="4:59" ht="15" thickBot="1">
      <c r="D10" s="350" t="s">
        <v>2416</v>
      </c>
      <c r="E10" s="329"/>
      <c r="F10" s="76"/>
      <c r="G10" s="76"/>
      <c r="H10" s="76"/>
      <c r="I10" s="76" t="s">
        <v>2415</v>
      </c>
      <c r="J10" s="76"/>
      <c r="K10" s="76"/>
      <c r="L10" s="77"/>
      <c r="M10" s="76"/>
      <c r="N10" s="76" t="s">
        <v>2433</v>
      </c>
      <c r="O10" s="76"/>
      <c r="P10" s="76"/>
      <c r="Q10" s="76"/>
      <c r="R10" s="76"/>
      <c r="S10" s="76"/>
      <c r="T10" s="77"/>
      <c r="U10" s="76"/>
      <c r="V10" s="329" t="s">
        <v>2417</v>
      </c>
      <c r="W10" s="76"/>
      <c r="X10" s="76"/>
      <c r="Y10" s="76"/>
      <c r="Z10" s="76"/>
      <c r="AA10" s="76"/>
      <c r="AB10" s="76"/>
      <c r="AC10" s="370" t="s">
        <v>2418</v>
      </c>
      <c r="AD10" s="77"/>
      <c r="AE10" s="76"/>
      <c r="AF10" s="76"/>
      <c r="AG10" s="76"/>
      <c r="AH10" s="76"/>
      <c r="AI10" s="329" t="s">
        <v>7</v>
      </c>
      <c r="AJ10" s="76"/>
      <c r="AK10" s="76"/>
      <c r="AL10" s="76"/>
      <c r="AM10" s="76"/>
      <c r="AN10" s="76" t="s">
        <v>11</v>
      </c>
      <c r="AO10" s="76"/>
      <c r="AP10" s="844"/>
      <c r="AQ10" s="845"/>
      <c r="AR10" s="845"/>
      <c r="AS10" s="845"/>
      <c r="AT10" s="846"/>
      <c r="AU10" s="82"/>
      <c r="AV10" s="76"/>
      <c r="AW10" s="82"/>
      <c r="AX10" s="82"/>
      <c r="AY10" s="82"/>
      <c r="AZ10" s="82"/>
      <c r="BA10" s="82"/>
      <c r="BB10" s="82"/>
      <c r="BC10" s="82"/>
      <c r="BD10" s="82"/>
      <c r="BE10" s="82"/>
      <c r="BF10" s="82"/>
      <c r="BG10" s="351"/>
    </row>
    <row r="11" spans="4:59" ht="15" thickBot="1">
      <c r="D11" s="350"/>
      <c r="E11" s="329"/>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76"/>
      <c r="AF11" s="76"/>
      <c r="AG11" s="76"/>
      <c r="AH11" s="76"/>
      <c r="AI11" s="76"/>
      <c r="AJ11" s="76"/>
      <c r="AK11" s="76"/>
      <c r="AL11" s="76"/>
      <c r="AM11" s="76"/>
      <c r="AN11" s="80"/>
      <c r="AO11" s="96"/>
      <c r="AP11" s="96"/>
      <c r="AQ11" s="96"/>
      <c r="AR11" s="82"/>
      <c r="AS11" s="82"/>
      <c r="AT11" s="76"/>
      <c r="AU11" s="76"/>
      <c r="AV11" s="76"/>
      <c r="AW11" s="76"/>
      <c r="AX11" s="76"/>
      <c r="AY11" s="76"/>
      <c r="AZ11" s="76"/>
      <c r="BA11" s="76"/>
      <c r="BB11" s="76"/>
      <c r="BC11" s="76"/>
      <c r="BD11" s="76"/>
      <c r="BE11" s="76"/>
      <c r="BF11" s="76"/>
      <c r="BG11" s="351"/>
    </row>
    <row r="12" spans="4:59" ht="15" thickBot="1">
      <c r="D12" s="1343" t="s">
        <v>2414</v>
      </c>
      <c r="E12" s="1344"/>
      <c r="F12" s="1344"/>
      <c r="G12" s="1344"/>
      <c r="H12" s="1344"/>
      <c r="I12" s="1344"/>
      <c r="J12" s="1344"/>
      <c r="K12" s="1344"/>
      <c r="L12" s="1344"/>
      <c r="M12" s="1344"/>
      <c r="N12" s="1344"/>
      <c r="O12" s="1344"/>
      <c r="P12" s="1344"/>
      <c r="Q12" s="1344"/>
      <c r="R12" s="1344"/>
      <c r="S12" s="1344"/>
      <c r="T12" s="1344"/>
      <c r="U12" s="1344"/>
      <c r="V12" s="1344"/>
      <c r="W12" s="1344"/>
      <c r="X12" s="1344"/>
      <c r="Y12" s="1344"/>
      <c r="Z12" s="1344"/>
      <c r="AA12" s="1344"/>
      <c r="AB12" s="1344"/>
      <c r="AC12" s="1344"/>
      <c r="AD12" s="1344"/>
      <c r="AE12" s="1344"/>
      <c r="AF12" s="1344"/>
      <c r="AG12" s="1344"/>
      <c r="AH12" s="1344"/>
      <c r="AI12" s="1344"/>
      <c r="AJ12" s="1344"/>
      <c r="AK12" s="1344"/>
      <c r="AL12" s="1344"/>
      <c r="AM12" s="1344"/>
      <c r="AN12" s="1344"/>
      <c r="AO12" s="1344"/>
      <c r="AP12" s="1344"/>
      <c r="AQ12" s="1344"/>
      <c r="AR12" s="1344"/>
      <c r="AS12" s="1344"/>
      <c r="AT12" s="1344"/>
      <c r="AU12" s="1344"/>
      <c r="AV12" s="1344"/>
      <c r="AW12" s="1344"/>
      <c r="AX12" s="1344"/>
      <c r="AY12" s="1344"/>
      <c r="AZ12" s="1344"/>
      <c r="BA12" s="1344"/>
      <c r="BB12" s="1344"/>
      <c r="BC12" s="1344"/>
      <c r="BD12" s="1344"/>
      <c r="BE12" s="1345"/>
      <c r="BF12" s="1345"/>
      <c r="BG12" s="1346"/>
    </row>
    <row r="13" spans="4:59" ht="15" thickBot="1">
      <c r="D13" s="1359" t="s">
        <v>2413</v>
      </c>
      <c r="E13" s="1360"/>
      <c r="F13" s="1360"/>
      <c r="G13" s="1360"/>
      <c r="H13" s="1360"/>
      <c r="I13" s="1360"/>
      <c r="J13" s="1360"/>
      <c r="K13" s="1360"/>
      <c r="L13" s="1361"/>
      <c r="M13" s="834" t="s">
        <v>590</v>
      </c>
      <c r="N13" s="835"/>
      <c r="O13" s="835"/>
      <c r="P13" s="835"/>
      <c r="Q13" s="835"/>
      <c r="R13" s="835"/>
      <c r="S13" s="835"/>
      <c r="T13" s="835"/>
      <c r="U13" s="835"/>
      <c r="V13" s="835"/>
      <c r="W13" s="835"/>
      <c r="X13" s="835"/>
      <c r="Y13" s="835"/>
      <c r="Z13" s="835"/>
      <c r="AA13" s="836"/>
      <c r="AB13" s="834" t="s">
        <v>591</v>
      </c>
      <c r="AC13" s="835"/>
      <c r="AD13" s="835"/>
      <c r="AE13" s="835"/>
      <c r="AF13" s="835"/>
      <c r="AG13" s="835"/>
      <c r="AH13" s="835"/>
      <c r="AI13" s="835"/>
      <c r="AJ13" s="835"/>
      <c r="AK13" s="835"/>
      <c r="AL13" s="835"/>
      <c r="AM13" s="835"/>
      <c r="AN13" s="836"/>
      <c r="AO13" s="834" t="s">
        <v>592</v>
      </c>
      <c r="AP13" s="835"/>
      <c r="AQ13" s="835"/>
      <c r="AR13" s="835"/>
      <c r="AS13" s="835"/>
      <c r="AT13" s="835"/>
      <c r="AU13" s="835"/>
      <c r="AV13" s="835"/>
      <c r="AW13" s="835"/>
      <c r="AX13" s="836"/>
      <c r="AY13" s="834" t="s">
        <v>593</v>
      </c>
      <c r="AZ13" s="835"/>
      <c r="BA13" s="835"/>
      <c r="BB13" s="835"/>
      <c r="BC13" s="835"/>
      <c r="BD13" s="835"/>
      <c r="BE13" s="835"/>
      <c r="BF13" s="835"/>
      <c r="BG13" s="836"/>
    </row>
    <row r="14" spans="4:59" ht="15.75" customHeight="1" thickBot="1">
      <c r="D14" s="1368" t="s">
        <v>18</v>
      </c>
      <c r="E14" s="901"/>
      <c r="F14" s="901"/>
      <c r="G14" s="901"/>
      <c r="H14" s="901"/>
      <c r="I14" s="901"/>
      <c r="J14" s="1369"/>
      <c r="K14" s="940" t="s">
        <v>63</v>
      </c>
      <c r="L14" s="941"/>
      <c r="M14" s="1370" t="s">
        <v>358</v>
      </c>
      <c r="N14" s="903"/>
      <c r="O14" s="903"/>
      <c r="P14" s="903"/>
      <c r="Q14" s="903"/>
      <c r="R14" s="903"/>
      <c r="S14" s="903"/>
      <c r="T14" s="1371"/>
      <c r="U14" s="1372"/>
      <c r="V14" s="1372"/>
      <c r="W14" s="1372"/>
      <c r="X14" s="1372"/>
      <c r="Y14" s="1372"/>
      <c r="Z14" s="1372"/>
      <c r="AA14" s="1372"/>
      <c r="AB14" s="1373"/>
      <c r="AC14" s="1374" t="s">
        <v>2419</v>
      </c>
      <c r="AD14" s="1040"/>
      <c r="AE14" s="1040"/>
      <c r="AF14" s="1040"/>
      <c r="AG14" s="1040"/>
      <c r="AH14" s="1040"/>
      <c r="AI14" s="1380" t="s">
        <v>51</v>
      </c>
      <c r="AJ14" s="1381"/>
      <c r="AK14" s="1381"/>
      <c r="AL14" s="406"/>
      <c r="AM14" s="1380" t="s">
        <v>53</v>
      </c>
      <c r="AN14" s="1381"/>
      <c r="AO14" s="1381"/>
      <c r="AP14" s="406"/>
      <c r="AQ14" s="1380" t="s">
        <v>2492</v>
      </c>
      <c r="AR14" s="1381"/>
      <c r="AS14" s="1381"/>
      <c r="AT14" s="406"/>
      <c r="AU14" s="840" t="s">
        <v>2420</v>
      </c>
      <c r="AV14" s="840"/>
      <c r="AW14" s="840"/>
      <c r="AX14" s="840"/>
      <c r="AY14" s="1382"/>
      <c r="AZ14" s="385" t="s">
        <v>3</v>
      </c>
      <c r="BA14" s="385" t="s">
        <v>3</v>
      </c>
      <c r="BB14" s="385" t="s">
        <v>4</v>
      </c>
      <c r="BC14" s="385" t="s">
        <v>4</v>
      </c>
      <c r="BD14" s="385" t="s">
        <v>2060</v>
      </c>
      <c r="BE14" s="385" t="s">
        <v>2060</v>
      </c>
      <c r="BF14" s="385" t="s">
        <v>2060</v>
      </c>
      <c r="BG14" s="386" t="s">
        <v>2060</v>
      </c>
    </row>
    <row r="15" spans="4:59" ht="15" thickBot="1">
      <c r="D15" s="1356" t="s">
        <v>19</v>
      </c>
      <c r="E15" s="1357"/>
      <c r="F15" s="1357"/>
      <c r="G15" s="1357"/>
      <c r="H15" s="1357"/>
      <c r="I15" s="1357"/>
      <c r="J15" s="1357"/>
      <c r="K15" s="1357"/>
      <c r="L15" s="1357"/>
      <c r="M15" s="1357"/>
      <c r="N15" s="1357"/>
      <c r="O15" s="1357"/>
      <c r="P15" s="1357"/>
      <c r="Q15" s="1357"/>
      <c r="R15" s="1357"/>
      <c r="S15" s="1357"/>
      <c r="T15" s="1357"/>
      <c r="U15" s="1357"/>
      <c r="V15" s="1357"/>
      <c r="W15" s="1357"/>
      <c r="X15" s="1357"/>
      <c r="Y15" s="1357"/>
      <c r="Z15" s="1357"/>
      <c r="AA15" s="1357"/>
      <c r="AB15" s="1357"/>
      <c r="AC15" s="1357"/>
      <c r="AD15" s="1357"/>
      <c r="AE15" s="1357"/>
      <c r="AF15" s="1357"/>
      <c r="AG15" s="1357"/>
      <c r="AH15" s="1357"/>
      <c r="AI15" s="1357"/>
      <c r="AJ15" s="1357"/>
      <c r="AK15" s="1357"/>
      <c r="AL15" s="1357"/>
      <c r="AM15" s="1357"/>
      <c r="AN15" s="1357"/>
      <c r="AO15" s="1357"/>
      <c r="AP15" s="1357"/>
      <c r="AQ15" s="1357"/>
      <c r="AR15" s="1357"/>
      <c r="AS15" s="1357"/>
      <c r="AT15" s="1357"/>
      <c r="AU15" s="1357"/>
      <c r="AV15" s="1357"/>
      <c r="AW15" s="1357"/>
      <c r="AX15" s="1357"/>
      <c r="AY15" s="1357"/>
      <c r="AZ15" s="1357"/>
      <c r="BA15" s="1357"/>
      <c r="BB15" s="1357"/>
      <c r="BC15" s="1357"/>
      <c r="BD15" s="1357"/>
      <c r="BE15" s="1357"/>
      <c r="BF15" s="1357"/>
      <c r="BG15" s="1358"/>
    </row>
    <row r="16" spans="4:59" ht="15" thickBot="1">
      <c r="D16" s="1362" t="s">
        <v>2053</v>
      </c>
      <c r="E16" s="1363"/>
      <c r="F16" s="1363"/>
      <c r="G16" s="1363"/>
      <c r="H16" s="1363"/>
      <c r="I16" s="1363"/>
      <c r="J16" s="1363"/>
      <c r="K16" s="1363"/>
      <c r="L16" s="1363"/>
      <c r="M16" s="1363"/>
      <c r="N16" s="1363"/>
      <c r="O16" s="1363"/>
      <c r="P16" s="1363"/>
      <c r="Q16" s="1363"/>
      <c r="R16" s="1363"/>
      <c r="S16" s="1363"/>
      <c r="T16" s="1363"/>
      <c r="U16" s="1363"/>
      <c r="V16" s="1363"/>
      <c r="W16" s="1363"/>
      <c r="X16" s="1363"/>
      <c r="Y16" s="1363"/>
      <c r="Z16" s="1363"/>
      <c r="AA16" s="1363"/>
      <c r="AB16" s="1363"/>
      <c r="AC16" s="1363"/>
      <c r="AD16" s="1363"/>
      <c r="AE16" s="1363"/>
      <c r="AF16" s="1363"/>
      <c r="AG16" s="1363"/>
      <c r="AH16" s="1363"/>
      <c r="AI16" s="1363"/>
      <c r="AJ16" s="1363"/>
      <c r="AK16" s="1363"/>
      <c r="AL16" s="1363"/>
      <c r="AM16" s="1363"/>
      <c r="AN16" s="1363"/>
      <c r="AO16" s="1363"/>
      <c r="AP16" s="1363"/>
      <c r="AQ16" s="1363"/>
      <c r="AR16" s="1363"/>
      <c r="AS16" s="1363"/>
      <c r="AT16" s="1363"/>
      <c r="AU16" s="1363"/>
      <c r="AV16" s="1363"/>
      <c r="AW16" s="1363"/>
      <c r="AX16" s="1363"/>
      <c r="AY16" s="1363"/>
      <c r="AZ16" s="1363"/>
      <c r="BA16" s="1363"/>
      <c r="BB16" s="1363"/>
      <c r="BC16" s="1363"/>
      <c r="BD16" s="1363"/>
      <c r="BE16" s="1363"/>
      <c r="BF16" s="1363"/>
      <c r="BG16" s="1364"/>
    </row>
    <row r="17" spans="4:133" ht="24" customHeight="1" thickBot="1">
      <c r="D17" s="1365" t="s">
        <v>2421</v>
      </c>
      <c r="E17" s="1366"/>
      <c r="F17" s="1366"/>
      <c r="G17" s="1366"/>
      <c r="H17" s="1366"/>
      <c r="I17" s="1366"/>
      <c r="J17" s="1366"/>
      <c r="K17" s="1366"/>
      <c r="L17" s="1366"/>
      <c r="M17" s="1367"/>
      <c r="N17" s="1367"/>
      <c r="O17" s="1367"/>
      <c r="P17" s="1367"/>
      <c r="Q17" s="1367"/>
      <c r="R17" s="1367"/>
      <c r="S17" s="1367"/>
      <c r="T17" s="1367"/>
      <c r="U17" s="1367"/>
      <c r="V17" s="1367"/>
      <c r="W17" s="1367"/>
      <c r="X17" s="1367"/>
      <c r="Y17" s="1367"/>
      <c r="Z17" s="1367"/>
      <c r="AA17" s="1367"/>
      <c r="AB17" s="1353" t="s">
        <v>2422</v>
      </c>
      <c r="AC17" s="1353"/>
      <c r="AD17" s="1353"/>
      <c r="AE17" s="1353"/>
      <c r="AF17" s="1353"/>
      <c r="AG17" s="1353"/>
      <c r="AH17" s="1353"/>
      <c r="AI17" s="1353"/>
      <c r="AJ17" s="1354"/>
      <c r="AK17" s="1354"/>
      <c r="AL17" s="1354"/>
      <c r="AM17" s="1354"/>
      <c r="AN17" s="1355"/>
      <c r="AO17" s="1375" t="s">
        <v>2423</v>
      </c>
      <c r="AP17" s="1376"/>
      <c r="AQ17" s="1376"/>
      <c r="AR17" s="1376"/>
      <c r="AS17" s="1376"/>
      <c r="AT17" s="1376"/>
      <c r="AU17" s="1376"/>
      <c r="AV17" s="1376"/>
      <c r="AW17" s="1376"/>
      <c r="AX17" s="1376"/>
      <c r="AY17" s="1376"/>
      <c r="AZ17" s="1377"/>
      <c r="BA17" s="1378"/>
      <c r="BB17" s="860"/>
      <c r="BC17" s="860"/>
      <c r="BD17" s="860"/>
      <c r="BE17" s="860"/>
      <c r="BF17" s="860"/>
      <c r="BG17" s="1379"/>
    </row>
    <row r="18" spans="4:133" ht="15" customHeight="1" thickBot="1">
      <c r="D18" s="1365" t="s">
        <v>2424</v>
      </c>
      <c r="E18" s="1366"/>
      <c r="F18" s="1366"/>
      <c r="G18" s="1366"/>
      <c r="H18" s="1366"/>
      <c r="I18" s="1366"/>
      <c r="J18" s="1366"/>
      <c r="K18" s="1366"/>
      <c r="L18" s="1366"/>
      <c r="M18" s="1400"/>
      <c r="N18" s="1400"/>
      <c r="O18" s="1400"/>
      <c r="P18" s="1400"/>
      <c r="Q18" s="1400"/>
      <c r="R18" s="1400"/>
      <c r="S18" s="1400"/>
      <c r="T18" s="1400"/>
      <c r="U18" s="1400"/>
      <c r="V18" s="1400"/>
      <c r="W18" s="1400"/>
      <c r="X18" s="1400"/>
      <c r="Y18" s="1400"/>
      <c r="Z18" s="1400"/>
      <c r="AA18" s="1400"/>
      <c r="AB18" s="1399" t="s">
        <v>2059</v>
      </c>
      <c r="AC18" s="1399"/>
      <c r="AD18" s="1399"/>
      <c r="AE18" s="1399"/>
      <c r="AF18" s="1401"/>
      <c r="AG18" s="1402"/>
      <c r="AH18" s="1402"/>
      <c r="AI18" s="1402"/>
      <c r="AJ18" s="1403"/>
      <c r="AK18" s="1399" t="s">
        <v>2440</v>
      </c>
      <c r="AL18" s="1399"/>
      <c r="AM18" s="1399"/>
      <c r="AN18" s="1399"/>
      <c r="AO18" s="1401"/>
      <c r="AP18" s="1402"/>
      <c r="AQ18" s="1402"/>
      <c r="AR18" s="1402"/>
      <c r="AS18" s="1403"/>
      <c r="AT18" s="1353" t="s">
        <v>2054</v>
      </c>
      <c r="AU18" s="1353"/>
      <c r="AV18" s="1353"/>
      <c r="AW18" s="1353"/>
      <c r="AX18" s="1353"/>
      <c r="AY18" s="1378"/>
      <c r="AZ18" s="860"/>
      <c r="BA18" s="860"/>
      <c r="BB18" s="860"/>
      <c r="BC18" s="860"/>
      <c r="BD18" s="860"/>
      <c r="BE18" s="860"/>
      <c r="BF18" s="860"/>
      <c r="BG18" s="861"/>
      <c r="BK18" s="333"/>
      <c r="BL18" s="333"/>
      <c r="BM18" s="333"/>
      <c r="BN18" s="333"/>
      <c r="BO18" s="333"/>
      <c r="BP18" s="333"/>
      <c r="BQ18" s="333"/>
      <c r="BR18" s="333"/>
      <c r="BS18" s="333"/>
      <c r="BT18" s="333"/>
      <c r="BU18" s="333"/>
    </row>
    <row r="19" spans="4:133" ht="15.75" customHeight="1" thickBot="1">
      <c r="D19" s="1025" t="s">
        <v>2055</v>
      </c>
      <c r="E19" s="1026"/>
      <c r="F19" s="1026"/>
      <c r="G19" s="1026"/>
      <c r="H19" s="1026"/>
      <c r="I19" s="1026"/>
      <c r="J19" s="1026"/>
      <c r="K19" s="1026"/>
      <c r="L19" s="1026"/>
      <c r="M19" s="1393"/>
      <c r="N19" s="1394"/>
      <c r="O19" s="1394"/>
      <c r="P19" s="1394"/>
      <c r="Q19" s="1394"/>
      <c r="R19" s="1394"/>
      <c r="S19" s="1394"/>
      <c r="T19" s="1394"/>
      <c r="U19" s="1394"/>
      <c r="V19" s="1394"/>
      <c r="W19" s="1394"/>
      <c r="X19" s="1394"/>
      <c r="Y19" s="1394"/>
      <c r="Z19" s="1394"/>
      <c r="AA19" s="1395"/>
      <c r="AB19" s="1351" t="s">
        <v>21</v>
      </c>
      <c r="AC19" s="1352"/>
      <c r="AD19" s="1009" t="s">
        <v>22</v>
      </c>
      <c r="AE19" s="1009"/>
      <c r="AF19" s="88"/>
      <c r="AG19" s="76"/>
      <c r="AH19" s="1009" t="s">
        <v>23</v>
      </c>
      <c r="AI19" s="1009"/>
      <c r="AJ19" s="88"/>
      <c r="AK19" s="1396" t="s">
        <v>2056</v>
      </c>
      <c r="AL19" s="922"/>
      <c r="AM19" s="922"/>
      <c r="AN19" s="922"/>
      <c r="AO19" s="951"/>
      <c r="AP19" s="1397"/>
      <c r="AQ19" s="1397"/>
      <c r="AR19" s="1397"/>
      <c r="AS19" s="1397"/>
      <c r="AT19" s="1397"/>
      <c r="AU19" s="1398" t="s">
        <v>56</v>
      </c>
      <c r="AV19" s="1399"/>
      <c r="AW19" s="1399"/>
      <c r="AX19" s="1399"/>
      <c r="AY19" s="1399"/>
      <c r="AZ19" s="1354"/>
      <c r="BA19" s="1354"/>
      <c r="BB19" s="1354"/>
      <c r="BC19" s="1354"/>
      <c r="BD19" s="1354"/>
      <c r="BE19" s="1354"/>
      <c r="BF19" s="1354"/>
      <c r="BG19" s="1354"/>
      <c r="BS19" s="312"/>
    </row>
    <row r="20" spans="4:133" ht="15" thickBot="1">
      <c r="D20" s="855" t="s">
        <v>2442</v>
      </c>
      <c r="E20" s="856"/>
      <c r="F20" s="856"/>
      <c r="G20" s="856"/>
      <c r="H20" s="856"/>
      <c r="I20" s="856"/>
      <c r="J20" s="856"/>
      <c r="K20" s="856"/>
      <c r="L20" s="856"/>
      <c r="M20" s="856"/>
      <c r="N20" s="856"/>
      <c r="O20" s="856"/>
      <c r="P20" s="856"/>
      <c r="Q20" s="856"/>
      <c r="R20" s="856"/>
      <c r="S20" s="856"/>
      <c r="T20" s="856"/>
      <c r="U20" s="856"/>
      <c r="V20" s="856"/>
      <c r="W20" s="856"/>
      <c r="X20" s="856"/>
      <c r="Y20" s="856"/>
      <c r="Z20" s="856"/>
      <c r="AA20" s="856"/>
      <c r="AB20" s="856"/>
      <c r="AC20" s="856"/>
      <c r="AD20" s="856"/>
      <c r="AE20" s="856"/>
      <c r="AF20" s="856"/>
      <c r="AG20" s="856"/>
      <c r="AH20" s="856"/>
      <c r="AI20" s="856"/>
      <c r="AJ20" s="856"/>
      <c r="AK20" s="856"/>
      <c r="AL20" s="856"/>
      <c r="AM20" s="856"/>
      <c r="AN20" s="856"/>
      <c r="AO20" s="856"/>
      <c r="AP20" s="856"/>
      <c r="AQ20" s="856"/>
      <c r="AR20" s="856"/>
      <c r="AS20" s="856"/>
      <c r="AT20" s="856"/>
      <c r="AU20" s="856"/>
      <c r="AV20" s="856"/>
      <c r="AW20" s="856"/>
      <c r="AX20" s="856"/>
      <c r="AY20" s="856"/>
      <c r="AZ20" s="856"/>
      <c r="BA20" s="856"/>
      <c r="BB20" s="856"/>
      <c r="BC20" s="856"/>
      <c r="BD20" s="856"/>
      <c r="BE20" s="856"/>
      <c r="BF20" s="856"/>
      <c r="BG20" s="857"/>
      <c r="BS20" s="311"/>
    </row>
    <row r="21" spans="4:133" ht="15" thickBot="1">
      <c r="D21" s="348"/>
      <c r="E21" s="345"/>
      <c r="F21" s="345"/>
      <c r="G21" s="345"/>
      <c r="H21" s="345"/>
      <c r="I21" s="345"/>
      <c r="J21" s="345"/>
      <c r="K21" s="345"/>
      <c r="L21" s="345"/>
      <c r="M21" s="345"/>
      <c r="N21" s="345"/>
      <c r="O21" s="345"/>
      <c r="P21" s="345"/>
      <c r="Q21" s="345"/>
      <c r="R21" s="345"/>
      <c r="S21" s="345"/>
      <c r="T21" s="345"/>
      <c r="U21" s="345"/>
      <c r="V21" s="345"/>
      <c r="W21" s="345"/>
      <c r="X21" s="345"/>
      <c r="Y21" s="345"/>
      <c r="Z21" s="345"/>
      <c r="AA21" s="345"/>
      <c r="AB21" s="345"/>
      <c r="AC21" s="345"/>
      <c r="AD21" s="345"/>
      <c r="AE21" s="345"/>
      <c r="AF21" s="345"/>
      <c r="AG21" s="345"/>
      <c r="AH21" s="345"/>
      <c r="AI21" s="345"/>
      <c r="AJ21" s="345"/>
      <c r="AK21" s="345"/>
      <c r="AL21" s="345"/>
      <c r="AM21" s="345"/>
      <c r="AN21" s="345"/>
      <c r="AO21" s="331"/>
      <c r="AP21" s="345"/>
      <c r="AQ21" s="345"/>
      <c r="AR21" s="345"/>
      <c r="AS21" s="346"/>
      <c r="AT21" s="346"/>
      <c r="AU21" s="346"/>
      <c r="AV21" s="331"/>
      <c r="AW21" s="347"/>
      <c r="AX21" s="347"/>
      <c r="AY21" s="347"/>
      <c r="AZ21" s="347"/>
      <c r="BA21" s="347"/>
      <c r="BB21" s="347"/>
      <c r="BC21" s="347"/>
      <c r="BD21" s="347"/>
      <c r="BE21" s="347"/>
      <c r="BF21" s="347"/>
      <c r="BG21" s="349"/>
      <c r="BS21" s="311"/>
      <c r="BZ21" s="335"/>
      <c r="CA21" s="59"/>
      <c r="CC21" s="59"/>
      <c r="CD21" s="59"/>
      <c r="CE21" s="59"/>
      <c r="CF21" s="59"/>
      <c r="CG21" s="59"/>
      <c r="CH21" s="59"/>
      <c r="CI21" s="59"/>
      <c r="CJ21" s="59"/>
      <c r="CK21" s="59"/>
      <c r="CL21" s="59"/>
      <c r="CM21" s="59"/>
      <c r="CN21" s="59"/>
      <c r="CO21" s="59"/>
      <c r="CP21" s="59"/>
      <c r="CQ21" s="59"/>
      <c r="CR21" s="59"/>
      <c r="CS21" s="335"/>
      <c r="CT21" s="59"/>
      <c r="CU21" s="59"/>
      <c r="CV21" s="59"/>
      <c r="CW21" s="59"/>
      <c r="CX21" s="59"/>
      <c r="CY21" s="59"/>
      <c r="CZ21" s="59"/>
      <c r="DA21" s="59"/>
      <c r="DB21" s="59"/>
      <c r="DC21" s="59"/>
      <c r="DD21" s="59"/>
      <c r="DE21" s="59"/>
      <c r="DF21" s="59"/>
      <c r="DG21" s="59"/>
      <c r="DH21" s="59"/>
      <c r="DI21" s="59"/>
      <c r="DJ21" s="59"/>
      <c r="DK21" s="401"/>
      <c r="DL21" s="59"/>
      <c r="DM21" s="59"/>
      <c r="DN21" s="59"/>
      <c r="DO21" s="335"/>
      <c r="DP21" s="335"/>
      <c r="DQ21" s="335"/>
      <c r="DR21" s="401"/>
      <c r="DS21" s="399"/>
      <c r="DT21" s="399"/>
      <c r="DU21" s="399"/>
      <c r="DV21" s="399"/>
      <c r="DW21" s="399"/>
      <c r="DX21" s="399"/>
      <c r="DY21" s="399"/>
      <c r="DZ21" s="399"/>
      <c r="EA21" s="399"/>
      <c r="EB21" s="399"/>
      <c r="EC21" s="59"/>
    </row>
    <row r="22" spans="4:133" ht="15" thickBot="1">
      <c r="D22" s="350" t="s">
        <v>2425</v>
      </c>
      <c r="E22" s="329"/>
      <c r="F22" s="76"/>
      <c r="G22" s="76"/>
      <c r="H22" s="370"/>
      <c r="I22" s="76"/>
      <c r="J22" s="370" t="s">
        <v>2057</v>
      </c>
      <c r="K22" s="88"/>
      <c r="L22" s="76"/>
      <c r="M22" s="76"/>
      <c r="N22" s="76"/>
      <c r="O22" s="370" t="s">
        <v>2058</v>
      </c>
      <c r="P22" s="88"/>
      <c r="Q22" s="76"/>
      <c r="R22" s="76"/>
      <c r="S22" s="76"/>
      <c r="T22" s="76"/>
      <c r="U22" s="370" t="s">
        <v>2504</v>
      </c>
      <c r="V22" s="88"/>
      <c r="W22" s="408"/>
      <c r="X22" s="76"/>
      <c r="Y22" s="76"/>
      <c r="Z22" s="76"/>
      <c r="AA22" s="370" t="s">
        <v>2505</v>
      </c>
      <c r="AB22" s="88"/>
      <c r="AC22" s="408"/>
      <c r="AD22" s="76"/>
      <c r="AE22" s="76"/>
      <c r="AF22" s="329"/>
      <c r="AG22" s="329"/>
      <c r="AH22" s="329"/>
      <c r="AI22" s="329"/>
      <c r="AJ22" s="329"/>
      <c r="AK22" s="407" t="s">
        <v>2432</v>
      </c>
      <c r="AL22" s="378"/>
      <c r="AM22" s="88"/>
      <c r="AN22" s="88"/>
      <c r="AO22" s="389"/>
      <c r="AP22" s="388"/>
      <c r="AQ22" s="76"/>
      <c r="AR22" s="76"/>
      <c r="AS22" s="76"/>
      <c r="AT22" s="76"/>
      <c r="AU22" s="76"/>
      <c r="AV22" s="329" t="s">
        <v>2434</v>
      </c>
      <c r="AW22" s="329"/>
      <c r="AX22" s="329"/>
      <c r="AY22" s="329"/>
      <c r="AZ22" s="329"/>
      <c r="BA22" s="329"/>
      <c r="BB22" s="387" t="s">
        <v>26</v>
      </c>
      <c r="BC22" s="379" t="s">
        <v>27</v>
      </c>
      <c r="BD22" s="379" t="s">
        <v>28</v>
      </c>
      <c r="BE22" s="379" t="s">
        <v>29</v>
      </c>
      <c r="BF22" s="388" t="s">
        <v>30</v>
      </c>
      <c r="BG22" s="351"/>
      <c r="BS22" s="311"/>
      <c r="BZ22" s="335"/>
      <c r="CA22" s="335"/>
      <c r="CC22" s="59"/>
      <c r="CD22" s="59"/>
      <c r="CE22" s="59"/>
      <c r="CF22" s="59"/>
      <c r="CG22" s="59"/>
      <c r="CH22" s="59"/>
      <c r="CI22" s="59"/>
      <c r="CJ22" s="398"/>
      <c r="CK22" s="59"/>
      <c r="CL22" s="59"/>
      <c r="CM22" s="59"/>
      <c r="CN22" s="59"/>
      <c r="CO22" s="59"/>
      <c r="CP22" s="398"/>
      <c r="CQ22" s="59"/>
      <c r="CR22" s="59"/>
      <c r="CS22" s="335"/>
      <c r="CT22" s="59"/>
      <c r="CU22" s="59"/>
      <c r="CV22" s="59"/>
      <c r="CW22" s="59"/>
      <c r="CX22" s="59"/>
      <c r="CY22" s="59"/>
      <c r="CZ22" s="59"/>
      <c r="DA22" s="59"/>
      <c r="DB22" s="59"/>
      <c r="DC22" s="59"/>
      <c r="DD22" s="398"/>
      <c r="DE22" s="398"/>
      <c r="DF22" s="398"/>
      <c r="DG22" s="398"/>
      <c r="DH22" s="398"/>
      <c r="DI22" s="335"/>
      <c r="DJ22" s="400"/>
      <c r="DK22" s="400"/>
      <c r="DL22" s="400"/>
      <c r="DM22" s="400"/>
      <c r="DN22" s="335"/>
      <c r="DO22" s="59"/>
      <c r="DP22" s="59"/>
      <c r="DQ22" s="59"/>
      <c r="DR22" s="59"/>
      <c r="DS22" s="59"/>
      <c r="DT22" s="398"/>
      <c r="DU22" s="398"/>
      <c r="DV22" s="398"/>
      <c r="DW22" s="398"/>
      <c r="DX22" s="398"/>
      <c r="DY22" s="335"/>
      <c r="DZ22" s="335"/>
      <c r="EA22" s="335"/>
      <c r="EB22" s="335"/>
      <c r="EC22" s="59"/>
    </row>
    <row r="23" spans="4:133" ht="15" thickBot="1">
      <c r="D23" s="352"/>
      <c r="E23" s="353"/>
      <c r="F23" s="332"/>
      <c r="G23" s="332"/>
      <c r="H23" s="332"/>
      <c r="I23" s="332"/>
      <c r="J23" s="332"/>
      <c r="K23" s="332"/>
      <c r="L23" s="332"/>
      <c r="M23" s="332"/>
      <c r="N23" s="332"/>
      <c r="O23" s="332"/>
      <c r="P23" s="332"/>
      <c r="Q23" s="332"/>
      <c r="R23" s="332"/>
      <c r="S23" s="332"/>
      <c r="T23" s="332"/>
      <c r="U23" s="332"/>
      <c r="V23" s="332"/>
      <c r="W23" s="332"/>
      <c r="X23" s="332"/>
      <c r="Y23" s="332"/>
      <c r="Z23" s="332"/>
      <c r="AA23" s="332"/>
      <c r="AB23" s="332"/>
      <c r="AC23" s="332"/>
      <c r="AD23" s="332"/>
      <c r="AE23" s="332"/>
      <c r="AF23" s="332"/>
      <c r="AG23" s="332"/>
      <c r="AH23" s="332"/>
      <c r="AI23" s="332"/>
      <c r="AJ23" s="332"/>
      <c r="AK23" s="332"/>
      <c r="AL23" s="332"/>
      <c r="AM23" s="332"/>
      <c r="AN23" s="354"/>
      <c r="AO23" s="330"/>
      <c r="AP23" s="330"/>
      <c r="AQ23" s="330"/>
      <c r="AR23" s="355"/>
      <c r="AS23" s="355"/>
      <c r="AT23" s="332"/>
      <c r="AU23" s="332"/>
      <c r="AV23" s="332"/>
      <c r="AW23" s="332"/>
      <c r="AX23" s="332"/>
      <c r="AY23" s="332"/>
      <c r="AZ23" s="332"/>
      <c r="BA23" s="332"/>
      <c r="BB23" s="332"/>
      <c r="BC23" s="332"/>
      <c r="BD23" s="332"/>
      <c r="BE23" s="332"/>
      <c r="BF23" s="332"/>
      <c r="BG23" s="356"/>
      <c r="BS23" s="314"/>
    </row>
    <row r="24" spans="4:133" ht="15" customHeight="1" thickBot="1">
      <c r="D24" s="1383" t="s">
        <v>2435</v>
      </c>
      <c r="E24" s="1384"/>
      <c r="F24" s="1384"/>
      <c r="G24" s="1384"/>
      <c r="H24" s="1384"/>
      <c r="I24" s="1384"/>
      <c r="J24" s="1384"/>
      <c r="K24" s="1384"/>
      <c r="L24" s="1384"/>
      <c r="M24" s="1385"/>
      <c r="N24" s="1385"/>
      <c r="O24" s="1385"/>
      <c r="P24" s="1385"/>
      <c r="Q24" s="1385"/>
      <c r="R24" s="1385"/>
      <c r="S24" s="1385"/>
      <c r="T24" s="1385"/>
      <c r="U24" s="1385"/>
      <c r="V24" s="1385"/>
      <c r="W24" s="1385"/>
      <c r="X24" s="1385"/>
      <c r="Y24" s="1385"/>
      <c r="Z24" s="1385"/>
      <c r="AA24" s="1385"/>
      <c r="AB24" s="1386" t="s">
        <v>2059</v>
      </c>
      <c r="AC24" s="1386"/>
      <c r="AD24" s="1386"/>
      <c r="AE24" s="1387"/>
      <c r="AF24" s="1388"/>
      <c r="AG24" s="1389"/>
      <c r="AH24" s="1389"/>
      <c r="AI24" s="1389"/>
      <c r="AJ24" s="1390"/>
      <c r="AK24" s="1386" t="s">
        <v>2440</v>
      </c>
      <c r="AL24" s="1386"/>
      <c r="AM24" s="1386"/>
      <c r="AN24" s="1386"/>
      <c r="AO24" s="1388"/>
      <c r="AP24" s="1389"/>
      <c r="AQ24" s="1389"/>
      <c r="AR24" s="1389"/>
      <c r="AS24" s="1390"/>
      <c r="AT24" s="1407" t="s">
        <v>2054</v>
      </c>
      <c r="AU24" s="1407"/>
      <c r="AV24" s="1407"/>
      <c r="AW24" s="1407"/>
      <c r="AX24" s="1407"/>
      <c r="AY24" s="1378"/>
      <c r="AZ24" s="860"/>
      <c r="BA24" s="860"/>
      <c r="BB24" s="860"/>
      <c r="BC24" s="860"/>
      <c r="BD24" s="860"/>
      <c r="BE24" s="860"/>
      <c r="BF24" s="860"/>
      <c r="BG24" s="861"/>
      <c r="BS24" s="311"/>
    </row>
    <row r="25" spans="4:133" ht="15.75" customHeight="1" thickBot="1">
      <c r="D25" s="1408" t="s">
        <v>2055</v>
      </c>
      <c r="E25" s="1409"/>
      <c r="F25" s="1409"/>
      <c r="G25" s="1409"/>
      <c r="H25" s="1409"/>
      <c r="I25" s="1409"/>
      <c r="J25" s="1409"/>
      <c r="K25" s="1409"/>
      <c r="L25" s="1409"/>
      <c r="M25" s="1410"/>
      <c r="N25" s="1410"/>
      <c r="O25" s="1410"/>
      <c r="P25" s="1410"/>
      <c r="Q25" s="1410"/>
      <c r="R25" s="1410"/>
      <c r="S25" s="1410"/>
      <c r="T25" s="1410"/>
      <c r="U25" s="1410"/>
      <c r="V25" s="1410"/>
      <c r="W25" s="1410"/>
      <c r="X25" s="1410"/>
      <c r="Y25" s="1410"/>
      <c r="Z25" s="1410"/>
      <c r="AA25" s="1410"/>
      <c r="AB25" s="1411" t="s">
        <v>21</v>
      </c>
      <c r="AC25" s="1411"/>
      <c r="AD25" s="1411" t="s">
        <v>22</v>
      </c>
      <c r="AE25" s="1412"/>
      <c r="AF25" s="88"/>
      <c r="AG25" s="332"/>
      <c r="AH25" s="1413" t="s">
        <v>23</v>
      </c>
      <c r="AI25" s="1413"/>
      <c r="AJ25" s="88"/>
      <c r="AK25" s="1414" t="s">
        <v>2056</v>
      </c>
      <c r="AL25" s="1414"/>
      <c r="AM25" s="1414"/>
      <c r="AN25" s="1414"/>
      <c r="AO25" s="1414"/>
      <c r="AP25" s="1391"/>
      <c r="AQ25" s="1391"/>
      <c r="AR25" s="1391"/>
      <c r="AS25" s="1391"/>
      <c r="AT25" s="1391"/>
      <c r="AU25" s="1414" t="s">
        <v>56</v>
      </c>
      <c r="AV25" s="1414"/>
      <c r="AW25" s="1414"/>
      <c r="AX25" s="1414"/>
      <c r="AY25" s="1414"/>
      <c r="AZ25" s="1391"/>
      <c r="BA25" s="1391"/>
      <c r="BB25" s="1391"/>
      <c r="BC25" s="1391"/>
      <c r="BD25" s="1391"/>
      <c r="BE25" s="1391"/>
      <c r="BF25" s="1391"/>
      <c r="BG25" s="1392"/>
      <c r="BS25" s="314"/>
    </row>
    <row r="26" spans="4:133" ht="15" thickBot="1">
      <c r="D26" s="1362" t="s">
        <v>2061</v>
      </c>
      <c r="E26" s="1363"/>
      <c r="F26" s="1363"/>
      <c r="G26" s="1363"/>
      <c r="H26" s="1363"/>
      <c r="I26" s="1363"/>
      <c r="J26" s="1363"/>
      <c r="K26" s="1363"/>
      <c r="L26" s="1363"/>
      <c r="M26" s="1363"/>
      <c r="N26" s="1363"/>
      <c r="O26" s="1363"/>
      <c r="P26" s="1363"/>
      <c r="Q26" s="1363"/>
      <c r="R26" s="1363"/>
      <c r="S26" s="1363"/>
      <c r="T26" s="1363"/>
      <c r="U26" s="1363"/>
      <c r="V26" s="1363"/>
      <c r="W26" s="1363"/>
      <c r="X26" s="1363"/>
      <c r="Y26" s="372" t="s">
        <v>2438</v>
      </c>
      <c r="Z26" s="373"/>
      <c r="AA26" s="373"/>
      <c r="AB26" s="373"/>
      <c r="AC26" s="373"/>
      <c r="AD26" s="373"/>
      <c r="AE26" s="373"/>
      <c r="AF26" s="373"/>
      <c r="AG26" s="373"/>
      <c r="AH26" s="373"/>
      <c r="AI26" s="373"/>
      <c r="AJ26" s="373"/>
      <c r="AK26" s="373"/>
      <c r="AL26" s="373"/>
      <c r="AM26" s="373"/>
      <c r="AN26" s="373"/>
      <c r="AO26" s="373"/>
      <c r="AP26" s="373"/>
      <c r="AQ26" s="373"/>
      <c r="AR26" s="373"/>
      <c r="AS26" s="373"/>
      <c r="AT26" s="373"/>
      <c r="AU26" s="373"/>
      <c r="AV26" s="373"/>
      <c r="AW26" s="373"/>
      <c r="AX26" s="373"/>
      <c r="AY26" s="373"/>
      <c r="AZ26" s="373"/>
      <c r="BA26" s="373"/>
      <c r="BB26" s="373"/>
      <c r="BC26" s="373"/>
      <c r="BD26" s="373"/>
      <c r="BE26" s="373"/>
      <c r="BF26" s="373"/>
      <c r="BG26" s="374"/>
      <c r="BZ26" s="335"/>
      <c r="CA26" s="335"/>
      <c r="CB26" s="335"/>
      <c r="CC26" s="335"/>
      <c r="CD26" s="335"/>
      <c r="CE26" s="335"/>
      <c r="CF26" s="335"/>
      <c r="CG26" s="335"/>
      <c r="CH26" s="335"/>
      <c r="CI26" s="335"/>
      <c r="CJ26" s="335"/>
      <c r="CK26" s="335"/>
      <c r="CL26" s="335"/>
      <c r="CM26" s="335"/>
      <c r="CN26" s="335"/>
      <c r="CO26" s="335"/>
      <c r="CP26" s="335"/>
      <c r="CQ26" s="335"/>
      <c r="CR26" s="335"/>
      <c r="CS26" s="335"/>
      <c r="CT26" s="335"/>
      <c r="CU26" s="335"/>
      <c r="CV26" s="335"/>
      <c r="CW26" s="335"/>
      <c r="CX26" s="335"/>
      <c r="CY26" s="335"/>
      <c r="CZ26" s="335"/>
      <c r="DA26" s="335"/>
      <c r="DB26" s="335"/>
      <c r="DC26" s="335"/>
      <c r="DD26" s="335"/>
      <c r="DE26" s="335"/>
      <c r="DF26" s="335"/>
      <c r="DG26" s="335"/>
      <c r="DH26" s="335"/>
      <c r="DI26" s="335"/>
      <c r="DJ26" s="335"/>
      <c r="DK26" s="335"/>
      <c r="DL26" s="335"/>
      <c r="DM26" s="335"/>
      <c r="DN26" s="335"/>
      <c r="DO26" s="335"/>
      <c r="DP26" s="335"/>
      <c r="DQ26" s="335"/>
      <c r="DR26" s="335"/>
      <c r="DS26" s="335"/>
      <c r="DT26" s="335"/>
      <c r="DU26" s="335"/>
      <c r="DV26" s="335"/>
      <c r="DW26" s="335"/>
      <c r="DX26" s="335"/>
      <c r="DY26" s="335"/>
      <c r="DZ26" s="335"/>
      <c r="EA26" s="335"/>
      <c r="EB26" s="335"/>
      <c r="EC26" s="335"/>
    </row>
    <row r="27" spans="4:133" ht="15" thickBot="1">
      <c r="D27" s="1404" t="s">
        <v>2436</v>
      </c>
      <c r="E27" s="1405"/>
      <c r="F27" s="1405"/>
      <c r="G27" s="1405"/>
      <c r="H27" s="1405"/>
      <c r="I27" s="1405"/>
      <c r="J27" s="1405"/>
      <c r="K27" s="1406"/>
      <c r="L27" s="1404" t="s">
        <v>2437</v>
      </c>
      <c r="M27" s="1405"/>
      <c r="N27" s="1405"/>
      <c r="O27" s="1405"/>
      <c r="P27" s="1405"/>
      <c r="Q27" s="1405"/>
      <c r="R27" s="1405"/>
      <c r="S27" s="1406"/>
      <c r="T27" s="345"/>
      <c r="U27" s="345"/>
      <c r="V27" s="345"/>
      <c r="W27" s="345"/>
      <c r="X27" s="345"/>
      <c r="Y27" s="376"/>
      <c r="Z27" s="345"/>
      <c r="AA27" s="345"/>
      <c r="AB27" s="345"/>
      <c r="AC27" s="345"/>
      <c r="AD27" s="345"/>
      <c r="AE27" s="345"/>
      <c r="AF27" s="345"/>
      <c r="AG27" s="345"/>
      <c r="AH27" s="345"/>
      <c r="AI27" s="345"/>
      <c r="AJ27" s="345"/>
      <c r="AK27" s="345"/>
      <c r="AL27" s="345"/>
      <c r="AM27" s="345"/>
      <c r="AN27" s="345"/>
      <c r="AO27" s="345"/>
      <c r="AP27" s="345"/>
      <c r="AQ27" s="345"/>
      <c r="AR27" s="345"/>
      <c r="AS27" s="345"/>
      <c r="AT27" s="345"/>
      <c r="AU27" s="345"/>
      <c r="AV27" s="345"/>
      <c r="AW27" s="345"/>
      <c r="AX27" s="345"/>
      <c r="AY27" s="345"/>
      <c r="AZ27" s="345"/>
      <c r="BA27" s="345"/>
      <c r="BB27" s="345"/>
      <c r="BC27" s="345"/>
      <c r="BD27" s="345"/>
      <c r="BE27" s="345"/>
      <c r="BF27" s="345"/>
      <c r="BG27" s="349"/>
      <c r="BZ27" s="335"/>
      <c r="CA27" s="59"/>
      <c r="CB27" s="59"/>
      <c r="CC27" s="59"/>
      <c r="CD27" s="59"/>
      <c r="CE27" s="59"/>
      <c r="CF27" s="59"/>
      <c r="CG27" s="59"/>
      <c r="CH27" s="59"/>
      <c r="CI27" s="59"/>
      <c r="CJ27" s="59"/>
      <c r="CK27" s="59"/>
      <c r="CL27" s="59"/>
      <c r="CM27" s="59"/>
      <c r="CN27" s="59"/>
      <c r="CO27" s="59"/>
      <c r="CP27" s="59"/>
      <c r="CQ27" s="59"/>
      <c r="CR27" s="59"/>
      <c r="CS27" s="59"/>
      <c r="CT27" s="59"/>
      <c r="CU27" s="59"/>
      <c r="CV27" s="59"/>
      <c r="CW27" s="59"/>
      <c r="CX27" s="59"/>
      <c r="CY27" s="59"/>
      <c r="CZ27" s="59"/>
      <c r="DA27" s="59"/>
      <c r="DB27" s="59"/>
      <c r="DC27" s="59"/>
      <c r="DD27" s="59"/>
      <c r="DE27" s="59"/>
      <c r="DF27" s="59"/>
      <c r="DG27" s="59"/>
      <c r="DH27" s="59"/>
      <c r="DI27" s="59"/>
      <c r="DJ27" s="59"/>
      <c r="DK27" s="401"/>
      <c r="DL27" s="59"/>
      <c r="DM27" s="59"/>
      <c r="DN27" s="59"/>
      <c r="DO27" s="335"/>
      <c r="DP27" s="335"/>
      <c r="DQ27" s="335"/>
      <c r="DR27" s="401"/>
      <c r="DS27" s="399"/>
      <c r="DT27" s="399"/>
      <c r="DU27" s="399"/>
      <c r="DV27" s="399"/>
      <c r="DW27" s="399"/>
      <c r="DX27" s="399"/>
      <c r="DY27" s="399"/>
      <c r="DZ27" s="399"/>
      <c r="EA27" s="399"/>
      <c r="EB27" s="399"/>
      <c r="EC27" s="59"/>
    </row>
    <row r="28" spans="4:133" ht="15" thickBot="1">
      <c r="D28" s="390" t="s">
        <v>3</v>
      </c>
      <c r="E28" s="385" t="s">
        <v>3</v>
      </c>
      <c r="F28" s="385" t="s">
        <v>4</v>
      </c>
      <c r="G28" s="385" t="s">
        <v>4</v>
      </c>
      <c r="H28" s="385" t="s">
        <v>2060</v>
      </c>
      <c r="I28" s="385" t="s">
        <v>2060</v>
      </c>
      <c r="J28" s="385" t="s">
        <v>2060</v>
      </c>
      <c r="K28" s="386" t="s">
        <v>2060</v>
      </c>
      <c r="L28" s="390" t="s">
        <v>3</v>
      </c>
      <c r="M28" s="385" t="s">
        <v>3</v>
      </c>
      <c r="N28" s="385" t="s">
        <v>4</v>
      </c>
      <c r="O28" s="385" t="s">
        <v>4</v>
      </c>
      <c r="P28" s="385" t="s">
        <v>2060</v>
      </c>
      <c r="Q28" s="385" t="s">
        <v>2060</v>
      </c>
      <c r="R28" s="385" t="s">
        <v>2060</v>
      </c>
      <c r="S28" s="386" t="s">
        <v>2060</v>
      </c>
      <c r="T28" s="365"/>
      <c r="U28" s="76"/>
      <c r="V28" s="76"/>
      <c r="W28" s="76"/>
      <c r="X28" s="76"/>
      <c r="Y28" s="365"/>
      <c r="Z28" s="76"/>
      <c r="AA28" s="76" t="s">
        <v>2062</v>
      </c>
      <c r="AB28" s="76"/>
      <c r="AC28" s="76"/>
      <c r="AD28" s="76"/>
      <c r="AE28" s="76"/>
      <c r="AF28" s="88"/>
      <c r="AG28" s="76"/>
      <c r="AH28" s="76"/>
      <c r="AI28" s="76"/>
      <c r="AJ28" s="76" t="s">
        <v>2063</v>
      </c>
      <c r="AK28" s="76"/>
      <c r="AL28" s="76"/>
      <c r="AM28" s="88"/>
      <c r="AN28" s="76"/>
      <c r="AO28" s="76"/>
      <c r="AP28" s="76"/>
      <c r="AQ28" s="76"/>
      <c r="AR28" s="76" t="s">
        <v>2064</v>
      </c>
      <c r="AS28" s="76"/>
      <c r="AT28" s="76"/>
      <c r="AU28" s="88"/>
      <c r="AV28" s="76"/>
      <c r="AW28" s="76"/>
      <c r="AX28" s="76"/>
      <c r="AY28" s="76"/>
      <c r="AZ28" s="76"/>
      <c r="BA28" s="76"/>
      <c r="BB28" s="76"/>
      <c r="BC28" s="76"/>
      <c r="BD28" s="76"/>
      <c r="BE28" s="76"/>
      <c r="BF28" s="76"/>
      <c r="BG28" s="351"/>
      <c r="BZ28" s="59"/>
      <c r="CA28" s="59"/>
      <c r="CB28" s="59"/>
      <c r="CC28" s="59"/>
      <c r="CD28" s="59"/>
      <c r="CE28" s="1440"/>
      <c r="CF28" s="1440"/>
      <c r="CG28" s="1440"/>
      <c r="CH28" s="1440"/>
      <c r="CI28" s="1440"/>
      <c r="CJ28" s="1440"/>
      <c r="CK28" s="1440"/>
      <c r="CL28" s="1440"/>
      <c r="CM28" s="1440"/>
      <c r="CN28" s="1440"/>
      <c r="CO28" s="1440"/>
      <c r="CP28" s="1440"/>
      <c r="CQ28" s="1440"/>
      <c r="CR28" s="1440"/>
      <c r="CS28" s="1440"/>
      <c r="CT28" s="1440"/>
      <c r="CU28" s="59"/>
      <c r="CV28" s="59"/>
      <c r="CW28" s="59"/>
      <c r="CX28" s="59"/>
      <c r="CY28" s="59"/>
      <c r="CZ28" s="59"/>
      <c r="DA28" s="59"/>
      <c r="DB28" s="59"/>
      <c r="DC28" s="59"/>
      <c r="DD28" s="59"/>
      <c r="DE28" s="59"/>
      <c r="DF28" s="59"/>
      <c r="DG28" s="59"/>
      <c r="DH28" s="59"/>
      <c r="DI28" s="59"/>
      <c r="DJ28" s="398"/>
      <c r="DK28" s="59"/>
      <c r="DL28" s="59"/>
      <c r="DM28" s="59"/>
      <c r="DN28" s="59"/>
      <c r="DO28" s="59"/>
      <c r="DP28" s="59"/>
      <c r="DQ28" s="398"/>
      <c r="DR28" s="59"/>
      <c r="DS28" s="59"/>
      <c r="DT28" s="59"/>
      <c r="DU28" s="59"/>
      <c r="DV28" s="59"/>
      <c r="DW28" s="59"/>
      <c r="DX28" s="59"/>
      <c r="DY28" s="398"/>
      <c r="DZ28" s="59"/>
      <c r="EA28" s="59"/>
      <c r="EB28" s="59"/>
      <c r="EC28" s="59"/>
    </row>
    <row r="29" spans="4:133" ht="15" thickBot="1">
      <c r="D29" s="375"/>
      <c r="E29" s="332"/>
      <c r="F29" s="332"/>
      <c r="G29" s="332"/>
      <c r="H29" s="332"/>
      <c r="I29" s="332"/>
      <c r="J29" s="332"/>
      <c r="K29" s="332"/>
      <c r="L29" s="332"/>
      <c r="M29" s="332"/>
      <c r="N29" s="332"/>
      <c r="O29" s="332"/>
      <c r="P29" s="332"/>
      <c r="Q29" s="332"/>
      <c r="R29" s="332"/>
      <c r="S29" s="332"/>
      <c r="T29" s="332"/>
      <c r="U29" s="332"/>
      <c r="V29" s="332"/>
      <c r="W29" s="332"/>
      <c r="X29" s="332"/>
      <c r="Y29" s="375"/>
      <c r="Z29" s="332"/>
      <c r="AA29" s="332"/>
      <c r="AB29" s="332"/>
      <c r="AC29" s="332"/>
      <c r="AD29" s="332"/>
      <c r="AE29" s="332"/>
      <c r="AF29" s="332"/>
      <c r="AG29" s="332"/>
      <c r="AH29" s="332"/>
      <c r="AI29" s="332"/>
      <c r="AJ29" s="332"/>
      <c r="AK29" s="332"/>
      <c r="AL29" s="332"/>
      <c r="AM29" s="332"/>
      <c r="AN29" s="332"/>
      <c r="AO29" s="332"/>
      <c r="AP29" s="332"/>
      <c r="AQ29" s="332"/>
      <c r="AR29" s="332"/>
      <c r="AS29" s="332"/>
      <c r="AT29" s="332"/>
      <c r="AU29" s="332"/>
      <c r="AV29" s="332"/>
      <c r="AW29" s="332"/>
      <c r="AX29" s="332"/>
      <c r="AY29" s="332"/>
      <c r="AZ29" s="332"/>
      <c r="BA29" s="332"/>
      <c r="BB29" s="332"/>
      <c r="BC29" s="332"/>
      <c r="BD29" s="332"/>
      <c r="BE29" s="332"/>
      <c r="BF29" s="332"/>
      <c r="BG29" s="356"/>
      <c r="BZ29" s="59"/>
      <c r="CA29" s="59"/>
      <c r="CB29" s="59"/>
      <c r="CC29" s="59"/>
      <c r="CD29" s="59"/>
      <c r="CE29" s="401"/>
      <c r="CF29" s="401"/>
      <c r="CG29" s="401"/>
      <c r="CH29" s="401"/>
      <c r="CI29" s="401"/>
      <c r="CJ29" s="401"/>
      <c r="CK29" s="401"/>
      <c r="CL29" s="401"/>
      <c r="CM29" s="401"/>
      <c r="CN29" s="401"/>
      <c r="CO29" s="401"/>
      <c r="CP29" s="401"/>
      <c r="CQ29" s="401"/>
      <c r="CR29" s="401"/>
      <c r="CS29" s="401"/>
      <c r="CT29" s="401"/>
      <c r="CU29" s="59"/>
      <c r="CV29" s="59"/>
      <c r="CW29" s="59"/>
      <c r="CX29" s="59"/>
      <c r="CY29" s="59"/>
      <c r="CZ29" s="59"/>
      <c r="DA29" s="59"/>
      <c r="DB29" s="59"/>
      <c r="DC29" s="59"/>
      <c r="DD29" s="59"/>
      <c r="DE29" s="59"/>
      <c r="DF29" s="59"/>
      <c r="DG29" s="59"/>
      <c r="DH29" s="59"/>
      <c r="DI29" s="59"/>
      <c r="DJ29" s="398"/>
      <c r="DK29" s="59"/>
      <c r="DL29" s="59"/>
      <c r="DM29" s="59"/>
      <c r="DN29" s="59"/>
      <c r="DO29" s="59"/>
      <c r="DP29" s="59"/>
      <c r="DQ29" s="398"/>
      <c r="DR29" s="59"/>
      <c r="DS29" s="59"/>
      <c r="DT29" s="59"/>
      <c r="DU29" s="59"/>
      <c r="DV29" s="59"/>
      <c r="DW29" s="59"/>
      <c r="DX29" s="59"/>
      <c r="DY29" s="398"/>
      <c r="DZ29" s="59"/>
      <c r="EA29" s="59"/>
      <c r="EB29" s="59"/>
      <c r="EC29" s="59"/>
    </row>
    <row r="30" spans="4:133">
      <c r="D30" s="1423" t="s">
        <v>2075</v>
      </c>
      <c r="E30" s="1424"/>
      <c r="F30" s="1424"/>
      <c r="G30" s="1424"/>
      <c r="H30" s="1425"/>
      <c r="I30" s="1419" t="s">
        <v>2065</v>
      </c>
      <c r="J30" s="1419"/>
      <c r="K30" s="1419"/>
      <c r="L30" s="1442" t="s">
        <v>2074</v>
      </c>
      <c r="M30" s="1442"/>
      <c r="N30" s="1442"/>
      <c r="O30" s="1442"/>
      <c r="P30" s="1442"/>
      <c r="Q30" s="1442"/>
      <c r="R30" s="1442"/>
      <c r="S30" s="1442"/>
      <c r="T30" s="1442"/>
      <c r="U30" s="1442"/>
      <c r="V30" s="1442"/>
      <c r="W30" s="1442"/>
      <c r="X30" s="1442"/>
      <c r="Y30" s="1442"/>
      <c r="Z30" s="1442"/>
      <c r="AA30" s="1442"/>
      <c r="AB30" s="1442"/>
      <c r="AC30" s="1442"/>
      <c r="AD30" s="1442"/>
      <c r="AE30" s="1442"/>
      <c r="AF30" s="1442"/>
      <c r="AG30" s="1442"/>
      <c r="AH30" s="1442"/>
      <c r="AI30" s="1442"/>
      <c r="AJ30" s="1442"/>
      <c r="AK30" s="1442"/>
      <c r="AL30" s="1442"/>
      <c r="AM30" s="1442"/>
      <c r="AN30" s="1442"/>
      <c r="AO30" s="1442"/>
      <c r="AP30" s="1442"/>
      <c r="AQ30" s="1442"/>
      <c r="AR30" s="1442"/>
      <c r="AS30" s="1442"/>
      <c r="AT30" s="1442"/>
      <c r="AU30" s="1442"/>
      <c r="AV30" s="1442"/>
      <c r="AW30" s="1442"/>
      <c r="AX30" s="1442"/>
      <c r="AY30" s="1442"/>
      <c r="AZ30" s="1442"/>
      <c r="BA30" s="1442"/>
      <c r="BB30" s="1442"/>
      <c r="BC30" s="1442"/>
      <c r="BD30" s="1442"/>
      <c r="BE30" s="1442"/>
      <c r="BF30" s="1442"/>
      <c r="BG30" s="1443"/>
    </row>
    <row r="31" spans="4:133">
      <c r="D31" s="1426"/>
      <c r="E31" s="1427"/>
      <c r="F31" s="1427"/>
      <c r="G31" s="1427"/>
      <c r="H31" s="1428"/>
      <c r="I31" s="1419" t="s">
        <v>2066</v>
      </c>
      <c r="J31" s="1419"/>
      <c r="K31" s="1419"/>
      <c r="L31" s="1415">
        <v>1</v>
      </c>
      <c r="M31" s="1415"/>
      <c r="N31" s="1415">
        <v>2</v>
      </c>
      <c r="O31" s="1415"/>
      <c r="P31" s="1415">
        <v>3</v>
      </c>
      <c r="Q31" s="1415"/>
      <c r="R31" s="1415">
        <v>4</v>
      </c>
      <c r="S31" s="1415"/>
      <c r="T31" s="1415">
        <v>5</v>
      </c>
      <c r="U31" s="1415"/>
      <c r="V31" s="1415">
        <v>6</v>
      </c>
      <c r="W31" s="1415"/>
      <c r="X31" s="1415">
        <v>7</v>
      </c>
      <c r="Y31" s="1415"/>
      <c r="Z31" s="1415">
        <v>8</v>
      </c>
      <c r="AA31" s="1415"/>
      <c r="AB31" s="1415">
        <v>9</v>
      </c>
      <c r="AC31" s="1415"/>
      <c r="AD31" s="1415">
        <v>10</v>
      </c>
      <c r="AE31" s="1415"/>
      <c r="AF31" s="1415">
        <v>11</v>
      </c>
      <c r="AG31" s="1415"/>
      <c r="AH31" s="1415">
        <v>12</v>
      </c>
      <c r="AI31" s="1415"/>
      <c r="AJ31" s="1415">
        <v>13</v>
      </c>
      <c r="AK31" s="1415"/>
      <c r="AL31" s="1415">
        <v>14</v>
      </c>
      <c r="AM31" s="1415"/>
      <c r="AN31" s="1415">
        <v>15</v>
      </c>
      <c r="AO31" s="1415"/>
      <c r="AP31" s="1415">
        <v>16</v>
      </c>
      <c r="AQ31" s="1415"/>
      <c r="AR31" s="1415">
        <v>17</v>
      </c>
      <c r="AS31" s="1415"/>
      <c r="AT31" s="1415">
        <v>18</v>
      </c>
      <c r="AU31" s="1415"/>
      <c r="AV31" s="1415">
        <v>19</v>
      </c>
      <c r="AW31" s="1415"/>
      <c r="AX31" s="1415">
        <v>20</v>
      </c>
      <c r="AY31" s="1415"/>
      <c r="AZ31" s="1415">
        <v>21</v>
      </c>
      <c r="BA31" s="1415"/>
      <c r="BB31" s="1415">
        <v>22</v>
      </c>
      <c r="BC31" s="1415"/>
      <c r="BD31" s="1415">
        <v>23</v>
      </c>
      <c r="BE31" s="1415"/>
      <c r="BF31" s="1415">
        <v>24</v>
      </c>
      <c r="BG31" s="1418"/>
    </row>
    <row r="32" spans="4:133">
      <c r="D32" s="1426"/>
      <c r="E32" s="1427"/>
      <c r="F32" s="1427"/>
      <c r="G32" s="1427"/>
      <c r="H32" s="1428"/>
      <c r="I32" s="1419" t="s">
        <v>2067</v>
      </c>
      <c r="J32" s="1419"/>
      <c r="K32" s="1419"/>
      <c r="L32" s="1415"/>
      <c r="M32" s="1415"/>
      <c r="N32" s="1415"/>
      <c r="O32" s="1415"/>
      <c r="P32" s="1415"/>
      <c r="Q32" s="1415"/>
      <c r="R32" s="1415"/>
      <c r="S32" s="1415"/>
      <c r="T32" s="1415"/>
      <c r="U32" s="1415"/>
      <c r="V32" s="1415"/>
      <c r="W32" s="1415"/>
      <c r="X32" s="1415"/>
      <c r="Y32" s="1415"/>
      <c r="Z32" s="1415"/>
      <c r="AA32" s="1415"/>
      <c r="AB32" s="1415"/>
      <c r="AC32" s="1415"/>
      <c r="AD32" s="1415"/>
      <c r="AE32" s="1415"/>
      <c r="AF32" s="1415"/>
      <c r="AG32" s="1415"/>
      <c r="AH32" s="1415"/>
      <c r="AI32" s="1415"/>
      <c r="AJ32" s="1415"/>
      <c r="AK32" s="1415"/>
      <c r="AL32" s="1415"/>
      <c r="AM32" s="1415"/>
      <c r="AN32" s="1415"/>
      <c r="AO32" s="1415"/>
      <c r="AP32" s="1415"/>
      <c r="AQ32" s="1415"/>
      <c r="AR32" s="1415"/>
      <c r="AS32" s="1415"/>
      <c r="AT32" s="1415"/>
      <c r="AU32" s="1415"/>
      <c r="AV32" s="1415"/>
      <c r="AW32" s="1415"/>
      <c r="AX32" s="1415"/>
      <c r="AY32" s="1415"/>
      <c r="AZ32" s="1415"/>
      <c r="BA32" s="1415"/>
      <c r="BB32" s="1415"/>
      <c r="BC32" s="1415"/>
      <c r="BD32" s="1415"/>
      <c r="BE32" s="1415"/>
      <c r="BF32" s="1415"/>
      <c r="BG32" s="1418"/>
    </row>
    <row r="33" spans="4:59">
      <c r="D33" s="1426"/>
      <c r="E33" s="1427"/>
      <c r="F33" s="1427"/>
      <c r="G33" s="1427"/>
      <c r="H33" s="1428"/>
      <c r="I33" s="1419" t="s">
        <v>2068</v>
      </c>
      <c r="J33" s="1419"/>
      <c r="K33" s="1419"/>
      <c r="L33" s="1415"/>
      <c r="M33" s="1415"/>
      <c r="N33" s="1415"/>
      <c r="O33" s="1415"/>
      <c r="P33" s="1415"/>
      <c r="Q33" s="1415"/>
      <c r="R33" s="1415"/>
      <c r="S33" s="1415"/>
      <c r="T33" s="1415"/>
      <c r="U33" s="1415"/>
      <c r="V33" s="1415"/>
      <c r="W33" s="1415"/>
      <c r="X33" s="1415"/>
      <c r="Y33" s="1415"/>
      <c r="Z33" s="1415"/>
      <c r="AA33" s="1415"/>
      <c r="AB33" s="1415"/>
      <c r="AC33" s="1415"/>
      <c r="AD33" s="1415"/>
      <c r="AE33" s="1415"/>
      <c r="AF33" s="1415"/>
      <c r="AG33" s="1415"/>
      <c r="AH33" s="1415"/>
      <c r="AI33" s="1415"/>
      <c r="AJ33" s="1415"/>
      <c r="AK33" s="1415"/>
      <c r="AL33" s="1415"/>
      <c r="AM33" s="1415"/>
      <c r="AN33" s="1415"/>
      <c r="AO33" s="1415"/>
      <c r="AP33" s="1415"/>
      <c r="AQ33" s="1415"/>
      <c r="AR33" s="1415"/>
      <c r="AS33" s="1415"/>
      <c r="AT33" s="1415"/>
      <c r="AU33" s="1415"/>
      <c r="AV33" s="1415"/>
      <c r="AW33" s="1415"/>
      <c r="AX33" s="1415"/>
      <c r="AY33" s="1415"/>
      <c r="AZ33" s="1415"/>
      <c r="BA33" s="1415"/>
      <c r="BB33" s="1415"/>
      <c r="BC33" s="1415"/>
      <c r="BD33" s="1415"/>
      <c r="BE33" s="1415"/>
      <c r="BF33" s="1415"/>
      <c r="BG33" s="1418"/>
    </row>
    <row r="34" spans="4:59">
      <c r="D34" s="1426"/>
      <c r="E34" s="1427"/>
      <c r="F34" s="1427"/>
      <c r="G34" s="1427"/>
      <c r="H34" s="1428"/>
      <c r="I34" s="1419" t="s">
        <v>2069</v>
      </c>
      <c r="J34" s="1419"/>
      <c r="K34" s="1419"/>
      <c r="L34" s="1415"/>
      <c r="M34" s="1415"/>
      <c r="N34" s="1415"/>
      <c r="O34" s="1415"/>
      <c r="P34" s="1415"/>
      <c r="Q34" s="1415"/>
      <c r="R34" s="1415"/>
      <c r="S34" s="1415"/>
      <c r="T34" s="1415"/>
      <c r="U34" s="1415"/>
      <c r="V34" s="1415"/>
      <c r="W34" s="1415"/>
      <c r="X34" s="1415"/>
      <c r="Y34" s="1415"/>
      <c r="Z34" s="1415"/>
      <c r="AA34" s="1415"/>
      <c r="AB34" s="1415"/>
      <c r="AC34" s="1415"/>
      <c r="AD34" s="1415"/>
      <c r="AE34" s="1415"/>
      <c r="AF34" s="1415"/>
      <c r="AG34" s="1415"/>
      <c r="AH34" s="1415"/>
      <c r="AI34" s="1415"/>
      <c r="AJ34" s="1415"/>
      <c r="AK34" s="1415"/>
      <c r="AL34" s="1415"/>
      <c r="AM34" s="1415"/>
      <c r="AN34" s="1415"/>
      <c r="AO34" s="1415"/>
      <c r="AP34" s="1415"/>
      <c r="AQ34" s="1415"/>
      <c r="AR34" s="1415"/>
      <c r="AS34" s="1415"/>
      <c r="AT34" s="1415"/>
      <c r="AU34" s="1415"/>
      <c r="AV34" s="1415"/>
      <c r="AW34" s="1415"/>
      <c r="AX34" s="1415"/>
      <c r="AY34" s="1415"/>
      <c r="AZ34" s="1415"/>
      <c r="BA34" s="1415"/>
      <c r="BB34" s="1415"/>
      <c r="BC34" s="1415"/>
      <c r="BD34" s="1415"/>
      <c r="BE34" s="1415"/>
      <c r="BF34" s="1415"/>
      <c r="BG34" s="1418"/>
    </row>
    <row r="35" spans="4:59">
      <c r="D35" s="1426"/>
      <c r="E35" s="1427"/>
      <c r="F35" s="1427"/>
      <c r="G35" s="1427"/>
      <c r="H35" s="1428"/>
      <c r="I35" s="1419" t="s">
        <v>2070</v>
      </c>
      <c r="J35" s="1419"/>
      <c r="K35" s="1419"/>
      <c r="L35" s="1415"/>
      <c r="M35" s="1415"/>
      <c r="N35" s="1415"/>
      <c r="O35" s="1415"/>
      <c r="P35" s="1415"/>
      <c r="Q35" s="1415"/>
      <c r="R35" s="1415"/>
      <c r="S35" s="1415"/>
      <c r="T35" s="1415"/>
      <c r="U35" s="1415"/>
      <c r="V35" s="1415"/>
      <c r="W35" s="1415"/>
      <c r="X35" s="1415"/>
      <c r="Y35" s="1415"/>
      <c r="Z35" s="1415"/>
      <c r="AA35" s="1415"/>
      <c r="AB35" s="1415"/>
      <c r="AC35" s="1415"/>
      <c r="AD35" s="1415"/>
      <c r="AE35" s="1415"/>
      <c r="AF35" s="1415"/>
      <c r="AG35" s="1415"/>
      <c r="AH35" s="1415"/>
      <c r="AI35" s="1415"/>
      <c r="AJ35" s="1415"/>
      <c r="AK35" s="1415"/>
      <c r="AL35" s="1415"/>
      <c r="AM35" s="1415"/>
      <c r="AN35" s="1415"/>
      <c r="AO35" s="1415"/>
      <c r="AP35" s="1415"/>
      <c r="AQ35" s="1415"/>
      <c r="AR35" s="1415"/>
      <c r="AS35" s="1415"/>
      <c r="AT35" s="1415"/>
      <c r="AU35" s="1415"/>
      <c r="AV35" s="1415"/>
      <c r="AW35" s="1415"/>
      <c r="AX35" s="1415"/>
      <c r="AY35" s="1415"/>
      <c r="AZ35" s="1415"/>
      <c r="BA35" s="1415"/>
      <c r="BB35" s="1415"/>
      <c r="BC35" s="1415"/>
      <c r="BD35" s="1415"/>
      <c r="BE35" s="1415"/>
      <c r="BF35" s="1415"/>
      <c r="BG35" s="1418"/>
    </row>
    <row r="36" spans="4:59">
      <c r="D36" s="1426"/>
      <c r="E36" s="1427"/>
      <c r="F36" s="1427"/>
      <c r="G36" s="1427"/>
      <c r="H36" s="1428"/>
      <c r="I36" s="1419" t="s">
        <v>2071</v>
      </c>
      <c r="J36" s="1419"/>
      <c r="K36" s="1419"/>
      <c r="L36" s="1415"/>
      <c r="M36" s="1415"/>
      <c r="N36" s="1415"/>
      <c r="O36" s="1415"/>
      <c r="P36" s="1415"/>
      <c r="Q36" s="1415"/>
      <c r="R36" s="1415"/>
      <c r="S36" s="1415"/>
      <c r="T36" s="1415"/>
      <c r="U36" s="1415"/>
      <c r="V36" s="1415"/>
      <c r="W36" s="1415"/>
      <c r="X36" s="1415"/>
      <c r="Y36" s="1415"/>
      <c r="Z36" s="1415"/>
      <c r="AA36" s="1415"/>
      <c r="AB36" s="1415"/>
      <c r="AC36" s="1415"/>
      <c r="AD36" s="1415"/>
      <c r="AE36" s="1415"/>
      <c r="AF36" s="1415"/>
      <c r="AG36" s="1415"/>
      <c r="AH36" s="1415"/>
      <c r="AI36" s="1415"/>
      <c r="AJ36" s="1415"/>
      <c r="AK36" s="1415"/>
      <c r="AL36" s="1415"/>
      <c r="AM36" s="1415"/>
      <c r="AN36" s="1415"/>
      <c r="AO36" s="1415"/>
      <c r="AP36" s="1415"/>
      <c r="AQ36" s="1415"/>
      <c r="AR36" s="1415"/>
      <c r="AS36" s="1415"/>
      <c r="AT36" s="1415"/>
      <c r="AU36" s="1415"/>
      <c r="AV36" s="1415"/>
      <c r="AW36" s="1415"/>
      <c r="AX36" s="1415"/>
      <c r="AY36" s="1415"/>
      <c r="AZ36" s="1415"/>
      <c r="BA36" s="1415"/>
      <c r="BB36" s="1415"/>
      <c r="BC36" s="1415"/>
      <c r="BD36" s="1415"/>
      <c r="BE36" s="1415"/>
      <c r="BF36" s="1415"/>
      <c r="BG36" s="1418"/>
    </row>
    <row r="37" spans="4:59">
      <c r="D37" s="1426"/>
      <c r="E37" s="1427"/>
      <c r="F37" s="1427"/>
      <c r="G37" s="1427"/>
      <c r="H37" s="1428"/>
      <c r="I37" s="1419" t="s">
        <v>2072</v>
      </c>
      <c r="J37" s="1419"/>
      <c r="K37" s="1419"/>
      <c r="L37" s="1415"/>
      <c r="M37" s="1415"/>
      <c r="N37" s="1415"/>
      <c r="O37" s="1415"/>
      <c r="P37" s="1415"/>
      <c r="Q37" s="1415"/>
      <c r="R37" s="1415"/>
      <c r="S37" s="1415"/>
      <c r="T37" s="1415"/>
      <c r="U37" s="1415"/>
      <c r="V37" s="1415"/>
      <c r="W37" s="1415"/>
      <c r="X37" s="1415"/>
      <c r="Y37" s="1415"/>
      <c r="Z37" s="1415"/>
      <c r="AA37" s="1415"/>
      <c r="AB37" s="1415"/>
      <c r="AC37" s="1415"/>
      <c r="AD37" s="1415"/>
      <c r="AE37" s="1415"/>
      <c r="AF37" s="1415"/>
      <c r="AG37" s="1415"/>
      <c r="AH37" s="1415"/>
      <c r="AI37" s="1415"/>
      <c r="AJ37" s="1415"/>
      <c r="AK37" s="1415"/>
      <c r="AL37" s="1415"/>
      <c r="AM37" s="1415"/>
      <c r="AN37" s="1415"/>
      <c r="AO37" s="1415"/>
      <c r="AP37" s="1415"/>
      <c r="AQ37" s="1415"/>
      <c r="AR37" s="1415"/>
      <c r="AS37" s="1415"/>
      <c r="AT37" s="1415"/>
      <c r="AU37" s="1415"/>
      <c r="AV37" s="1415"/>
      <c r="AW37" s="1415"/>
      <c r="AX37" s="1415"/>
      <c r="AY37" s="1415"/>
      <c r="AZ37" s="1415"/>
      <c r="BA37" s="1415"/>
      <c r="BB37" s="1415"/>
      <c r="BC37" s="1415"/>
      <c r="BD37" s="1415"/>
      <c r="BE37" s="1415"/>
      <c r="BF37" s="1415"/>
      <c r="BG37" s="1418"/>
    </row>
    <row r="38" spans="4:59" ht="15" thickBot="1">
      <c r="D38" s="1429"/>
      <c r="E38" s="1430"/>
      <c r="F38" s="1430"/>
      <c r="G38" s="1430"/>
      <c r="H38" s="1431"/>
      <c r="I38" s="1416" t="s">
        <v>2073</v>
      </c>
      <c r="J38" s="1416"/>
      <c r="K38" s="1416"/>
      <c r="L38" s="1417"/>
      <c r="M38" s="1417"/>
      <c r="N38" s="1417"/>
      <c r="O38" s="1417"/>
      <c r="P38" s="1417"/>
      <c r="Q38" s="1417"/>
      <c r="R38" s="1417"/>
      <c r="S38" s="1417"/>
      <c r="T38" s="1417"/>
      <c r="U38" s="1417"/>
      <c r="V38" s="1417"/>
      <c r="W38" s="1417"/>
      <c r="X38" s="1417"/>
      <c r="Y38" s="1417"/>
      <c r="Z38" s="1417"/>
      <c r="AA38" s="1417"/>
      <c r="AB38" s="1417"/>
      <c r="AC38" s="1417"/>
      <c r="AD38" s="1417"/>
      <c r="AE38" s="1417"/>
      <c r="AF38" s="1417"/>
      <c r="AG38" s="1417"/>
      <c r="AH38" s="1417"/>
      <c r="AI38" s="1417"/>
      <c r="AJ38" s="1417"/>
      <c r="AK38" s="1417"/>
      <c r="AL38" s="1417"/>
      <c r="AM38" s="1417"/>
      <c r="AN38" s="1417"/>
      <c r="AO38" s="1417"/>
      <c r="AP38" s="1417"/>
      <c r="AQ38" s="1417"/>
      <c r="AR38" s="1417"/>
      <c r="AS38" s="1417"/>
      <c r="AT38" s="1417"/>
      <c r="AU38" s="1417"/>
      <c r="AV38" s="1417"/>
      <c r="AW38" s="1417"/>
      <c r="AX38" s="1417"/>
      <c r="AY38" s="1417"/>
      <c r="AZ38" s="1417"/>
      <c r="BA38" s="1417"/>
      <c r="BB38" s="1417"/>
      <c r="BC38" s="1417"/>
      <c r="BD38" s="1417"/>
      <c r="BE38" s="1417"/>
      <c r="BF38" s="1417"/>
      <c r="BG38" s="1432"/>
    </row>
    <row r="39" spans="4:59" ht="15" thickBot="1">
      <c r="D39" s="855" t="s">
        <v>2441</v>
      </c>
      <c r="E39" s="856"/>
      <c r="F39" s="856"/>
      <c r="G39" s="856"/>
      <c r="H39" s="856"/>
      <c r="I39" s="856"/>
      <c r="J39" s="856"/>
      <c r="K39" s="856"/>
      <c r="L39" s="856"/>
      <c r="M39" s="856"/>
      <c r="N39" s="856"/>
      <c r="O39" s="856"/>
      <c r="P39" s="856"/>
      <c r="Q39" s="856"/>
      <c r="R39" s="856"/>
      <c r="S39" s="856"/>
      <c r="T39" s="856"/>
      <c r="U39" s="856"/>
      <c r="V39" s="856"/>
      <c r="W39" s="856"/>
      <c r="X39" s="856"/>
      <c r="Y39" s="856"/>
      <c r="Z39" s="856"/>
      <c r="AA39" s="856"/>
      <c r="AB39" s="856"/>
      <c r="AC39" s="856"/>
      <c r="AD39" s="856"/>
      <c r="AE39" s="856"/>
      <c r="AF39" s="856"/>
      <c r="AG39" s="856"/>
      <c r="AH39" s="856"/>
      <c r="AI39" s="856"/>
      <c r="AJ39" s="856"/>
      <c r="AK39" s="856"/>
      <c r="AL39" s="856"/>
      <c r="AM39" s="856"/>
      <c r="AN39" s="856"/>
      <c r="AO39" s="856"/>
      <c r="AP39" s="856"/>
      <c r="AQ39" s="856"/>
      <c r="AR39" s="856"/>
      <c r="AS39" s="856"/>
      <c r="AT39" s="856"/>
      <c r="AU39" s="856"/>
      <c r="AV39" s="856"/>
      <c r="AW39" s="856"/>
      <c r="AX39" s="856"/>
      <c r="AY39" s="856"/>
      <c r="AZ39" s="856"/>
      <c r="BA39" s="856"/>
      <c r="BB39" s="856"/>
      <c r="BC39" s="856"/>
      <c r="BD39" s="856"/>
      <c r="BE39" s="856"/>
      <c r="BF39" s="856"/>
      <c r="BG39" s="857"/>
    </row>
    <row r="40" spans="4:59" ht="15" thickBot="1">
      <c r="D40" s="1420" t="s">
        <v>2439</v>
      </c>
      <c r="E40" s="1421"/>
      <c r="F40" s="1421"/>
      <c r="G40" s="1421"/>
      <c r="H40" s="1421"/>
      <c r="I40" s="1421"/>
      <c r="J40" s="1421"/>
      <c r="K40" s="1421"/>
      <c r="L40" s="1421"/>
      <c r="M40" s="1421"/>
      <c r="N40" s="1421"/>
      <c r="O40" s="1421"/>
      <c r="P40" s="1421"/>
      <c r="Q40" s="1421"/>
      <c r="R40" s="1421"/>
      <c r="S40" s="1421"/>
      <c r="T40" s="1421"/>
      <c r="U40" s="1421"/>
      <c r="V40" s="1421"/>
      <c r="W40" s="1421"/>
      <c r="X40" s="1421"/>
      <c r="Y40" s="1421"/>
      <c r="Z40" s="1421"/>
      <c r="AA40" s="1421"/>
      <c r="AB40" s="1421"/>
      <c r="AC40" s="1421"/>
      <c r="AD40" s="1421"/>
      <c r="AE40" s="1421"/>
      <c r="AF40" s="1421"/>
      <c r="AG40" s="1421"/>
      <c r="AH40" s="1421"/>
      <c r="AI40" s="1421"/>
      <c r="AJ40" s="1421"/>
      <c r="AK40" s="1421"/>
      <c r="AL40" s="1421"/>
      <c r="AM40" s="1421"/>
      <c r="AN40" s="1421"/>
      <c r="AO40" s="1421"/>
      <c r="AP40" s="1421"/>
      <c r="AQ40" s="1421"/>
      <c r="AR40" s="1421"/>
      <c r="AS40" s="1421"/>
      <c r="AT40" s="1421"/>
      <c r="AU40" s="1421"/>
      <c r="AV40" s="1421"/>
      <c r="AW40" s="1421"/>
      <c r="AX40" s="1421"/>
      <c r="AY40" s="1421"/>
      <c r="AZ40" s="1421"/>
      <c r="BA40" s="1421"/>
      <c r="BB40" s="1421"/>
      <c r="BC40" s="1421"/>
      <c r="BD40" s="1421"/>
      <c r="BE40" s="1421"/>
      <c r="BF40" s="1421"/>
      <c r="BG40" s="1422"/>
    </row>
    <row r="41" spans="4:59" ht="15" thickBot="1">
      <c r="D41" s="337"/>
      <c r="E41" s="338"/>
      <c r="F41" s="338"/>
      <c r="G41" s="338"/>
      <c r="H41" s="338"/>
      <c r="I41" s="338"/>
      <c r="J41" s="338"/>
      <c r="K41" s="338"/>
      <c r="L41" s="338"/>
      <c r="M41" s="338"/>
      <c r="N41" s="338"/>
      <c r="O41" s="338"/>
      <c r="P41" s="338"/>
      <c r="Q41" s="338"/>
      <c r="R41" s="338"/>
      <c r="S41" s="338"/>
      <c r="T41" s="338"/>
      <c r="U41" s="338"/>
      <c r="V41" s="338"/>
      <c r="W41" s="338"/>
      <c r="X41" s="338"/>
      <c r="Y41" s="338"/>
      <c r="Z41" s="338"/>
      <c r="AA41" s="338"/>
      <c r="AB41" s="338"/>
      <c r="AC41" s="338"/>
      <c r="AD41" s="338"/>
      <c r="AE41" s="338"/>
      <c r="AF41" s="338"/>
      <c r="AG41" s="338"/>
      <c r="AH41" s="338"/>
      <c r="AI41" s="338"/>
      <c r="AJ41" s="338"/>
      <c r="AK41" s="338"/>
      <c r="AL41" s="338"/>
      <c r="AM41" s="338"/>
      <c r="AN41" s="338"/>
      <c r="AO41" s="338"/>
      <c r="AP41" s="338"/>
      <c r="AQ41" s="338"/>
      <c r="AR41" s="338"/>
      <c r="AS41" s="338"/>
      <c r="AT41" s="338"/>
      <c r="AU41" s="338"/>
      <c r="AV41" s="338"/>
      <c r="AW41" s="338"/>
      <c r="AX41" s="338"/>
      <c r="AY41" s="338"/>
      <c r="AZ41" s="338"/>
      <c r="BA41" s="338"/>
      <c r="BB41" s="338"/>
      <c r="BC41" s="338"/>
      <c r="BD41" s="338"/>
      <c r="BE41" s="338"/>
      <c r="BF41" s="338"/>
      <c r="BG41" s="339"/>
    </row>
    <row r="42" spans="4:59" ht="15" thickBot="1">
      <c r="D42" s="340"/>
      <c r="E42" s="88"/>
      <c r="F42" s="76" t="s">
        <v>2076</v>
      </c>
      <c r="G42" s="329"/>
      <c r="H42" s="76"/>
      <c r="I42" s="76"/>
      <c r="J42" s="76"/>
      <c r="K42" s="76"/>
      <c r="L42" s="76"/>
      <c r="M42" s="76"/>
      <c r="N42" s="76"/>
      <c r="O42" s="76"/>
      <c r="P42" s="76"/>
      <c r="Q42" s="76"/>
      <c r="R42" s="88"/>
      <c r="S42" s="76" t="s">
        <v>2077</v>
      </c>
      <c r="T42" s="76"/>
      <c r="U42" s="76"/>
      <c r="V42" s="76"/>
      <c r="W42" s="76"/>
      <c r="X42" s="76"/>
      <c r="Y42" s="76"/>
      <c r="Z42" s="76"/>
      <c r="AA42" s="76"/>
      <c r="AB42" s="76"/>
      <c r="AC42" s="88"/>
      <c r="AD42" s="76" t="s">
        <v>2078</v>
      </c>
      <c r="AE42" s="76"/>
      <c r="AF42" s="76"/>
      <c r="AG42" s="76"/>
      <c r="AH42" s="76"/>
      <c r="AI42" s="76"/>
      <c r="AJ42" s="76"/>
      <c r="AK42" s="76"/>
      <c r="AL42" s="76"/>
      <c r="AM42" s="76"/>
      <c r="AN42" s="76"/>
      <c r="AO42" s="76"/>
      <c r="AP42" s="76"/>
      <c r="AQ42" s="88"/>
      <c r="AR42" s="76" t="s">
        <v>2079</v>
      </c>
      <c r="AS42" s="76"/>
      <c r="AT42" s="76"/>
      <c r="AU42" s="76"/>
      <c r="AV42" s="76"/>
      <c r="AW42" s="76"/>
      <c r="AX42" s="76"/>
      <c r="AY42" s="76"/>
      <c r="AZ42" s="76"/>
      <c r="BA42" s="76"/>
      <c r="BB42" s="76"/>
      <c r="BC42" s="76"/>
      <c r="BD42" s="76"/>
      <c r="BE42" s="76"/>
      <c r="BF42" s="76"/>
      <c r="BG42" s="341"/>
    </row>
    <row r="43" spans="4:59" ht="15" thickBot="1">
      <c r="D43" s="340"/>
      <c r="E43" s="76"/>
      <c r="F43" s="76"/>
      <c r="G43" s="76"/>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76"/>
      <c r="AI43" s="76"/>
      <c r="AJ43" s="76"/>
      <c r="AK43" s="76"/>
      <c r="AL43" s="76"/>
      <c r="AM43" s="76"/>
      <c r="AN43" s="76"/>
      <c r="AO43" s="76"/>
      <c r="AP43" s="76"/>
      <c r="AQ43" s="76"/>
      <c r="AR43" s="76"/>
      <c r="AS43" s="76"/>
      <c r="AT43" s="76"/>
      <c r="AU43" s="76"/>
      <c r="AV43" s="76"/>
      <c r="AW43" s="76"/>
      <c r="AX43" s="76"/>
      <c r="AY43" s="76"/>
      <c r="AZ43" s="76"/>
      <c r="BA43" s="76"/>
      <c r="BB43" s="76"/>
      <c r="BC43" s="76"/>
      <c r="BD43" s="76"/>
      <c r="BE43" s="76"/>
      <c r="BF43" s="76"/>
      <c r="BG43" s="341"/>
    </row>
    <row r="44" spans="4:59" ht="15" thickBot="1">
      <c r="D44" s="340"/>
      <c r="E44" s="88"/>
      <c r="F44" s="1434" t="s">
        <v>2081</v>
      </c>
      <c r="G44" s="1434"/>
      <c r="H44" s="1434"/>
      <c r="I44" s="1434"/>
      <c r="J44" s="1434"/>
      <c r="K44" s="1434"/>
      <c r="L44" s="1434"/>
      <c r="M44" s="1434"/>
      <c r="N44" s="1434"/>
      <c r="O44" s="1434"/>
      <c r="P44" s="1434"/>
      <c r="Q44" s="1434"/>
      <c r="R44" s="88"/>
      <c r="S44" s="76" t="s">
        <v>2082</v>
      </c>
      <c r="T44" s="76"/>
      <c r="U44" s="76"/>
      <c r="V44" s="76"/>
      <c r="W44" s="76"/>
      <c r="X44" s="76"/>
      <c r="Y44" s="76"/>
      <c r="Z44" s="76"/>
      <c r="AA44" s="76"/>
      <c r="AB44" s="76"/>
      <c r="AC44" s="88"/>
      <c r="AD44" s="1434" t="s">
        <v>2083</v>
      </c>
      <c r="AE44" s="1434"/>
      <c r="AF44" s="1434"/>
      <c r="AG44" s="1434"/>
      <c r="AH44" s="1434"/>
      <c r="AI44" s="1434"/>
      <c r="AJ44" s="1434"/>
      <c r="AK44" s="1434"/>
      <c r="AL44" s="1434"/>
      <c r="AM44" s="1434"/>
      <c r="AN44" s="1434"/>
      <c r="AO44" s="1434"/>
      <c r="AP44" s="1434"/>
      <c r="AQ44" s="88"/>
      <c r="AR44" s="76" t="s">
        <v>2084</v>
      </c>
      <c r="AS44" s="76"/>
      <c r="AT44" s="76"/>
      <c r="AU44" s="76"/>
      <c r="AV44" s="76"/>
      <c r="AW44" s="76"/>
      <c r="AX44" s="76"/>
      <c r="AY44" s="76"/>
      <c r="AZ44" s="76"/>
      <c r="BA44" s="76"/>
      <c r="BB44" s="76"/>
      <c r="BC44" s="76"/>
      <c r="BD44" s="76"/>
      <c r="BE44" s="76"/>
      <c r="BF44" s="76"/>
      <c r="BG44" s="341"/>
    </row>
    <row r="45" spans="4:59" ht="15" thickBot="1">
      <c r="D45" s="340"/>
      <c r="E45" s="76"/>
      <c r="F45" s="1434"/>
      <c r="G45" s="1434"/>
      <c r="H45" s="1434"/>
      <c r="I45" s="1434"/>
      <c r="J45" s="1434"/>
      <c r="K45" s="1434"/>
      <c r="L45" s="1434"/>
      <c r="M45" s="1434"/>
      <c r="N45" s="1434"/>
      <c r="O45" s="1434"/>
      <c r="P45" s="1434"/>
      <c r="Q45" s="1434"/>
      <c r="R45" s="76"/>
      <c r="S45" s="76"/>
      <c r="T45" s="76"/>
      <c r="U45" s="76"/>
      <c r="V45" s="76"/>
      <c r="W45" s="76"/>
      <c r="X45" s="76"/>
      <c r="Y45" s="76"/>
      <c r="Z45" s="76"/>
      <c r="AA45" s="76"/>
      <c r="AB45" s="76"/>
      <c r="AC45" s="76"/>
      <c r="AD45" s="1434"/>
      <c r="AE45" s="1434"/>
      <c r="AF45" s="1434"/>
      <c r="AG45" s="1434"/>
      <c r="AH45" s="1434"/>
      <c r="AI45" s="1434"/>
      <c r="AJ45" s="1434"/>
      <c r="AK45" s="1434"/>
      <c r="AL45" s="1434"/>
      <c r="AM45" s="1434"/>
      <c r="AN45" s="1434"/>
      <c r="AO45" s="1434"/>
      <c r="AP45" s="1434"/>
      <c r="AQ45" s="76"/>
      <c r="AR45" s="76"/>
      <c r="AS45" s="76"/>
      <c r="AT45" s="76"/>
      <c r="AU45" s="76"/>
      <c r="AV45" s="76"/>
      <c r="AW45" s="76"/>
      <c r="AX45" s="76"/>
      <c r="AY45" s="76"/>
      <c r="AZ45" s="76"/>
      <c r="BA45" s="76"/>
      <c r="BB45" s="76"/>
      <c r="BC45" s="76"/>
      <c r="BD45" s="76"/>
      <c r="BE45" s="76"/>
      <c r="BF45" s="76"/>
      <c r="BG45" s="341"/>
    </row>
    <row r="46" spans="4:59" ht="15.75" customHeight="1" thickBot="1">
      <c r="D46" s="340"/>
      <c r="E46" s="88"/>
      <c r="F46" s="1434" t="s">
        <v>2085</v>
      </c>
      <c r="G46" s="1434"/>
      <c r="H46" s="1434"/>
      <c r="I46" s="1434"/>
      <c r="J46" s="1434"/>
      <c r="K46" s="1434"/>
      <c r="L46" s="1434"/>
      <c r="M46" s="1434"/>
      <c r="N46" s="1434"/>
      <c r="O46" s="1434"/>
      <c r="P46" s="1434"/>
      <c r="Q46" s="1434"/>
      <c r="R46" s="88"/>
      <c r="S46" s="964" t="s">
        <v>2086</v>
      </c>
      <c r="T46" s="964"/>
      <c r="U46" s="964"/>
      <c r="V46" s="964"/>
      <c r="W46" s="964"/>
      <c r="X46" s="964"/>
      <c r="Y46" s="964"/>
      <c r="Z46" s="964"/>
      <c r="AA46" s="964"/>
      <c r="AB46" s="964"/>
      <c r="AC46" s="88"/>
      <c r="AD46" s="1434" t="s">
        <v>2087</v>
      </c>
      <c r="AE46" s="1434"/>
      <c r="AF46" s="1434"/>
      <c r="AG46" s="1434"/>
      <c r="AH46" s="1434"/>
      <c r="AI46" s="1434"/>
      <c r="AJ46" s="1434"/>
      <c r="AK46" s="1434"/>
      <c r="AL46" s="1434"/>
      <c r="AM46" s="1434"/>
      <c r="AN46" s="1434"/>
      <c r="AO46" s="1434"/>
      <c r="AP46" s="1434"/>
      <c r="AQ46" s="88"/>
      <c r="AR46" s="76" t="s">
        <v>2426</v>
      </c>
      <c r="AS46" s="371"/>
      <c r="AT46" s="371"/>
      <c r="AU46" s="371"/>
      <c r="AV46" s="371"/>
      <c r="AW46" s="371"/>
      <c r="AX46" s="371"/>
      <c r="AY46" s="371"/>
      <c r="AZ46" s="371"/>
      <c r="BA46" s="371"/>
      <c r="BB46" s="371"/>
      <c r="BC46" s="371"/>
      <c r="BD46" s="371"/>
      <c r="BE46" s="76"/>
      <c r="BF46" s="76"/>
      <c r="BG46" s="341"/>
    </row>
    <row r="47" spans="4:59" ht="15" thickBot="1">
      <c r="D47" s="340"/>
      <c r="E47" s="76"/>
      <c r="F47" s="1434"/>
      <c r="G47" s="1434"/>
      <c r="H47" s="1434"/>
      <c r="I47" s="1434"/>
      <c r="J47" s="1434"/>
      <c r="K47" s="1434"/>
      <c r="L47" s="1434"/>
      <c r="M47" s="1434"/>
      <c r="N47" s="1434"/>
      <c r="O47" s="1434"/>
      <c r="P47" s="1434"/>
      <c r="Q47" s="1434"/>
      <c r="R47" s="76"/>
      <c r="S47" s="964"/>
      <c r="T47" s="964"/>
      <c r="U47" s="964"/>
      <c r="V47" s="964"/>
      <c r="W47" s="964"/>
      <c r="X47" s="964"/>
      <c r="Y47" s="964"/>
      <c r="Z47" s="964"/>
      <c r="AA47" s="964"/>
      <c r="AB47" s="964"/>
      <c r="AC47" s="76"/>
      <c r="AD47" s="1434"/>
      <c r="AE47" s="1434"/>
      <c r="AF47" s="1434"/>
      <c r="AG47" s="1434"/>
      <c r="AH47" s="1434"/>
      <c r="AI47" s="1434"/>
      <c r="AJ47" s="1434"/>
      <c r="AK47" s="1434"/>
      <c r="AL47" s="1434"/>
      <c r="AM47" s="1434"/>
      <c r="AN47" s="1434"/>
      <c r="AO47" s="1434"/>
      <c r="AP47" s="1434"/>
      <c r="AQ47" s="76"/>
      <c r="AR47" s="371"/>
      <c r="AS47" s="371"/>
      <c r="AT47" s="371"/>
      <c r="AU47" s="371"/>
      <c r="AV47" s="371"/>
      <c r="AW47" s="371"/>
      <c r="AX47" s="371"/>
      <c r="AY47" s="371"/>
      <c r="AZ47" s="371"/>
      <c r="BA47" s="371"/>
      <c r="BB47" s="371"/>
      <c r="BC47" s="371"/>
      <c r="BD47" s="371"/>
      <c r="BE47" s="76"/>
      <c r="BF47" s="76"/>
      <c r="BG47" s="341"/>
    </row>
    <row r="48" spans="4:59" ht="15" thickBot="1">
      <c r="D48" s="340"/>
      <c r="E48" s="88"/>
      <c r="F48" s="76" t="s">
        <v>2427</v>
      </c>
      <c r="G48" s="76"/>
      <c r="H48" s="76"/>
      <c r="I48" s="76"/>
      <c r="J48" s="76"/>
      <c r="K48" s="76"/>
      <c r="L48" s="76"/>
      <c r="M48" s="76"/>
      <c r="N48" s="76"/>
      <c r="O48" s="76"/>
      <c r="P48" s="76"/>
      <c r="Q48" s="76"/>
      <c r="R48" s="88"/>
      <c r="S48" s="76" t="s">
        <v>2428</v>
      </c>
      <c r="T48" s="76"/>
      <c r="U48" s="76"/>
      <c r="V48" s="76"/>
      <c r="W48" s="76"/>
      <c r="X48" s="76"/>
      <c r="Y48" s="76"/>
      <c r="Z48" s="76"/>
      <c r="AA48" s="76"/>
      <c r="AB48" s="76"/>
      <c r="AC48" s="76"/>
      <c r="AD48" s="76"/>
      <c r="AE48" s="76"/>
      <c r="AF48" s="76"/>
      <c r="AG48" s="76"/>
      <c r="AH48" s="76"/>
      <c r="AI48" s="76"/>
      <c r="AJ48" s="76"/>
      <c r="AK48" s="76"/>
      <c r="AL48" s="76"/>
      <c r="AM48" s="76"/>
      <c r="AN48" s="76"/>
      <c r="AO48" s="76"/>
      <c r="AP48" s="76"/>
      <c r="AQ48" s="76"/>
      <c r="AR48" s="76"/>
      <c r="AS48" s="76"/>
      <c r="AT48" s="76"/>
      <c r="AU48" s="76"/>
      <c r="AV48" s="76"/>
      <c r="AW48" s="76"/>
      <c r="AX48" s="76"/>
      <c r="AY48" s="76"/>
      <c r="AZ48" s="76"/>
      <c r="BA48" s="76"/>
      <c r="BB48" s="76"/>
      <c r="BC48" s="76"/>
      <c r="BD48" s="76"/>
      <c r="BE48" s="76"/>
      <c r="BF48" s="76"/>
      <c r="BG48" s="341"/>
    </row>
    <row r="49" spans="4:59" ht="15" thickBot="1">
      <c r="D49" s="342"/>
      <c r="E49" s="343"/>
      <c r="F49" s="343"/>
      <c r="G49" s="343"/>
      <c r="H49" s="343"/>
      <c r="I49" s="343"/>
      <c r="J49" s="343"/>
      <c r="K49" s="343"/>
      <c r="L49" s="343"/>
      <c r="M49" s="343"/>
      <c r="N49" s="343"/>
      <c r="O49" s="343"/>
      <c r="P49" s="343"/>
      <c r="Q49" s="343"/>
      <c r="R49" s="343"/>
      <c r="S49" s="343"/>
      <c r="T49" s="343"/>
      <c r="U49" s="343"/>
      <c r="V49" s="343"/>
      <c r="W49" s="343"/>
      <c r="X49" s="343"/>
      <c r="Y49" s="343"/>
      <c r="Z49" s="343"/>
      <c r="AA49" s="343"/>
      <c r="AB49" s="343"/>
      <c r="AC49" s="343"/>
      <c r="AD49" s="343"/>
      <c r="AE49" s="343"/>
      <c r="AF49" s="343"/>
      <c r="AG49" s="343"/>
      <c r="AH49" s="343"/>
      <c r="AI49" s="343"/>
      <c r="AJ49" s="343"/>
      <c r="AK49" s="343"/>
      <c r="AL49" s="343"/>
      <c r="AM49" s="343"/>
      <c r="AN49" s="76"/>
      <c r="AO49" s="76"/>
      <c r="AP49" s="343"/>
      <c r="AQ49" s="343"/>
      <c r="AR49" s="343"/>
      <c r="AS49" s="343"/>
      <c r="AT49" s="343"/>
      <c r="AU49" s="343"/>
      <c r="AV49" s="343"/>
      <c r="AW49" s="343"/>
      <c r="AX49" s="343"/>
      <c r="AY49" s="343"/>
      <c r="AZ49" s="343"/>
      <c r="BA49" s="343"/>
      <c r="BB49" s="343"/>
      <c r="BC49" s="343"/>
      <c r="BD49" s="343"/>
      <c r="BE49" s="343"/>
      <c r="BF49" s="343"/>
      <c r="BG49" s="344"/>
    </row>
    <row r="50" spans="4:59" ht="15" thickBot="1">
      <c r="D50" s="1345" t="s">
        <v>2443</v>
      </c>
      <c r="E50" s="1437"/>
      <c r="F50" s="1437"/>
      <c r="G50" s="1437"/>
      <c r="H50" s="1437"/>
      <c r="I50" s="1437"/>
      <c r="J50" s="1437"/>
      <c r="K50" s="1437"/>
      <c r="L50" s="1437"/>
      <c r="M50" s="1437"/>
      <c r="N50" s="1437"/>
      <c r="O50" s="1437"/>
      <c r="P50" s="1437"/>
      <c r="Q50" s="1437"/>
      <c r="R50" s="1437"/>
      <c r="S50" s="1437"/>
      <c r="T50" s="1437"/>
      <c r="U50" s="1437"/>
      <c r="V50" s="1437"/>
      <c r="W50" s="1437"/>
      <c r="X50" s="1437"/>
      <c r="Y50" s="1437"/>
      <c r="Z50" s="1437"/>
      <c r="AA50" s="1437"/>
      <c r="AB50" s="1437"/>
      <c r="AC50" s="1437"/>
      <c r="AD50" s="1437"/>
      <c r="AE50" s="1437"/>
      <c r="AF50" s="1437"/>
      <c r="AG50" s="1437"/>
      <c r="AH50" s="1437"/>
      <c r="AI50" s="1437"/>
      <c r="AJ50" s="1437"/>
      <c r="AK50" s="1437"/>
      <c r="AL50" s="1437"/>
      <c r="AM50" s="1437"/>
      <c r="AN50" s="1437"/>
      <c r="AO50" s="1437"/>
      <c r="AP50" s="1437"/>
      <c r="AQ50" s="1437"/>
      <c r="AR50" s="1437"/>
      <c r="AS50" s="1437"/>
      <c r="AT50" s="1437"/>
      <c r="AU50" s="1437"/>
      <c r="AV50" s="1437"/>
      <c r="AW50" s="1437"/>
      <c r="AX50" s="1437"/>
      <c r="AY50" s="1437"/>
      <c r="AZ50" s="1437"/>
      <c r="BA50" s="1437"/>
      <c r="BB50" s="1437"/>
      <c r="BC50" s="1437"/>
      <c r="BD50" s="1437"/>
      <c r="BE50" s="1437"/>
      <c r="BF50" s="1437"/>
      <c r="BG50" s="1437"/>
    </row>
    <row r="51" spans="4:59" ht="15" thickBot="1">
      <c r="D51" s="357"/>
      <c r="E51" s="358"/>
      <c r="F51" s="358"/>
      <c r="G51" s="358"/>
      <c r="H51" s="358"/>
      <c r="I51" s="358"/>
      <c r="J51" s="358"/>
      <c r="K51" s="358"/>
      <c r="L51" s="358"/>
      <c r="M51" s="358"/>
      <c r="N51" s="358"/>
      <c r="O51" s="358"/>
      <c r="P51" s="358"/>
      <c r="Q51" s="358"/>
      <c r="R51" s="358"/>
      <c r="S51" s="358"/>
      <c r="T51" s="358"/>
      <c r="U51" s="358"/>
      <c r="V51" s="358"/>
      <c r="W51" s="358"/>
      <c r="X51" s="358"/>
      <c r="Y51" s="358"/>
      <c r="Z51" s="358"/>
      <c r="AA51" s="358"/>
      <c r="AB51" s="358"/>
      <c r="AC51" s="358"/>
      <c r="AD51" s="358"/>
      <c r="AE51" s="358"/>
      <c r="AF51" s="358"/>
      <c r="AG51" s="358"/>
      <c r="AH51" s="358"/>
      <c r="AI51" s="358"/>
      <c r="AJ51" s="358"/>
      <c r="AK51" s="358"/>
      <c r="AL51" s="358"/>
      <c r="AM51" s="358"/>
      <c r="AN51" s="358"/>
      <c r="AO51" s="358"/>
      <c r="AP51" s="358"/>
      <c r="AQ51" s="358"/>
      <c r="AR51" s="358"/>
      <c r="AS51" s="358"/>
      <c r="AT51" s="358"/>
      <c r="AU51" s="358"/>
      <c r="AV51" s="358"/>
      <c r="AW51" s="358"/>
      <c r="AX51" s="358"/>
      <c r="AY51" s="358"/>
      <c r="AZ51" s="358"/>
      <c r="BA51" s="358"/>
      <c r="BB51" s="358"/>
      <c r="BC51" s="358"/>
      <c r="BD51" s="358"/>
      <c r="BE51" s="358"/>
      <c r="BF51" s="358"/>
      <c r="BG51" s="359"/>
    </row>
    <row r="52" spans="4:59" ht="15.75" customHeight="1" thickBot="1">
      <c r="D52" s="360"/>
      <c r="E52" s="88"/>
      <c r="F52" s="76"/>
      <c r="G52" s="964" t="s">
        <v>368</v>
      </c>
      <c r="H52" s="964"/>
      <c r="I52" s="964"/>
      <c r="J52" s="964"/>
      <c r="K52" s="964"/>
      <c r="L52" s="964"/>
      <c r="M52" s="964"/>
      <c r="N52" s="964"/>
      <c r="O52" s="964"/>
      <c r="P52" s="964"/>
      <c r="Q52" s="964"/>
      <c r="R52" s="964"/>
      <c r="S52" s="964"/>
      <c r="T52" s="964"/>
      <c r="U52" s="964"/>
      <c r="V52" s="964"/>
      <c r="W52" s="964"/>
      <c r="X52" s="964"/>
      <c r="Y52" s="964"/>
      <c r="Z52" s="964"/>
      <c r="AA52" s="964"/>
      <c r="AB52" s="964"/>
      <c r="AC52" s="964"/>
      <c r="AD52" s="964"/>
      <c r="AE52" s="964"/>
      <c r="AF52" s="964"/>
      <c r="AG52" s="964"/>
      <c r="AH52" s="964"/>
      <c r="AI52" s="964"/>
      <c r="AJ52" s="964"/>
      <c r="AK52" s="964"/>
      <c r="AL52" s="964"/>
      <c r="AM52" s="964"/>
      <c r="AN52" s="964"/>
      <c r="AO52" s="964"/>
      <c r="AP52" s="964"/>
      <c r="AQ52" s="964"/>
      <c r="AR52" s="964"/>
      <c r="AS52" s="964"/>
      <c r="AT52" s="964"/>
      <c r="AU52" s="964"/>
      <c r="AV52" s="964"/>
      <c r="AW52" s="964"/>
      <c r="AX52" s="964"/>
      <c r="AY52" s="964"/>
      <c r="AZ52" s="964"/>
      <c r="BA52" s="964"/>
      <c r="BB52" s="964"/>
      <c r="BC52" s="964"/>
      <c r="BD52" s="964"/>
      <c r="BE52" s="964"/>
      <c r="BF52" s="964"/>
      <c r="BG52" s="1438"/>
    </row>
    <row r="53" spans="4:59" ht="15" thickBot="1">
      <c r="D53" s="360"/>
      <c r="E53" s="9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362"/>
    </row>
    <row r="54" spans="4:59" ht="18.75" customHeight="1" thickBot="1">
      <c r="D54" s="360"/>
      <c r="E54" s="88"/>
      <c r="F54" s="76"/>
      <c r="G54" s="1434" t="s">
        <v>369</v>
      </c>
      <c r="H54" s="1434"/>
      <c r="I54" s="1434"/>
      <c r="J54" s="1434"/>
      <c r="K54" s="1434"/>
      <c r="L54" s="1434"/>
      <c r="M54" s="1434"/>
      <c r="N54" s="1434"/>
      <c r="O54" s="1434"/>
      <c r="P54" s="1434"/>
      <c r="Q54" s="1434"/>
      <c r="R54" s="1434"/>
      <c r="S54" s="1434"/>
      <c r="T54" s="1434"/>
      <c r="U54" s="1434"/>
      <c r="V54" s="1434"/>
      <c r="W54" s="1434"/>
      <c r="X54" s="1434"/>
      <c r="Y54" s="1434"/>
      <c r="Z54" s="1434"/>
      <c r="AA54" s="1434"/>
      <c r="AB54" s="1434"/>
      <c r="AC54" s="1434"/>
      <c r="AD54" s="1434"/>
      <c r="AE54" s="1434"/>
      <c r="AF54" s="1434"/>
      <c r="AG54" s="1434"/>
      <c r="AH54" s="1434"/>
      <c r="AI54" s="1434"/>
      <c r="AJ54" s="1434"/>
      <c r="AK54" s="1434"/>
      <c r="AL54" s="1434"/>
      <c r="AM54" s="1434"/>
      <c r="AN54" s="1434"/>
      <c r="AO54" s="1434"/>
      <c r="AP54" s="1434"/>
      <c r="AQ54" s="1434"/>
      <c r="AR54" s="1434"/>
      <c r="AS54" s="1434"/>
      <c r="AT54" s="1434"/>
      <c r="AU54" s="1434"/>
      <c r="AV54" s="1434"/>
      <c r="AW54" s="1434"/>
      <c r="AX54" s="1434"/>
      <c r="AY54" s="1434"/>
      <c r="AZ54" s="1434"/>
      <c r="BA54" s="1434"/>
      <c r="BB54" s="1434"/>
      <c r="BC54" s="1434"/>
      <c r="BD54" s="1434"/>
      <c r="BE54" s="1434"/>
      <c r="BF54" s="1434"/>
      <c r="BG54" s="1439"/>
    </row>
    <row r="55" spans="4:59" ht="15" thickBot="1">
      <c r="D55" s="360"/>
      <c r="E55" s="96"/>
      <c r="F55" s="76"/>
      <c r="G55" s="1434"/>
      <c r="H55" s="1434"/>
      <c r="I55" s="1434"/>
      <c r="J55" s="1434"/>
      <c r="K55" s="1434"/>
      <c r="L55" s="1434"/>
      <c r="M55" s="1434"/>
      <c r="N55" s="1434"/>
      <c r="O55" s="1434"/>
      <c r="P55" s="1434"/>
      <c r="Q55" s="1434"/>
      <c r="R55" s="1434"/>
      <c r="S55" s="1434"/>
      <c r="T55" s="1434"/>
      <c r="U55" s="1434"/>
      <c r="V55" s="1434"/>
      <c r="W55" s="1434"/>
      <c r="X55" s="1434"/>
      <c r="Y55" s="1434"/>
      <c r="Z55" s="1434"/>
      <c r="AA55" s="1434"/>
      <c r="AB55" s="1434"/>
      <c r="AC55" s="1434"/>
      <c r="AD55" s="1434"/>
      <c r="AE55" s="1434"/>
      <c r="AF55" s="1434"/>
      <c r="AG55" s="1434"/>
      <c r="AH55" s="1434"/>
      <c r="AI55" s="1434"/>
      <c r="AJ55" s="1434"/>
      <c r="AK55" s="1434"/>
      <c r="AL55" s="1434"/>
      <c r="AM55" s="1434"/>
      <c r="AN55" s="1434"/>
      <c r="AO55" s="1434"/>
      <c r="AP55" s="1434"/>
      <c r="AQ55" s="1434"/>
      <c r="AR55" s="1434"/>
      <c r="AS55" s="1434"/>
      <c r="AT55" s="1434"/>
      <c r="AU55" s="1434"/>
      <c r="AV55" s="1434"/>
      <c r="AW55" s="1434"/>
      <c r="AX55" s="1434"/>
      <c r="AY55" s="1434"/>
      <c r="AZ55" s="1434"/>
      <c r="BA55" s="1434"/>
      <c r="BB55" s="1434"/>
      <c r="BC55" s="1434"/>
      <c r="BD55" s="1434"/>
      <c r="BE55" s="1434"/>
      <c r="BF55" s="1434"/>
      <c r="BG55" s="1439"/>
    </row>
    <row r="56" spans="4:59" ht="15.75" customHeight="1" thickBot="1">
      <c r="D56" s="365"/>
      <c r="E56" s="88"/>
      <c r="F56" s="365"/>
      <c r="G56" s="964" t="s">
        <v>370</v>
      </c>
      <c r="H56" s="964"/>
      <c r="I56" s="964"/>
      <c r="J56" s="964"/>
      <c r="K56" s="964"/>
      <c r="L56" s="964"/>
      <c r="M56" s="964"/>
      <c r="N56" s="964"/>
      <c r="O56" s="964"/>
      <c r="P56" s="964"/>
      <c r="Q56" s="964"/>
      <c r="R56" s="964"/>
      <c r="S56" s="964"/>
      <c r="T56" s="964"/>
      <c r="U56" s="964"/>
      <c r="V56" s="964"/>
      <c r="W56" s="964"/>
      <c r="X56" s="964"/>
      <c r="Y56" s="964"/>
      <c r="Z56" s="964"/>
      <c r="AA56" s="964"/>
      <c r="AB56" s="964"/>
      <c r="AC56" s="964"/>
      <c r="AD56" s="964"/>
      <c r="AE56" s="964"/>
      <c r="AF56" s="964"/>
      <c r="AG56" s="964"/>
      <c r="AH56" s="964"/>
      <c r="AI56" s="964"/>
      <c r="AJ56" s="964"/>
      <c r="AK56" s="964"/>
      <c r="AL56" s="964"/>
      <c r="AM56" s="964"/>
      <c r="AN56" s="964"/>
      <c r="AO56" s="964"/>
      <c r="AP56" s="964"/>
      <c r="AQ56" s="964"/>
      <c r="AR56" s="964"/>
      <c r="AS56" s="964"/>
      <c r="AT56" s="964"/>
      <c r="AU56" s="964"/>
      <c r="AV56" s="964"/>
      <c r="AW56" s="964"/>
      <c r="AX56" s="964"/>
      <c r="AY56" s="964"/>
      <c r="AZ56" s="964"/>
      <c r="BA56" s="964"/>
      <c r="BB56" s="964"/>
      <c r="BC56" s="964"/>
      <c r="BD56" s="964"/>
      <c r="BE56" s="964"/>
      <c r="BF56" s="964"/>
      <c r="BG56" s="1438"/>
    </row>
    <row r="57" spans="4:59" ht="15" thickBot="1">
      <c r="D57" s="366"/>
      <c r="E57" s="361"/>
      <c r="F57" s="363"/>
      <c r="G57" s="363"/>
      <c r="H57" s="363"/>
      <c r="I57" s="363"/>
      <c r="J57" s="363"/>
      <c r="K57" s="363"/>
      <c r="L57" s="363"/>
      <c r="M57" s="363"/>
      <c r="N57" s="363"/>
      <c r="O57" s="363"/>
      <c r="P57" s="363"/>
      <c r="Q57" s="363"/>
      <c r="R57" s="363"/>
      <c r="S57" s="363"/>
      <c r="T57" s="363"/>
      <c r="U57" s="363"/>
      <c r="V57" s="363"/>
      <c r="W57" s="363"/>
      <c r="X57" s="363"/>
      <c r="Y57" s="363"/>
      <c r="Z57" s="363"/>
      <c r="AA57" s="363"/>
      <c r="AB57" s="363"/>
      <c r="AC57" s="363"/>
      <c r="AD57" s="363"/>
      <c r="AE57" s="363"/>
      <c r="AF57" s="363"/>
      <c r="AG57" s="363"/>
      <c r="AH57" s="363"/>
      <c r="AI57" s="363"/>
      <c r="AJ57" s="363"/>
      <c r="AK57" s="363"/>
      <c r="AL57" s="363"/>
      <c r="AM57" s="363"/>
      <c r="AN57" s="363"/>
      <c r="AO57" s="363"/>
      <c r="AP57" s="363"/>
      <c r="AQ57" s="363"/>
      <c r="AR57" s="363"/>
      <c r="AS57" s="363"/>
      <c r="AT57" s="363"/>
      <c r="AU57" s="363"/>
      <c r="AV57" s="363"/>
      <c r="AW57" s="363"/>
      <c r="AX57" s="363"/>
      <c r="AY57" s="363"/>
      <c r="AZ57" s="363"/>
      <c r="BA57" s="363"/>
      <c r="BB57" s="363"/>
      <c r="BC57" s="363"/>
      <c r="BD57" s="363"/>
      <c r="BE57" s="363"/>
      <c r="BF57" s="363"/>
      <c r="BG57" s="364"/>
    </row>
    <row r="58" spans="4:59" ht="15" thickBot="1">
      <c r="D58" s="1433" t="s">
        <v>2444</v>
      </c>
      <c r="E58" s="1433"/>
      <c r="F58" s="1433"/>
      <c r="G58" s="1433"/>
      <c r="H58" s="1433"/>
      <c r="I58" s="1433"/>
      <c r="J58" s="1433"/>
      <c r="K58" s="1433"/>
      <c r="L58" s="1433"/>
      <c r="M58" s="1433"/>
      <c r="N58" s="1433"/>
      <c r="O58" s="1433"/>
      <c r="P58" s="1433"/>
      <c r="Q58" s="1433"/>
      <c r="R58" s="1433"/>
      <c r="S58" s="1433"/>
      <c r="T58" s="1433"/>
      <c r="U58" s="1433"/>
      <c r="V58" s="1433"/>
      <c r="W58" s="1433"/>
      <c r="X58" s="1433"/>
      <c r="Y58" s="1433"/>
      <c r="Z58" s="1433"/>
      <c r="AA58" s="1433"/>
      <c r="AB58" s="1433"/>
      <c r="AC58" s="1433"/>
      <c r="AD58" s="1433"/>
      <c r="AE58" s="1433"/>
      <c r="AF58" s="1433"/>
      <c r="AG58" s="1433"/>
      <c r="AH58" s="1433"/>
      <c r="AI58" s="1433"/>
      <c r="AJ58" s="1433"/>
      <c r="AK58" s="1433"/>
      <c r="AL58" s="1433"/>
      <c r="AM58" s="1433"/>
      <c r="AN58" s="1433"/>
      <c r="AO58" s="1433"/>
      <c r="AP58" s="1433"/>
      <c r="AQ58" s="1433"/>
      <c r="AR58" s="1433"/>
      <c r="AS58" s="1433"/>
      <c r="AT58" s="1433"/>
      <c r="AU58" s="1433"/>
      <c r="AV58" s="1433"/>
      <c r="AW58" s="1433"/>
      <c r="AX58" s="1433"/>
      <c r="AY58" s="1433"/>
      <c r="AZ58" s="1433"/>
      <c r="BA58" s="1433"/>
      <c r="BB58" s="1433"/>
      <c r="BC58" s="1433"/>
      <c r="BD58" s="1433"/>
      <c r="BE58" s="1433"/>
      <c r="BF58" s="1433"/>
      <c r="BG58" s="1433"/>
    </row>
    <row r="59" spans="4:59" ht="87.75" customHeight="1" thickBot="1">
      <c r="D59" s="1436"/>
      <c r="E59" s="1436"/>
      <c r="F59" s="1436"/>
      <c r="G59" s="1436"/>
      <c r="H59" s="1436"/>
      <c r="I59" s="1436"/>
      <c r="J59" s="1436"/>
      <c r="K59" s="1436"/>
      <c r="L59" s="1436"/>
      <c r="M59" s="1436"/>
      <c r="N59" s="1436"/>
      <c r="O59" s="1436"/>
      <c r="P59" s="1436"/>
      <c r="Q59" s="1436"/>
      <c r="R59" s="1436"/>
      <c r="S59" s="1436"/>
      <c r="T59" s="1436"/>
      <c r="U59" s="1436"/>
      <c r="V59" s="1436"/>
      <c r="W59" s="1436"/>
      <c r="X59" s="1436"/>
      <c r="Y59" s="1436"/>
      <c r="Z59" s="1436"/>
      <c r="AA59" s="1436"/>
      <c r="AB59" s="1436"/>
      <c r="AC59" s="1435" t="s">
        <v>594</v>
      </c>
      <c r="AD59" s="1435"/>
      <c r="AE59" s="1435"/>
      <c r="AF59" s="1435"/>
      <c r="AG59" s="1435"/>
      <c r="AH59" s="1435"/>
      <c r="AI59" s="1435"/>
      <c r="AJ59" s="1435"/>
      <c r="AK59" s="1435"/>
      <c r="AL59" s="1435"/>
      <c r="AM59" s="1435"/>
      <c r="AN59" s="1435"/>
      <c r="AO59" s="1435"/>
      <c r="AP59" s="1435"/>
      <c r="AQ59" s="1435"/>
      <c r="AR59" s="1435"/>
      <c r="AS59" s="1435"/>
      <c r="AT59" s="1435"/>
      <c r="AU59" s="1435"/>
      <c r="AV59" s="1435"/>
      <c r="AW59" s="1435"/>
      <c r="AX59" s="1435"/>
      <c r="AY59" s="1435"/>
      <c r="AZ59" s="1435"/>
      <c r="BA59" s="1435"/>
      <c r="BB59" s="1435"/>
      <c r="BC59" s="1435"/>
      <c r="BD59" s="1435"/>
      <c r="BE59" s="1435"/>
      <c r="BF59" s="1435"/>
      <c r="BG59" s="1435"/>
    </row>
    <row r="60" spans="4:59" ht="15" thickBot="1">
      <c r="D60" s="1433" t="s">
        <v>2412</v>
      </c>
      <c r="E60" s="1433"/>
      <c r="F60" s="1433"/>
      <c r="G60" s="1433"/>
      <c r="H60" s="1433"/>
      <c r="I60" s="1433"/>
      <c r="J60" s="1433"/>
      <c r="K60" s="1433"/>
      <c r="L60" s="1433"/>
      <c r="M60" s="1433"/>
      <c r="N60" s="1433"/>
      <c r="O60" s="1433"/>
      <c r="P60" s="1433"/>
      <c r="Q60" s="1433"/>
      <c r="R60" s="1433"/>
      <c r="S60" s="1433"/>
      <c r="T60" s="1433"/>
      <c r="U60" s="1433"/>
      <c r="V60" s="1433"/>
      <c r="W60" s="1433"/>
      <c r="X60" s="1433"/>
      <c r="Y60" s="1433"/>
      <c r="Z60" s="1433"/>
      <c r="AA60" s="1433"/>
      <c r="AB60" s="1433"/>
      <c r="AC60" s="1433"/>
      <c r="AD60" s="1433"/>
      <c r="AE60" s="1433"/>
      <c r="AF60" s="1433"/>
      <c r="AG60" s="1433"/>
      <c r="AH60" s="1433"/>
      <c r="AI60" s="1433"/>
      <c r="AJ60" s="1433"/>
      <c r="AK60" s="1433"/>
      <c r="AL60" s="1433"/>
      <c r="AM60" s="1433"/>
      <c r="AN60" s="1433"/>
      <c r="AO60" s="1433"/>
      <c r="AP60" s="1433"/>
      <c r="AQ60" s="1433"/>
      <c r="AR60" s="1433"/>
      <c r="AS60" s="1433"/>
      <c r="AT60" s="1433"/>
      <c r="AU60" s="1433"/>
      <c r="AV60" s="1433"/>
      <c r="AW60" s="1433"/>
      <c r="AX60" s="1433"/>
      <c r="AY60" s="1433"/>
      <c r="AZ60" s="1433"/>
      <c r="BA60" s="1433"/>
      <c r="BB60" s="1433"/>
      <c r="BC60" s="1433"/>
      <c r="BD60" s="1433"/>
      <c r="BE60" s="1433"/>
      <c r="BF60" s="1433"/>
      <c r="BG60" s="1433"/>
    </row>
    <row r="61" spans="4:59">
      <c r="D61" s="357"/>
      <c r="E61" s="358"/>
      <c r="F61" s="358"/>
      <c r="G61" s="358"/>
      <c r="H61" s="358"/>
      <c r="I61" s="358"/>
      <c r="J61" s="358"/>
      <c r="K61" s="358"/>
      <c r="L61" s="358"/>
      <c r="M61" s="358"/>
      <c r="N61" s="358"/>
      <c r="O61" s="358"/>
      <c r="P61" s="358"/>
      <c r="Q61" s="358"/>
      <c r="R61" s="358"/>
      <c r="S61" s="358"/>
      <c r="T61" s="358"/>
      <c r="U61" s="358"/>
      <c r="V61" s="358"/>
      <c r="W61" s="358"/>
      <c r="X61" s="358"/>
      <c r="Y61" s="358"/>
      <c r="Z61" s="358"/>
      <c r="AA61" s="358"/>
      <c r="AB61" s="358"/>
      <c r="AC61" s="358"/>
      <c r="AD61" s="358"/>
      <c r="AE61" s="358"/>
      <c r="AF61" s="358"/>
      <c r="AG61" s="358"/>
      <c r="AH61" s="358"/>
      <c r="AI61" s="358"/>
      <c r="AJ61" s="358"/>
      <c r="AK61" s="358"/>
      <c r="AL61" s="358"/>
      <c r="AM61" s="358"/>
      <c r="AN61" s="358"/>
      <c r="AO61" s="358"/>
      <c r="AP61" s="358"/>
      <c r="AQ61" s="358"/>
      <c r="AR61" s="358"/>
      <c r="AS61" s="358"/>
      <c r="AT61" s="358"/>
      <c r="AU61" s="358"/>
      <c r="AV61" s="358"/>
      <c r="AW61" s="358"/>
      <c r="AX61" s="358"/>
      <c r="AY61" s="358"/>
      <c r="AZ61" s="358"/>
      <c r="BA61" s="358"/>
      <c r="BB61" s="358"/>
      <c r="BC61" s="358"/>
      <c r="BD61" s="358"/>
      <c r="BE61" s="358"/>
      <c r="BF61" s="358"/>
      <c r="BG61" s="359"/>
    </row>
    <row r="62" spans="4:59" ht="15" thickBot="1">
      <c r="D62" s="360"/>
      <c r="E62" s="76" t="s">
        <v>2080</v>
      </c>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c r="AH62" s="76"/>
      <c r="AI62" s="76"/>
      <c r="AJ62" s="76"/>
      <c r="AK62" s="76"/>
      <c r="AL62" s="76"/>
      <c r="AM62" s="76"/>
      <c r="AN62" s="76"/>
      <c r="AO62" s="76"/>
      <c r="AP62" s="76"/>
      <c r="AQ62" s="76"/>
      <c r="AR62" s="76"/>
      <c r="AS62" s="76"/>
      <c r="AT62" s="76"/>
      <c r="AU62" s="76"/>
      <c r="AV62" s="76"/>
      <c r="AW62" s="76"/>
      <c r="AX62" s="76"/>
      <c r="AY62" s="76"/>
      <c r="AZ62" s="76"/>
      <c r="BA62" s="76"/>
      <c r="BB62" s="76"/>
      <c r="BC62" s="76"/>
      <c r="BD62" s="76"/>
      <c r="BE62" s="76"/>
      <c r="BF62" s="76"/>
      <c r="BG62" s="362"/>
    </row>
    <row r="63" spans="4:59" ht="15" thickBot="1">
      <c r="D63" s="360"/>
      <c r="E63" s="88"/>
      <c r="F63" s="76" t="s">
        <v>2429</v>
      </c>
      <c r="G63" s="76"/>
      <c r="H63" s="76"/>
      <c r="I63" s="76"/>
      <c r="J63" s="76"/>
      <c r="K63" s="76"/>
      <c r="L63" s="76"/>
      <c r="M63" s="76"/>
      <c r="N63" s="76"/>
      <c r="O63" s="76"/>
      <c r="P63" s="76"/>
      <c r="Q63" s="76"/>
      <c r="R63" s="76"/>
      <c r="S63" s="76"/>
      <c r="T63" s="88"/>
      <c r="U63" s="76" t="s">
        <v>2430</v>
      </c>
      <c r="V63" s="76"/>
      <c r="W63" s="76"/>
      <c r="X63" s="76"/>
      <c r="Y63" s="76"/>
      <c r="Z63" s="76"/>
      <c r="AA63" s="76"/>
      <c r="AB63" s="76"/>
      <c r="AC63" s="76"/>
      <c r="AD63" s="76"/>
      <c r="AE63" s="76"/>
      <c r="AF63" s="76"/>
      <c r="AG63" s="76"/>
      <c r="AH63" s="76"/>
      <c r="AI63" s="76"/>
      <c r="AJ63" s="76"/>
      <c r="AK63" s="88"/>
      <c r="AL63" s="76" t="s">
        <v>2431</v>
      </c>
      <c r="AM63" s="76"/>
      <c r="AN63" s="76"/>
      <c r="AO63" s="76"/>
      <c r="AP63" s="76"/>
      <c r="AQ63" s="76"/>
      <c r="AR63" s="76"/>
      <c r="AS63" s="76"/>
      <c r="AT63" s="76"/>
      <c r="AU63" s="76"/>
      <c r="AV63" s="76"/>
      <c r="AW63" s="76"/>
      <c r="AX63" s="76"/>
      <c r="AY63" s="76"/>
      <c r="AZ63" s="76"/>
      <c r="BA63" s="76"/>
      <c r="BB63" s="76"/>
      <c r="BC63" s="76"/>
      <c r="BD63" s="76"/>
      <c r="BE63" s="76"/>
      <c r="BF63" s="76"/>
      <c r="BG63" s="362"/>
    </row>
    <row r="64" spans="4:59" ht="15" thickBot="1">
      <c r="D64" s="366"/>
      <c r="E64" s="363"/>
      <c r="F64" s="363"/>
      <c r="G64" s="363"/>
      <c r="H64" s="363"/>
      <c r="I64" s="363"/>
      <c r="J64" s="363"/>
      <c r="K64" s="363"/>
      <c r="L64" s="363"/>
      <c r="M64" s="363"/>
      <c r="N64" s="363"/>
      <c r="O64" s="363"/>
      <c r="P64" s="363"/>
      <c r="Q64" s="363"/>
      <c r="R64" s="363"/>
      <c r="S64" s="363"/>
      <c r="T64" s="363"/>
      <c r="U64" s="363"/>
      <c r="V64" s="363"/>
      <c r="W64" s="363"/>
      <c r="X64" s="363"/>
      <c r="Y64" s="363"/>
      <c r="Z64" s="363"/>
      <c r="AA64" s="363"/>
      <c r="AB64" s="363"/>
      <c r="AC64" s="363"/>
      <c r="AD64" s="363"/>
      <c r="AE64" s="363"/>
      <c r="AF64" s="363"/>
      <c r="AG64" s="363"/>
      <c r="AH64" s="363"/>
      <c r="AI64" s="363"/>
      <c r="AJ64" s="363"/>
      <c r="AK64" s="363"/>
      <c r="AL64" s="363"/>
      <c r="AM64" s="363"/>
      <c r="AN64" s="363"/>
      <c r="AO64" s="363"/>
      <c r="AP64" s="363"/>
      <c r="AQ64" s="363"/>
      <c r="AR64" s="363"/>
      <c r="AS64" s="363"/>
      <c r="AT64" s="363"/>
      <c r="AU64" s="363"/>
      <c r="AV64" s="363"/>
      <c r="AW64" s="363"/>
      <c r="AX64" s="363"/>
      <c r="AY64" s="363"/>
      <c r="AZ64" s="363"/>
      <c r="BA64" s="363"/>
      <c r="BB64" s="363"/>
      <c r="BC64" s="363"/>
      <c r="BD64" s="363"/>
      <c r="BE64" s="363"/>
      <c r="BF64" s="363"/>
      <c r="BG64" s="364"/>
    </row>
    <row r="65" spans="13:59">
      <c r="M65" s="1341" t="s">
        <v>2517</v>
      </c>
      <c r="N65" s="1342"/>
      <c r="O65" s="1342"/>
      <c r="P65" s="1342"/>
      <c r="Q65" s="1342"/>
      <c r="R65" s="1342"/>
      <c r="S65" s="1342"/>
      <c r="T65" s="1342"/>
      <c r="U65" s="1342"/>
      <c r="V65" s="1342"/>
      <c r="W65" s="1342"/>
      <c r="X65" s="1342"/>
      <c r="Y65" s="1342"/>
      <c r="Z65" s="1342"/>
      <c r="AA65" s="1342"/>
      <c r="AB65" s="1342"/>
      <c r="AC65" s="1342"/>
      <c r="AD65" s="1342"/>
      <c r="AE65" s="1342"/>
      <c r="AF65" s="1342"/>
      <c r="AG65" s="1342"/>
      <c r="AH65" s="1342"/>
      <c r="AI65" s="1342"/>
      <c r="AJ65" s="1342"/>
      <c r="AK65" s="1342"/>
      <c r="AL65" s="1342"/>
      <c r="AM65" s="1342"/>
      <c r="AN65" s="1342"/>
      <c r="AO65" s="1342"/>
      <c r="AP65" s="1342"/>
      <c r="AQ65" s="1342"/>
      <c r="AR65" s="1342"/>
      <c r="AS65" s="1342"/>
      <c r="AT65" s="1342"/>
      <c r="AU65" s="1342"/>
      <c r="AV65" s="1342"/>
      <c r="AZ65" s="1441" t="s">
        <v>2516</v>
      </c>
      <c r="BA65" s="1441"/>
      <c r="BB65" s="1441"/>
      <c r="BC65" s="1441"/>
      <c r="BD65" s="1441"/>
      <c r="BE65" s="1441"/>
      <c r="BF65" s="1441"/>
      <c r="BG65" s="1441"/>
    </row>
    <row r="67" spans="13:59">
      <c r="S67" s="413"/>
    </row>
    <row r="68" spans="13:59" ht="16.5">
      <c r="S68" s="414"/>
    </row>
    <row r="69" spans="13:59" ht="16.5">
      <c r="S69" s="415"/>
    </row>
  </sheetData>
  <mergeCells count="293">
    <mergeCell ref="AZ65:BG65"/>
    <mergeCell ref="D39:BG39"/>
    <mergeCell ref="BD37:BE37"/>
    <mergeCell ref="L38:M38"/>
    <mergeCell ref="N38:O38"/>
    <mergeCell ref="P38:Q38"/>
    <mergeCell ref="R38:S38"/>
    <mergeCell ref="L30:BG30"/>
    <mergeCell ref="BF32:BG32"/>
    <mergeCell ref="BF33:BG33"/>
    <mergeCell ref="BF34:BG34"/>
    <mergeCell ref="BF35:BG35"/>
    <mergeCell ref="BF36:BG36"/>
    <mergeCell ref="BD38:BE38"/>
    <mergeCell ref="AP38:AQ38"/>
    <mergeCell ref="AR38:AS38"/>
    <mergeCell ref="AX37:AY37"/>
    <mergeCell ref="AZ37:BA37"/>
    <mergeCell ref="BB37:BC37"/>
    <mergeCell ref="T38:U38"/>
    <mergeCell ref="AJ37:AK37"/>
    <mergeCell ref="AL37:AM37"/>
    <mergeCell ref="AN37:AO37"/>
    <mergeCell ref="AP37:AQ37"/>
    <mergeCell ref="V36:W36"/>
    <mergeCell ref="X36:Y36"/>
    <mergeCell ref="Z36:AA36"/>
    <mergeCell ref="AB36:AC36"/>
    <mergeCell ref="AD36:AE36"/>
    <mergeCell ref="AF36:AG36"/>
    <mergeCell ref="CE28:CL28"/>
    <mergeCell ref="CM28:CT28"/>
    <mergeCell ref="AV36:AW36"/>
    <mergeCell ref="AX36:AY36"/>
    <mergeCell ref="AZ36:BA36"/>
    <mergeCell ref="BB36:BC36"/>
    <mergeCell ref="AH34:AI34"/>
    <mergeCell ref="AJ34:AK34"/>
    <mergeCell ref="AV35:AW35"/>
    <mergeCell ref="AX35:AY35"/>
    <mergeCell ref="AZ35:BA35"/>
    <mergeCell ref="BB35:BC35"/>
    <mergeCell ref="BD35:BE35"/>
    <mergeCell ref="AT35:AU35"/>
    <mergeCell ref="BD33:BE33"/>
    <mergeCell ref="AR33:AS33"/>
    <mergeCell ref="AT33:AU33"/>
    <mergeCell ref="AX34:AY34"/>
    <mergeCell ref="D60:BG60"/>
    <mergeCell ref="F44:Q45"/>
    <mergeCell ref="AD44:AP45"/>
    <mergeCell ref="F46:Q47"/>
    <mergeCell ref="S46:AB47"/>
    <mergeCell ref="AD46:AP47"/>
    <mergeCell ref="D58:BG58"/>
    <mergeCell ref="AC59:BG59"/>
    <mergeCell ref="D59:AB59"/>
    <mergeCell ref="D50:BG50"/>
    <mergeCell ref="G52:BG52"/>
    <mergeCell ref="G56:BG56"/>
    <mergeCell ref="G54:BG55"/>
    <mergeCell ref="D40:BG40"/>
    <mergeCell ref="D30:H38"/>
    <mergeCell ref="BF38:BG38"/>
    <mergeCell ref="X38:Y38"/>
    <mergeCell ref="Z38:AA38"/>
    <mergeCell ref="AB38:AC38"/>
    <mergeCell ref="AD38:AE38"/>
    <mergeCell ref="AF38:AG38"/>
    <mergeCell ref="AF37:AG37"/>
    <mergeCell ref="AH37:AI37"/>
    <mergeCell ref="BF37:BG37"/>
    <mergeCell ref="AT38:AU38"/>
    <mergeCell ref="AV38:AW38"/>
    <mergeCell ref="AX38:AY38"/>
    <mergeCell ref="AZ38:BA38"/>
    <mergeCell ref="BB38:BC38"/>
    <mergeCell ref="AT37:AU37"/>
    <mergeCell ref="X37:Y37"/>
    <mergeCell ref="Z37:AA37"/>
    <mergeCell ref="AB37:AC37"/>
    <mergeCell ref="AD37:AE37"/>
    <mergeCell ref="AV37:AW37"/>
    <mergeCell ref="BD36:BE36"/>
    <mergeCell ref="AT36:AU36"/>
    <mergeCell ref="AH38:AI38"/>
    <mergeCell ref="AJ38:AK38"/>
    <mergeCell ref="AL38:AM38"/>
    <mergeCell ref="AN38:AO38"/>
    <mergeCell ref="AR36:AS36"/>
    <mergeCell ref="AB35:AC35"/>
    <mergeCell ref="AD35:AE35"/>
    <mergeCell ref="AF35:AG35"/>
    <mergeCell ref="AH35:AI35"/>
    <mergeCell ref="AH36:AI36"/>
    <mergeCell ref="AJ36:AK36"/>
    <mergeCell ref="AL36:AM36"/>
    <mergeCell ref="AN36:AO36"/>
    <mergeCell ref="AP36:AQ36"/>
    <mergeCell ref="AR35:AS35"/>
    <mergeCell ref="AJ35:AK35"/>
    <mergeCell ref="AL35:AM35"/>
    <mergeCell ref="AN35:AO35"/>
    <mergeCell ref="AP35:AQ35"/>
    <mergeCell ref="AR37:AS37"/>
    <mergeCell ref="L34:M34"/>
    <mergeCell ref="N34:O34"/>
    <mergeCell ref="P34:Q34"/>
    <mergeCell ref="R34:S34"/>
    <mergeCell ref="T34:U34"/>
    <mergeCell ref="V34:W34"/>
    <mergeCell ref="X34:Y34"/>
    <mergeCell ref="AN33:AO33"/>
    <mergeCell ref="AP33:AQ33"/>
    <mergeCell ref="AJ32:AK32"/>
    <mergeCell ref="AL32:AM32"/>
    <mergeCell ref="AN32:AO32"/>
    <mergeCell ref="AV33:AW33"/>
    <mergeCell ref="AX33:AY33"/>
    <mergeCell ref="AB33:AC33"/>
    <mergeCell ref="AD33:AE33"/>
    <mergeCell ref="AF33:AG33"/>
    <mergeCell ref="AH33:AI33"/>
    <mergeCell ref="AJ33:AK33"/>
    <mergeCell ref="AL33:AM33"/>
    <mergeCell ref="I33:K33"/>
    <mergeCell ref="I34:K34"/>
    <mergeCell ref="I35:K35"/>
    <mergeCell ref="I36:K36"/>
    <mergeCell ref="I37:K37"/>
    <mergeCell ref="AZ34:BA34"/>
    <mergeCell ref="BB34:BC34"/>
    <mergeCell ref="BD34:BE34"/>
    <mergeCell ref="BD32:BE32"/>
    <mergeCell ref="L33:M33"/>
    <mergeCell ref="N33:O33"/>
    <mergeCell ref="P33:Q33"/>
    <mergeCell ref="R33:S33"/>
    <mergeCell ref="T33:U33"/>
    <mergeCell ref="V33:W33"/>
    <mergeCell ref="X33:Y33"/>
    <mergeCell ref="Z33:AA33"/>
    <mergeCell ref="AP32:AQ32"/>
    <mergeCell ref="AR32:AS32"/>
    <mergeCell ref="AT32:AU32"/>
    <mergeCell ref="AV32:AW32"/>
    <mergeCell ref="AX32:AY32"/>
    <mergeCell ref="AZ32:BA32"/>
    <mergeCell ref="AD32:AE32"/>
    <mergeCell ref="BB32:BC32"/>
    <mergeCell ref="BB33:BC33"/>
    <mergeCell ref="L35:M35"/>
    <mergeCell ref="N35:O35"/>
    <mergeCell ref="P35:Q35"/>
    <mergeCell ref="R35:S35"/>
    <mergeCell ref="T35:U35"/>
    <mergeCell ref="V35:W35"/>
    <mergeCell ref="AL34:AM34"/>
    <mergeCell ref="AN34:AO34"/>
    <mergeCell ref="AP34:AQ34"/>
    <mergeCell ref="AR34:AS34"/>
    <mergeCell ref="AT34:AU34"/>
    <mergeCell ref="AV34:AW34"/>
    <mergeCell ref="Z34:AA34"/>
    <mergeCell ref="AB34:AC34"/>
    <mergeCell ref="AD34:AE34"/>
    <mergeCell ref="AF34:AG34"/>
    <mergeCell ref="R32:S32"/>
    <mergeCell ref="T32:U32"/>
    <mergeCell ref="AZ33:BA33"/>
    <mergeCell ref="AB32:AC32"/>
    <mergeCell ref="AF32:AG32"/>
    <mergeCell ref="AH32:AI32"/>
    <mergeCell ref="AZ31:BA31"/>
    <mergeCell ref="BB31:BC31"/>
    <mergeCell ref="BD31:BE31"/>
    <mergeCell ref="BF31:BG31"/>
    <mergeCell ref="I30:K30"/>
    <mergeCell ref="I31:K31"/>
    <mergeCell ref="I32:K32"/>
    <mergeCell ref="L32:M32"/>
    <mergeCell ref="N32:O32"/>
    <mergeCell ref="P32:Q32"/>
    <mergeCell ref="AN31:AO31"/>
    <mergeCell ref="AP31:AQ31"/>
    <mergeCell ref="AR31:AS31"/>
    <mergeCell ref="AT31:AU31"/>
    <mergeCell ref="AV31:AW31"/>
    <mergeCell ref="AX31:AY31"/>
    <mergeCell ref="AB31:AC31"/>
    <mergeCell ref="AD31:AE31"/>
    <mergeCell ref="AF31:AG31"/>
    <mergeCell ref="AH31:AI31"/>
    <mergeCell ref="AJ31:AK31"/>
    <mergeCell ref="AL31:AM31"/>
    <mergeCell ref="V32:W32"/>
    <mergeCell ref="X32:Y32"/>
    <mergeCell ref="L31:M31"/>
    <mergeCell ref="N31:O31"/>
    <mergeCell ref="P31:Q31"/>
    <mergeCell ref="R31:S31"/>
    <mergeCell ref="T31:U31"/>
    <mergeCell ref="V31:W31"/>
    <mergeCell ref="X31:Y31"/>
    <mergeCell ref="Z31:AA31"/>
    <mergeCell ref="I38:K38"/>
    <mergeCell ref="Z32:AA32"/>
    <mergeCell ref="L36:M36"/>
    <mergeCell ref="N36:O36"/>
    <mergeCell ref="P36:Q36"/>
    <mergeCell ref="R36:S36"/>
    <mergeCell ref="T36:U36"/>
    <mergeCell ref="X35:Y35"/>
    <mergeCell ref="Z35:AA35"/>
    <mergeCell ref="L37:M37"/>
    <mergeCell ref="N37:O37"/>
    <mergeCell ref="P37:Q37"/>
    <mergeCell ref="R37:S37"/>
    <mergeCell ref="T37:U37"/>
    <mergeCell ref="V37:W37"/>
    <mergeCell ref="V38:W38"/>
    <mergeCell ref="D27:K27"/>
    <mergeCell ref="L27:S27"/>
    <mergeCell ref="AT24:AX24"/>
    <mergeCell ref="AY24:BG24"/>
    <mergeCell ref="D25:L25"/>
    <mergeCell ref="M25:AA25"/>
    <mergeCell ref="AB25:AC25"/>
    <mergeCell ref="AD25:AE25"/>
    <mergeCell ref="AH25:AI25"/>
    <mergeCell ref="AK25:AO25"/>
    <mergeCell ref="AP25:AT25"/>
    <mergeCell ref="AU25:AY25"/>
    <mergeCell ref="D26:X26"/>
    <mergeCell ref="D20:BG20"/>
    <mergeCell ref="D24:L24"/>
    <mergeCell ref="M24:AA24"/>
    <mergeCell ref="AB24:AE24"/>
    <mergeCell ref="AF24:AJ24"/>
    <mergeCell ref="AK24:AN24"/>
    <mergeCell ref="AO24:AS24"/>
    <mergeCell ref="AZ25:BG25"/>
    <mergeCell ref="AT18:AX18"/>
    <mergeCell ref="AY18:BG18"/>
    <mergeCell ref="D19:L19"/>
    <mergeCell ref="M19:AA19"/>
    <mergeCell ref="AD19:AE19"/>
    <mergeCell ref="AH19:AI19"/>
    <mergeCell ref="AK19:AO19"/>
    <mergeCell ref="AP19:AT19"/>
    <mergeCell ref="AU19:AY19"/>
    <mergeCell ref="D18:L18"/>
    <mergeCell ref="M18:AA18"/>
    <mergeCell ref="AB18:AE18"/>
    <mergeCell ref="AF18:AJ18"/>
    <mergeCell ref="AK18:AN18"/>
    <mergeCell ref="AO18:AS18"/>
    <mergeCell ref="AZ19:BG19"/>
    <mergeCell ref="D14:J14"/>
    <mergeCell ref="K14:L14"/>
    <mergeCell ref="M14:S14"/>
    <mergeCell ref="T14:AB14"/>
    <mergeCell ref="AC14:AH14"/>
    <mergeCell ref="AO17:AZ17"/>
    <mergeCell ref="BA17:BG17"/>
    <mergeCell ref="AI14:AK14"/>
    <mergeCell ref="AM14:AO14"/>
    <mergeCell ref="AU14:AY14"/>
    <mergeCell ref="AQ14:AS14"/>
    <mergeCell ref="M65:AV65"/>
    <mergeCell ref="M4:Q4"/>
    <mergeCell ref="S4:X4"/>
    <mergeCell ref="AA4:AG4"/>
    <mergeCell ref="D1:AZ1"/>
    <mergeCell ref="M3:Q3"/>
    <mergeCell ref="S3:X3"/>
    <mergeCell ref="AA3:AG3"/>
    <mergeCell ref="D12:BG12"/>
    <mergeCell ref="D7:BG7"/>
    <mergeCell ref="D8:BG8"/>
    <mergeCell ref="AP10:AT10"/>
    <mergeCell ref="AB19:AC19"/>
    <mergeCell ref="AB17:AI17"/>
    <mergeCell ref="AJ17:AN17"/>
    <mergeCell ref="D15:BG15"/>
    <mergeCell ref="M13:AA13"/>
    <mergeCell ref="D13:L13"/>
    <mergeCell ref="D16:BG16"/>
    <mergeCell ref="D17:L17"/>
    <mergeCell ref="M17:AA17"/>
    <mergeCell ref="AB13:AN13"/>
    <mergeCell ref="AO13:AX13"/>
    <mergeCell ref="AY13:BG13"/>
  </mergeCells>
  <phoneticPr fontId="49" type="noConversion"/>
  <dataValidations xWindow="918" yWindow="421" count="20">
    <dataValidation operator="lessThan" allowBlank="1" showInputMessage="1" showErrorMessage="1" errorTitle="ESPACIO EN BLANCO" error="DILIGENCIAR FECHA" prompt="Fecha en la que la ARL recibe el formulario de afiliación y/o traslado del empleador al Sistema General de Riesgos - SGRL." sqref="M4:Q4"/>
    <dataValidation allowBlank="1" showInputMessage="1" showErrorMessage="1" prompt="Afiliación primera vez corresponde a día calendario siguiente de la radicacion ante Colmena Seguros._x000a_Afiliación traslado corresponde al primer día del mes subsiguiente de la radicacion de la carta de traslado ante la anterior ARL" sqref="S4:X4"/>
    <dataValidation allowBlank="1" showInputMessage="1" showErrorMessage="1" promptTitle="campo exclusivo Colmena Seguros" prompt="número que se asigna en forma consecutiva a cada tramite" sqref="AA4:AG4"/>
    <dataValidation allowBlank="1" showInputMessage="1" showErrorMessage="1" promptTitle="campo exclusivo Colmena Seguros" prompt="Código de la sucursal" sqref="AV4:AZ4"/>
    <dataValidation allowBlank="1" showInputMessage="1" showErrorMessage="1" promptTitle="campo excliusivo Colmena Seguros" prompt="Ciudad y Departamento de la afiliación" sqref="BA3:BG3"/>
    <dataValidation allowBlank="1" showInputMessage="1" showErrorMessage="1" promptTitle="campo exclusivo Colmena Seguros" prompt="Nombre de la sucursal" sqref="BC4:BG4"/>
    <dataValidation allowBlank="1" showInputMessage="1" showErrorMessage="1" promptTitle="Dato Obligatorio" prompt="Primer Apellido: debe ser registrado en la casilla correspondiente, en forma idéntica a como aparecen en el documento de identificación." sqref="M13"/>
    <dataValidation allowBlank="1" showInputMessage="1" showErrorMessage="1" promptTitle="Dato Obligatorio" prompt="Primer Nombre: Debe ser registrado en la casilla correspondiente, en forma idéntica a como aparecen en el documento de identificación." sqref="AO13"/>
    <dataValidation allowBlank="1" showInputMessage="1" showErrorMessage="1" promptTitle="Dato Obligatorio" prompt="Es el número con el cual se identifica como persona única y debe registrarlo exactamente como figura en el documento de identificación." sqref="T14:U14"/>
    <dataValidation allowBlank="1" showInputMessage="1" showErrorMessage="1" prompt="Debe escribir la cuenta de correo institucional, inclusive los caracteres especiales (_,&quot;)" sqref="AY24 AY18"/>
    <dataValidation allowBlank="1" showInputMessage="1" showErrorMessage="1" prompt="Segundo Nombre: Debe ser registrado en la casilla correspondiente, en forma idéntica a como aparecen en el documento de identificación.." sqref="AY13:BG13"/>
    <dataValidation allowBlank="1" showInputMessage="1" showErrorMessage="1" prompt="Segundo Apellido: debe ser registrado en la casilla correspondiente, en forma idéntica a como aparecen en el documento de identificación." sqref="AB13:AN13"/>
    <dataValidation allowBlank="1" showInputMessage="1" showErrorMessage="1" prompt="Aplica cuando se registra una afiliación por primera vez al Sistema General de Riesgos Laborales - SGRL, en condición de empleador." sqref="L10:L11"/>
    <dataValidation allowBlank="1" showInputMessage="1" showErrorMessage="1" prompt="Aplica cuando se registra una solicitud de cambio de ARL por parte del empleador, en cumplimiento de las reglas definidas en las normas que rigen para este tramite." sqref="AD10 N11:O11"/>
    <dataValidation allowBlank="1" showInputMessage="1" showErrorMessage="1" prompt="Aplica cuando se registra la terminación de la afiliación del empleador con la ARL." sqref="AK10 W11"/>
    <dataValidation allowBlank="1" showInputMessage="1" showErrorMessage="1" promptTitle="Dato Obligatorio" prompt="Ingrese la información en la celda respectiva" sqref="M18:AA19 M24:AA25"/>
    <dataValidation allowBlank="1" showInputMessage="1" showErrorMessage="1" promptTitle="Dato Obligatorio" prompt="Identifique y marque con una equis (X) si está de acuerdo a la siguiente autorización." sqref="E52 E56 E54"/>
    <dataValidation allowBlank="1" showInputMessage="1" showErrorMessage="1" prompt="Adjunte la imagen de la firma diligital del representante legal de la empresa." sqref="D59"/>
    <dataValidation allowBlank="1" showInputMessage="1" showErrorMessage="1" promptTitle="Dato Obligatorio" prompt="Debe indicar el número de teléfono fijo o celular de la sede principal de la empresa." sqref="AF18 AF24 AO24 AO18"/>
    <dataValidation allowBlank="1" showInputMessage="1" showErrorMessage="1" prompt="Identifique y marque con una equis (X) si la selección corresponde" sqref="E42 E44 E46 E48 R42 R44 R46 R48 AC42 AC44 AC46 AQ42 AQ44 AQ46 AU28 AM28 AF28 AF25 AJ25 P22 K22 AJ19 AF19 E63 T63 AK63 V22 AB22"/>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xWindow="918" yWindow="421" count="3">
        <x14:dataValidation type="list" allowBlank="1" showInputMessage="1" showErrorMessage="1" prompt="seleccione según corresponda si es persona natural o persona jurídica.">
          <x14:formula1>
            <xm:f>'Instructivo Formulario Afili.'!$D$65:$D$66</xm:f>
          </x14:formula1>
          <xm:sqref>BC10:BF11</xm:sqref>
        </x14:dataValidation>
        <x14:dataValidation type="list" allowBlank="1" showInputMessage="1" showErrorMessage="1" prompt="Seleccione el código según corresponda la naturaleza jurídica de la empresa. Si requiere confirmación por favor diríjase a la hoja de instructivo formulario Afiliación.">
          <x14:formula1>
            <xm:f>'Instructivo Formulario Afili.'!$C$43:$C$47</xm:f>
          </x14:formula1>
          <xm:sqref>AJ10 AG11</xm:sqref>
        </x14:dataValidation>
        <x14:dataValidation type="list" allowBlank="1" showInputMessage="1" showErrorMessage="1" promptTitle="Dato Obligatorio" prompt="Debe seleccionar el código del tipo de documento de identificación según corresponda de acuerdo con las siguientes opciones.Si requiere confirmación por favor diríjase a la hoja de instructivo formulario Afiliación.">
          <x14:formula1>
            <xm:f>Hoja1!$A$1:$A$10</xm:f>
          </x14:formula1>
          <xm:sqref>K14:L14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4"/>
  <dimension ref="A1:O136"/>
  <sheetViews>
    <sheetView showGridLines="0" topLeftCell="A37" zoomScaleNormal="100" zoomScalePageLayoutView="156" workbookViewId="0">
      <selection sqref="A1:H1"/>
    </sheetView>
  </sheetViews>
  <sheetFormatPr baseColWidth="10" defaultColWidth="10.81640625" defaultRowHeight="14.5"/>
  <cols>
    <col min="1" max="1" width="4.7265625" style="15" customWidth="1"/>
    <col min="2" max="2" width="10.54296875" style="15" customWidth="1"/>
    <col min="3" max="6" width="10.81640625" style="15"/>
    <col min="7" max="7" width="20" style="15" customWidth="1"/>
    <col min="8" max="8" width="15.453125" style="15" customWidth="1"/>
    <col min="9" max="10" width="10.81640625" style="15"/>
    <col min="11" max="11" width="64" style="101" bestFit="1" customWidth="1"/>
    <col min="12" max="13" width="10.81640625" style="101"/>
    <col min="14" max="16384" width="10.81640625" style="15"/>
  </cols>
  <sheetData>
    <row r="1" spans="1:10" ht="34" customHeight="1">
      <c r="A1" s="1451" t="s">
        <v>2446</v>
      </c>
      <c r="B1" s="1451"/>
      <c r="C1" s="1451"/>
      <c r="D1" s="1451"/>
      <c r="E1" s="1451"/>
      <c r="F1" s="1451"/>
      <c r="G1" s="1451"/>
      <c r="H1" s="1451"/>
      <c r="I1" s="1"/>
      <c r="J1" s="1"/>
    </row>
    <row r="2" spans="1:10">
      <c r="A2" s="821" t="s">
        <v>195</v>
      </c>
      <c r="B2" s="821"/>
      <c r="C2" s="821"/>
      <c r="D2" s="821"/>
      <c r="E2" s="821"/>
      <c r="F2" s="821"/>
      <c r="G2" s="821"/>
      <c r="H2" s="821"/>
      <c r="I2" s="821"/>
      <c r="J2" s="821"/>
    </row>
    <row r="3" spans="1:10" ht="9.75" customHeight="1"/>
    <row r="4" spans="1:10" ht="44.25" customHeight="1">
      <c r="A4" s="1100" t="s">
        <v>280</v>
      </c>
      <c r="B4" s="1100"/>
      <c r="C4" s="1100"/>
      <c r="D4" s="1100"/>
      <c r="E4" s="1100"/>
      <c r="F4" s="1100"/>
      <c r="G4" s="1100"/>
      <c r="H4" s="1100"/>
      <c r="I4" s="1100"/>
      <c r="J4" s="1100"/>
    </row>
    <row r="5" spans="1:10" ht="10.5" customHeight="1"/>
    <row r="6" spans="1:10">
      <c r="A6" s="1" t="s">
        <v>275</v>
      </c>
    </row>
    <row r="7" spans="1:10" ht="10.5" customHeight="1">
      <c r="A7" s="1"/>
    </row>
    <row r="8" spans="1:10">
      <c r="A8" s="1" t="s">
        <v>118</v>
      </c>
    </row>
    <row r="9" spans="1:10">
      <c r="A9" s="1"/>
    </row>
    <row r="10" spans="1:10">
      <c r="A10" s="1"/>
    </row>
    <row r="11" spans="1:10">
      <c r="A11" s="1082" t="s">
        <v>5</v>
      </c>
      <c r="B11" s="1082"/>
      <c r="C11" s="1082"/>
      <c r="D11" s="1082"/>
      <c r="E11" s="1082"/>
      <c r="F11" s="1082"/>
      <c r="G11" s="1082"/>
      <c r="H11" s="1082"/>
      <c r="I11" s="1082"/>
      <c r="J11" s="1082"/>
    </row>
    <row r="12" spans="1:10">
      <c r="A12" s="1"/>
    </row>
    <row r="13" spans="1:10" ht="69" customHeight="1">
      <c r="A13" s="1081" t="s">
        <v>283</v>
      </c>
      <c r="B13" s="1081"/>
      <c r="C13" s="1081"/>
      <c r="D13" s="1081"/>
      <c r="E13" s="1081"/>
      <c r="F13" s="1081"/>
      <c r="G13" s="1081"/>
      <c r="H13" s="1081"/>
      <c r="I13" s="1081"/>
      <c r="J13" s="1081"/>
    </row>
    <row r="14" spans="1:10">
      <c r="A14" s="1"/>
      <c r="B14" s="1" t="s">
        <v>2447</v>
      </c>
    </row>
    <row r="15" spans="1:10" ht="12.75" customHeight="1">
      <c r="A15" s="1"/>
      <c r="B15" s="1"/>
    </row>
    <row r="16" spans="1:10" ht="45.75" customHeight="1">
      <c r="A16" s="1"/>
      <c r="B16" s="17" t="s">
        <v>119</v>
      </c>
      <c r="C16" s="1106" t="s">
        <v>2448</v>
      </c>
      <c r="D16" s="1106"/>
      <c r="E16" s="1106"/>
      <c r="F16" s="1106"/>
      <c r="G16" s="1106"/>
      <c r="H16" s="1106"/>
      <c r="I16" s="1106"/>
      <c r="J16" s="1106"/>
    </row>
    <row r="17" spans="1:15" ht="42.75" customHeight="1">
      <c r="A17" s="1"/>
      <c r="B17" s="17" t="s">
        <v>120</v>
      </c>
      <c r="C17" s="1106" t="s">
        <v>2449</v>
      </c>
      <c r="D17" s="1106"/>
      <c r="E17" s="1106"/>
      <c r="F17" s="1106"/>
      <c r="G17" s="1106"/>
      <c r="H17" s="1106"/>
      <c r="I17" s="1106"/>
      <c r="J17" s="1106"/>
    </row>
    <row r="18" spans="1:15" ht="12.75" customHeight="1">
      <c r="A18" s="1"/>
    </row>
    <row r="19" spans="1:15" ht="28.5" customHeight="1">
      <c r="A19" s="1"/>
      <c r="B19" s="1093" t="s">
        <v>2451</v>
      </c>
      <c r="C19" s="1093"/>
      <c r="D19" s="1093"/>
      <c r="E19" s="1093"/>
      <c r="F19" s="1093"/>
      <c r="G19" s="1093"/>
      <c r="H19" s="1093"/>
      <c r="I19" s="1093"/>
    </row>
    <row r="20" spans="1:15" ht="12.75" customHeight="1">
      <c r="A20" s="1"/>
    </row>
    <row r="21" spans="1:15" ht="112.5" customHeight="1">
      <c r="A21" s="1"/>
      <c r="B21" s="1452" t="s">
        <v>2452</v>
      </c>
      <c r="C21" s="1452"/>
      <c r="D21" s="1452"/>
      <c r="E21" s="1452"/>
      <c r="F21" s="1452"/>
      <c r="G21" s="1452"/>
      <c r="H21" s="1452"/>
      <c r="I21" s="1452"/>
      <c r="J21" s="1452"/>
    </row>
    <row r="22" spans="1:15" ht="12.75" customHeight="1">
      <c r="A22" s="1"/>
    </row>
    <row r="23" spans="1:15" ht="35.25" customHeight="1">
      <c r="B23" s="1093" t="s">
        <v>292</v>
      </c>
      <c r="C23" s="1093"/>
      <c r="D23" s="1093"/>
      <c r="E23" s="1093"/>
      <c r="F23" s="1093"/>
      <c r="G23" s="1093"/>
      <c r="H23" s="1093"/>
      <c r="I23" s="1093"/>
    </row>
    <row r="24" spans="1:15" ht="35.25" customHeight="1">
      <c r="B24" s="1100" t="s">
        <v>2453</v>
      </c>
      <c r="C24" s="1100"/>
      <c r="D24" s="1100"/>
      <c r="E24" s="1100"/>
      <c r="F24" s="1100"/>
      <c r="G24" s="1100"/>
      <c r="H24" s="1100"/>
      <c r="I24" s="1100"/>
      <c r="J24" s="1100"/>
    </row>
    <row r="26" spans="1:15">
      <c r="A26" s="821" t="s">
        <v>293</v>
      </c>
      <c r="B26" s="821"/>
      <c r="C26" s="821"/>
      <c r="D26" s="821"/>
      <c r="E26" s="821"/>
      <c r="F26" s="821"/>
      <c r="G26" s="821"/>
      <c r="H26" s="821"/>
      <c r="I26" s="821"/>
      <c r="J26" s="821"/>
    </row>
    <row r="27" spans="1:15">
      <c r="N27" s="101"/>
      <c r="O27" s="101"/>
    </row>
    <row r="28" spans="1:15">
      <c r="C28" s="40" t="s">
        <v>11</v>
      </c>
      <c r="D28" s="1092" t="s">
        <v>293</v>
      </c>
      <c r="E28" s="1092"/>
      <c r="F28" s="1092"/>
      <c r="G28" s="1092"/>
      <c r="H28" s="1092"/>
      <c r="K28" s="1107" t="s">
        <v>176</v>
      </c>
      <c r="L28" s="1107"/>
      <c r="M28" s="1107"/>
      <c r="N28" s="1107"/>
      <c r="O28" s="1107"/>
    </row>
    <row r="29" spans="1:15">
      <c r="C29" s="18" t="s">
        <v>128</v>
      </c>
      <c r="D29" s="1089" t="s">
        <v>2450</v>
      </c>
      <c r="E29" s="1090"/>
      <c r="F29" s="1090"/>
      <c r="G29" s="1090"/>
      <c r="H29" s="1091"/>
      <c r="K29" s="1108" t="s">
        <v>173</v>
      </c>
      <c r="L29" s="1108"/>
      <c r="M29" s="1108"/>
      <c r="N29" s="1108"/>
      <c r="O29" s="1108"/>
    </row>
    <row r="31" spans="1:15" ht="15" thickBot="1">
      <c r="C31" s="15" t="s">
        <v>297</v>
      </c>
    </row>
    <row r="32" spans="1:15" ht="15" thickBot="1">
      <c r="D32" s="1104" t="s">
        <v>172</v>
      </c>
      <c r="E32" s="1105"/>
      <c r="F32" s="1"/>
      <c r="G32" s="1"/>
      <c r="H32" s="1"/>
    </row>
    <row r="33" spans="1:10">
      <c r="D33" s="25" t="s">
        <v>12</v>
      </c>
      <c r="E33" s="26"/>
    </row>
    <row r="34" spans="1:10">
      <c r="D34" s="27" t="s">
        <v>298</v>
      </c>
      <c r="E34" s="28"/>
    </row>
    <row r="36" spans="1:10">
      <c r="A36" s="1082" t="s">
        <v>2414</v>
      </c>
      <c r="B36" s="1082"/>
      <c r="C36" s="1082"/>
      <c r="D36" s="1082"/>
      <c r="E36" s="1082"/>
      <c r="F36" s="1082"/>
      <c r="G36" s="1082"/>
      <c r="H36" s="1082"/>
      <c r="I36" s="1082"/>
      <c r="J36" s="1082"/>
    </row>
    <row r="38" spans="1:10" ht="94.5" customHeight="1">
      <c r="B38" s="1093" t="s">
        <v>2454</v>
      </c>
      <c r="C38" s="1093"/>
      <c r="D38" s="1093"/>
      <c r="E38" s="1093"/>
      <c r="F38" s="1093"/>
      <c r="G38" s="1093"/>
      <c r="H38" s="1093"/>
      <c r="I38" s="1093"/>
    </row>
    <row r="40" spans="1:10" ht="32.25" customHeight="1">
      <c r="B40" s="1093" t="s">
        <v>2455</v>
      </c>
      <c r="C40" s="1093"/>
      <c r="D40" s="1093"/>
      <c r="E40" s="1093"/>
      <c r="F40" s="1093"/>
      <c r="G40" s="1093"/>
      <c r="H40" s="1093"/>
      <c r="I40" s="1093"/>
    </row>
    <row r="42" spans="1:10">
      <c r="A42" s="821" t="s">
        <v>301</v>
      </c>
      <c r="B42" s="821"/>
      <c r="C42" s="821"/>
      <c r="D42" s="821"/>
      <c r="E42" s="821"/>
      <c r="F42" s="821"/>
      <c r="G42" s="821"/>
      <c r="H42" s="821"/>
      <c r="I42" s="821"/>
      <c r="J42" s="821"/>
    </row>
    <row r="44" spans="1:10">
      <c r="C44" s="40" t="s">
        <v>11</v>
      </c>
      <c r="D44" s="1092" t="s">
        <v>301</v>
      </c>
      <c r="E44" s="1092"/>
      <c r="F44" s="1092"/>
      <c r="G44" s="1092"/>
      <c r="H44" s="1092"/>
    </row>
    <row r="45" spans="1:10">
      <c r="C45" s="18" t="s">
        <v>131</v>
      </c>
      <c r="D45" s="1089" t="s">
        <v>302</v>
      </c>
      <c r="E45" s="1090"/>
      <c r="F45" s="1090"/>
      <c r="G45" s="1090"/>
      <c r="H45" s="1091"/>
    </row>
    <row r="46" spans="1:10" ht="41.25" customHeight="1">
      <c r="C46" s="19" t="s">
        <v>71</v>
      </c>
      <c r="D46" s="1094" t="s">
        <v>605</v>
      </c>
      <c r="E46" s="1095"/>
      <c r="F46" s="1095"/>
      <c r="G46" s="1095"/>
      <c r="H46" s="1096"/>
    </row>
    <row r="47" spans="1:10" ht="41.25" customHeight="1">
      <c r="C47" s="19" t="s">
        <v>61</v>
      </c>
      <c r="D47" s="1094" t="s">
        <v>303</v>
      </c>
      <c r="E47" s="1095"/>
      <c r="F47" s="1095"/>
      <c r="G47" s="1095"/>
      <c r="H47" s="1096"/>
    </row>
    <row r="48" spans="1:10" ht="79.5" customHeight="1">
      <c r="C48" s="19" t="s">
        <v>63</v>
      </c>
      <c r="D48" s="1094" t="s">
        <v>304</v>
      </c>
      <c r="E48" s="1095"/>
      <c r="F48" s="1095"/>
      <c r="G48" s="1095"/>
      <c r="H48" s="1096"/>
    </row>
    <row r="49" spans="1:13" ht="64.5" customHeight="1">
      <c r="C49" s="19" t="s">
        <v>65</v>
      </c>
      <c r="D49" s="1094" t="s">
        <v>305</v>
      </c>
      <c r="E49" s="1095"/>
      <c r="F49" s="1095"/>
      <c r="G49" s="1095"/>
      <c r="H49" s="1096"/>
    </row>
    <row r="50" spans="1:13" ht="56.25" customHeight="1">
      <c r="C50" s="20" t="s">
        <v>67</v>
      </c>
      <c r="D50" s="1094" t="s">
        <v>306</v>
      </c>
      <c r="E50" s="1095"/>
      <c r="F50" s="1095"/>
      <c r="G50" s="1095"/>
      <c r="H50" s="1096"/>
    </row>
    <row r="51" spans="1:13" ht="80.25" customHeight="1">
      <c r="C51" s="19" t="s">
        <v>69</v>
      </c>
      <c r="D51" s="1094" t="s">
        <v>307</v>
      </c>
      <c r="E51" s="1095"/>
      <c r="F51" s="1095"/>
      <c r="G51" s="1095"/>
      <c r="H51" s="1096"/>
    </row>
    <row r="52" spans="1:13" ht="51.75" customHeight="1">
      <c r="C52" s="19" t="s">
        <v>70</v>
      </c>
      <c r="D52" s="1447" t="s">
        <v>308</v>
      </c>
      <c r="E52" s="1447"/>
      <c r="F52" s="1447"/>
      <c r="G52" s="1447"/>
      <c r="H52" s="1447"/>
    </row>
    <row r="53" spans="1:13" ht="120" customHeight="1">
      <c r="C53" s="19" t="s">
        <v>603</v>
      </c>
      <c r="D53" s="1448" t="s">
        <v>2506</v>
      </c>
      <c r="E53" s="1448"/>
      <c r="F53" s="1448"/>
      <c r="G53" s="1448"/>
      <c r="H53" s="1448"/>
    </row>
    <row r="55" spans="1:13">
      <c r="A55" s="1082" t="s">
        <v>19</v>
      </c>
      <c r="B55" s="1082"/>
      <c r="C55" s="1082"/>
      <c r="D55" s="1082"/>
      <c r="E55" s="1082"/>
      <c r="F55" s="1082"/>
      <c r="G55" s="1082"/>
      <c r="H55" s="1082"/>
      <c r="I55" s="1082"/>
      <c r="J55" s="1082"/>
    </row>
    <row r="58" spans="1:13" s="7" customFormat="1">
      <c r="B58" s="1450" t="s">
        <v>2456</v>
      </c>
      <c r="C58" s="1450"/>
      <c r="D58" s="1450"/>
      <c r="E58" s="1450"/>
      <c r="F58" s="1450"/>
      <c r="G58" s="1450"/>
      <c r="H58" s="1450"/>
      <c r="I58" s="1450"/>
      <c r="J58" s="1450"/>
      <c r="K58" s="377"/>
      <c r="L58" s="377"/>
      <c r="M58" s="377"/>
    </row>
    <row r="59" spans="1:13" ht="33.75" customHeight="1">
      <c r="B59" s="1081" t="s">
        <v>2457</v>
      </c>
      <c r="C59" s="1081"/>
      <c r="D59" s="1081"/>
      <c r="E59" s="1081"/>
      <c r="F59" s="1081"/>
      <c r="G59" s="1081"/>
      <c r="H59" s="1081"/>
      <c r="I59" s="1081"/>
    </row>
    <row r="60" spans="1:13">
      <c r="B60" s="15" t="s">
        <v>2458</v>
      </c>
    </row>
    <row r="61" spans="1:13">
      <c r="B61" s="15" t="s">
        <v>2459</v>
      </c>
    </row>
    <row r="62" spans="1:13" ht="30.75" customHeight="1">
      <c r="B62" s="1100" t="s">
        <v>2460</v>
      </c>
      <c r="C62" s="1100"/>
      <c r="D62" s="1100"/>
      <c r="E62" s="1100"/>
      <c r="F62" s="1100"/>
      <c r="G62" s="1100"/>
      <c r="H62" s="1100"/>
      <c r="I62" s="1100"/>
      <c r="J62" s="1100"/>
    </row>
    <row r="63" spans="1:13" ht="63" customHeight="1">
      <c r="B63" s="1449" t="s">
        <v>2461</v>
      </c>
      <c r="C63" s="1449"/>
      <c r="D63" s="1449"/>
      <c r="E63" s="1449"/>
      <c r="F63" s="1449"/>
      <c r="G63" s="1449"/>
      <c r="H63" s="1449"/>
      <c r="I63" s="1449"/>
      <c r="J63" s="1449"/>
    </row>
    <row r="65" spans="1:13">
      <c r="A65" s="1082" t="s">
        <v>2442</v>
      </c>
      <c r="B65" s="1082"/>
      <c r="C65" s="1082"/>
      <c r="D65" s="1082"/>
      <c r="E65" s="1082"/>
      <c r="F65" s="1082"/>
      <c r="G65" s="1082"/>
      <c r="H65" s="1082"/>
      <c r="I65" s="1082"/>
      <c r="J65" s="1082"/>
    </row>
    <row r="67" spans="1:13" s="21" customFormat="1" ht="15" customHeight="1">
      <c r="B67" s="1427" t="s">
        <v>2465</v>
      </c>
      <c r="C67" s="1427"/>
      <c r="D67" s="1427"/>
      <c r="E67" s="1427"/>
      <c r="F67" s="1427"/>
      <c r="G67" s="1427"/>
      <c r="H67" s="1427"/>
      <c r="I67" s="380"/>
      <c r="K67" s="105"/>
      <c r="L67" s="105"/>
      <c r="M67" s="105"/>
    </row>
    <row r="68" spans="1:13" ht="30.75" customHeight="1">
      <c r="B68" s="19" t="s">
        <v>119</v>
      </c>
      <c r="C68" s="1446" t="s">
        <v>2462</v>
      </c>
      <c r="D68" s="1446"/>
      <c r="E68" s="1446"/>
      <c r="F68" s="1446"/>
      <c r="G68" s="1446"/>
      <c r="H68" s="1446"/>
      <c r="I68" s="1446"/>
      <c r="J68" s="1446"/>
    </row>
    <row r="69" spans="1:13" ht="30.75" customHeight="1">
      <c r="B69" s="19" t="s">
        <v>120</v>
      </c>
      <c r="C69" s="1447" t="s">
        <v>2463</v>
      </c>
      <c r="D69" s="1447"/>
      <c r="E69" s="1447"/>
      <c r="F69" s="1447"/>
      <c r="G69" s="1447"/>
      <c r="H69" s="1447"/>
      <c r="I69" s="1447"/>
      <c r="J69" s="1447"/>
    </row>
    <row r="70" spans="1:13" ht="30.75" customHeight="1">
      <c r="B70" s="19" t="s">
        <v>120</v>
      </c>
      <c r="C70" s="1447" t="s">
        <v>2463</v>
      </c>
      <c r="D70" s="1447"/>
      <c r="E70" s="1447"/>
      <c r="F70" s="1447"/>
      <c r="G70" s="1447"/>
      <c r="H70" s="1447"/>
      <c r="I70" s="1447"/>
      <c r="J70" s="1447"/>
    </row>
    <row r="71" spans="1:13" ht="93.75" customHeight="1">
      <c r="B71" s="19" t="s">
        <v>121</v>
      </c>
      <c r="C71" s="1448" t="s">
        <v>2507</v>
      </c>
      <c r="D71" s="1448"/>
      <c r="E71" s="1448"/>
      <c r="F71" s="1448"/>
      <c r="G71" s="1448"/>
      <c r="H71" s="1448"/>
      <c r="I71" s="1448"/>
      <c r="J71" s="1448"/>
    </row>
    <row r="72" spans="1:13" ht="93.75" customHeight="1">
      <c r="B72" s="19" t="s">
        <v>2509</v>
      </c>
      <c r="C72" s="1448" t="s">
        <v>2508</v>
      </c>
      <c r="D72" s="1448"/>
      <c r="E72" s="1448"/>
      <c r="F72" s="1448"/>
      <c r="G72" s="1448"/>
      <c r="H72" s="1448"/>
      <c r="I72" s="1448"/>
      <c r="J72" s="1448"/>
    </row>
    <row r="73" spans="1:13" ht="15" customHeight="1">
      <c r="B73" s="381"/>
      <c r="C73" s="382"/>
      <c r="D73" s="382"/>
      <c r="E73" s="382"/>
      <c r="F73" s="382"/>
      <c r="G73" s="382"/>
      <c r="H73" s="382"/>
    </row>
    <row r="74" spans="1:13" s="21" customFormat="1" ht="42" customHeight="1">
      <c r="B74" s="1445" t="s">
        <v>2466</v>
      </c>
      <c r="C74" s="1445"/>
      <c r="D74" s="1445"/>
      <c r="E74" s="1445"/>
      <c r="F74" s="1445"/>
      <c r="G74" s="1445"/>
      <c r="H74" s="1445"/>
      <c r="I74" s="1445"/>
      <c r="J74" s="1445"/>
      <c r="K74" s="105"/>
      <c r="L74" s="105"/>
      <c r="M74" s="105"/>
    </row>
    <row r="75" spans="1:13" s="21" customFormat="1" ht="42" customHeight="1">
      <c r="B75" s="1445" t="s">
        <v>2464</v>
      </c>
      <c r="C75" s="1445"/>
      <c r="D75" s="1445"/>
      <c r="E75" s="1445"/>
      <c r="F75" s="1445"/>
      <c r="G75" s="1445"/>
      <c r="H75" s="1445"/>
      <c r="I75" s="1445"/>
      <c r="J75" s="1445"/>
      <c r="K75" s="105"/>
      <c r="L75" s="105"/>
      <c r="M75" s="105"/>
    </row>
    <row r="76" spans="1:13">
      <c r="E76" s="1" t="s">
        <v>135</v>
      </c>
    </row>
    <row r="78" spans="1:13">
      <c r="D78" s="40" t="s">
        <v>164</v>
      </c>
      <c r="E78" s="1092" t="s">
        <v>135</v>
      </c>
      <c r="F78" s="1092"/>
    </row>
    <row r="79" spans="1:13">
      <c r="D79" s="16" t="s">
        <v>26</v>
      </c>
      <c r="E79" s="1084" t="s">
        <v>136</v>
      </c>
      <c r="F79" s="1084"/>
    </row>
    <row r="80" spans="1:13">
      <c r="D80" s="16" t="s">
        <v>27</v>
      </c>
      <c r="E80" s="1084" t="s">
        <v>137</v>
      </c>
      <c r="F80" s="1084"/>
    </row>
    <row r="81" spans="2:10">
      <c r="D81" s="16" t="s">
        <v>28</v>
      </c>
      <c r="E81" s="1084" t="s">
        <v>138</v>
      </c>
      <c r="F81" s="1084"/>
    </row>
    <row r="82" spans="2:10">
      <c r="D82" s="16" t="s">
        <v>29</v>
      </c>
      <c r="E82" s="1084" t="s">
        <v>139</v>
      </c>
      <c r="F82" s="1084"/>
    </row>
    <row r="83" spans="2:10">
      <c r="D83" s="16" t="s">
        <v>30</v>
      </c>
      <c r="E83" s="1084" t="s">
        <v>140</v>
      </c>
      <c r="F83" s="1084"/>
    </row>
    <row r="85" spans="2:10" ht="63" customHeight="1">
      <c r="B85" s="1449" t="s">
        <v>2467</v>
      </c>
      <c r="C85" s="1449"/>
      <c r="D85" s="1449"/>
      <c r="E85" s="1449"/>
      <c r="F85" s="1449"/>
      <c r="G85" s="1449"/>
      <c r="H85" s="1449"/>
      <c r="I85" s="1449"/>
      <c r="J85" s="1449"/>
    </row>
    <row r="87" spans="2:10">
      <c r="B87" s="15" t="s">
        <v>2061</v>
      </c>
    </row>
    <row r="88" spans="2:10">
      <c r="B88" s="15" t="s">
        <v>2468</v>
      </c>
    </row>
    <row r="89" spans="2:10">
      <c r="B89" s="15" t="s">
        <v>2469</v>
      </c>
    </row>
    <row r="90" spans="2:10">
      <c r="B90" s="15" t="s">
        <v>2470</v>
      </c>
    </row>
    <row r="92" spans="2:10">
      <c r="D92" s="16" t="s">
        <v>2060</v>
      </c>
      <c r="E92" s="1084" t="s">
        <v>2473</v>
      </c>
      <c r="F92" s="1084"/>
    </row>
    <row r="93" spans="2:10">
      <c r="D93" s="16" t="s">
        <v>2471</v>
      </c>
      <c r="E93" s="1084" t="s">
        <v>39</v>
      </c>
      <c r="F93" s="1084"/>
    </row>
    <row r="94" spans="2:10">
      <c r="D94" s="16" t="s">
        <v>2472</v>
      </c>
      <c r="E94" s="1084" t="s">
        <v>40</v>
      </c>
      <c r="F94" s="1084"/>
    </row>
    <row r="96" spans="2:10">
      <c r="B96" s="1" t="s">
        <v>2474</v>
      </c>
    </row>
    <row r="98" spans="1:10">
      <c r="A98" s="1082" t="s">
        <v>2441</v>
      </c>
      <c r="B98" s="1082"/>
      <c r="C98" s="1082"/>
      <c r="D98" s="1082"/>
      <c r="E98" s="1082"/>
      <c r="F98" s="1082"/>
      <c r="G98" s="1082"/>
      <c r="H98" s="1082"/>
      <c r="I98" s="1082"/>
      <c r="J98" s="1082"/>
    </row>
    <row r="100" spans="1:10">
      <c r="B100" s="1" t="s">
        <v>2475</v>
      </c>
    </row>
    <row r="102" spans="1:10" ht="27" customHeight="1">
      <c r="B102" s="383">
        <v>1</v>
      </c>
      <c r="C102" s="1444" t="s">
        <v>2476</v>
      </c>
      <c r="D102" s="1444"/>
      <c r="E102" s="1444"/>
      <c r="F102" s="384">
        <v>8</v>
      </c>
      <c r="G102" s="1444" t="s">
        <v>2482</v>
      </c>
      <c r="H102" s="1444"/>
      <c r="I102" s="1444"/>
    </row>
    <row r="103" spans="1:10" ht="27" customHeight="1">
      <c r="B103" s="383">
        <v>2</v>
      </c>
      <c r="C103" s="1444" t="s">
        <v>478</v>
      </c>
      <c r="D103" s="1444"/>
      <c r="E103" s="1444"/>
      <c r="F103" s="384">
        <v>9</v>
      </c>
      <c r="G103" s="1444" t="s">
        <v>2483</v>
      </c>
      <c r="H103" s="1444"/>
      <c r="I103" s="1444"/>
    </row>
    <row r="104" spans="1:10" ht="27" customHeight="1">
      <c r="B104" s="383">
        <v>3</v>
      </c>
      <c r="C104" s="1444" t="s">
        <v>2477</v>
      </c>
      <c r="D104" s="1444"/>
      <c r="E104" s="1444"/>
      <c r="F104" s="384">
        <v>10</v>
      </c>
      <c r="G104" s="1444" t="s">
        <v>2484</v>
      </c>
      <c r="H104" s="1444"/>
      <c r="I104" s="1444"/>
    </row>
    <row r="105" spans="1:10" ht="27" customHeight="1">
      <c r="B105" s="383">
        <v>4</v>
      </c>
      <c r="C105" s="1444" t="s">
        <v>2478</v>
      </c>
      <c r="D105" s="1444"/>
      <c r="E105" s="1444"/>
      <c r="F105" s="384">
        <v>11</v>
      </c>
      <c r="G105" s="1444" t="s">
        <v>2485</v>
      </c>
      <c r="H105" s="1444"/>
      <c r="I105" s="1444"/>
    </row>
    <row r="106" spans="1:10" ht="27" customHeight="1">
      <c r="B106" s="383">
        <v>5</v>
      </c>
      <c r="C106" s="1444" t="s">
        <v>2479</v>
      </c>
      <c r="D106" s="1444"/>
      <c r="E106" s="1444"/>
      <c r="F106" s="384">
        <v>12</v>
      </c>
      <c r="G106" s="1444" t="s">
        <v>2486</v>
      </c>
      <c r="H106" s="1444"/>
      <c r="I106" s="1444"/>
    </row>
    <row r="107" spans="1:10" ht="27" customHeight="1">
      <c r="B107" s="383">
        <v>6</v>
      </c>
      <c r="C107" s="1444" t="s">
        <v>2480</v>
      </c>
      <c r="D107" s="1444"/>
      <c r="E107" s="1444"/>
      <c r="F107" s="384">
        <v>13</v>
      </c>
      <c r="G107" s="1444" t="s">
        <v>2487</v>
      </c>
      <c r="H107" s="1444"/>
      <c r="I107" s="1444"/>
    </row>
    <row r="108" spans="1:10" ht="27" customHeight="1">
      <c r="B108" s="383">
        <v>7</v>
      </c>
      <c r="C108" s="1444" t="s">
        <v>2481</v>
      </c>
      <c r="D108" s="1444"/>
      <c r="E108" s="1444"/>
      <c r="F108" s="384">
        <v>14</v>
      </c>
      <c r="G108" s="1444" t="s">
        <v>522</v>
      </c>
      <c r="H108" s="1444"/>
      <c r="I108" s="1444"/>
    </row>
    <row r="111" spans="1:10">
      <c r="A111" s="1082" t="s">
        <v>2443</v>
      </c>
      <c r="B111" s="1082"/>
      <c r="C111" s="1082"/>
      <c r="D111" s="1082"/>
      <c r="E111" s="1082"/>
      <c r="F111" s="1082"/>
      <c r="G111" s="1082"/>
      <c r="H111" s="1082"/>
      <c r="I111" s="1082"/>
      <c r="J111" s="1082"/>
    </row>
    <row r="113" spans="1:13">
      <c r="B113" s="15" t="s">
        <v>346</v>
      </c>
    </row>
    <row r="115" spans="1:13" s="21" customFormat="1" ht="42" customHeight="1">
      <c r="B115" s="1080" t="s">
        <v>347</v>
      </c>
      <c r="C115" s="1080"/>
      <c r="D115" s="1080"/>
      <c r="E115" s="1080"/>
      <c r="F115" s="1080"/>
      <c r="G115" s="1080"/>
      <c r="H115" s="1080"/>
      <c r="I115" s="1080"/>
      <c r="K115" s="105"/>
      <c r="L115" s="105"/>
      <c r="M115" s="105"/>
    </row>
    <row r="117" spans="1:13" s="21" customFormat="1" ht="42" customHeight="1">
      <c r="B117" s="1080" t="s">
        <v>348</v>
      </c>
      <c r="C117" s="1080"/>
      <c r="D117" s="1080"/>
      <c r="E117" s="1080"/>
      <c r="F117" s="1080"/>
      <c r="G117" s="1080"/>
      <c r="H117" s="1080"/>
      <c r="I117" s="1080"/>
      <c r="K117" s="105"/>
      <c r="L117" s="105"/>
      <c r="M117" s="105"/>
    </row>
    <row r="119" spans="1:13" s="21" customFormat="1" ht="42" customHeight="1">
      <c r="B119" s="1080" t="s">
        <v>349</v>
      </c>
      <c r="C119" s="1080"/>
      <c r="D119" s="1080"/>
      <c r="E119" s="1080"/>
      <c r="F119" s="1080"/>
      <c r="G119" s="1080"/>
      <c r="H119" s="1080"/>
      <c r="I119" s="1080"/>
      <c r="K119" s="105"/>
      <c r="L119" s="105"/>
      <c r="M119" s="105"/>
    </row>
    <row r="121" spans="1:13">
      <c r="A121" s="1082" t="s">
        <v>2444</v>
      </c>
      <c r="B121" s="1082"/>
      <c r="C121" s="1082"/>
      <c r="D121" s="1082"/>
      <c r="E121" s="1082"/>
      <c r="F121" s="1082"/>
      <c r="G121" s="1082"/>
      <c r="H121" s="1082"/>
      <c r="I121" s="1082"/>
      <c r="J121" s="1082"/>
    </row>
    <row r="123" spans="1:13" s="21" customFormat="1" ht="42" customHeight="1">
      <c r="B123" s="1081" t="s">
        <v>350</v>
      </c>
      <c r="C123" s="1081"/>
      <c r="D123" s="1081"/>
      <c r="E123" s="1081"/>
      <c r="F123" s="1081"/>
      <c r="G123" s="1081"/>
      <c r="H123" s="1081"/>
      <c r="I123" s="1081"/>
      <c r="K123" s="105"/>
      <c r="L123" s="105"/>
      <c r="M123" s="105"/>
    </row>
    <row r="125" spans="1:13">
      <c r="B125" s="15" t="s">
        <v>351</v>
      </c>
    </row>
    <row r="127" spans="1:13" s="21" customFormat="1">
      <c r="B127" s="1081" t="s">
        <v>352</v>
      </c>
      <c r="C127" s="1081"/>
      <c r="D127" s="1081"/>
      <c r="E127" s="1081"/>
      <c r="F127" s="1081"/>
      <c r="G127" s="1081"/>
      <c r="H127" s="1081"/>
      <c r="I127" s="1081"/>
      <c r="K127" s="105"/>
      <c r="L127" s="105"/>
      <c r="M127" s="105"/>
    </row>
    <row r="129" spans="1:13" s="21" customFormat="1" ht="42" customHeight="1">
      <c r="B129" s="1081" t="s">
        <v>353</v>
      </c>
      <c r="C129" s="1081"/>
      <c r="D129" s="1081"/>
      <c r="E129" s="1081"/>
      <c r="F129" s="1081"/>
      <c r="G129" s="1081"/>
      <c r="H129" s="1081"/>
      <c r="I129" s="1081"/>
      <c r="K129" s="105"/>
      <c r="L129" s="105"/>
      <c r="M129" s="105"/>
    </row>
    <row r="131" spans="1:13">
      <c r="A131" s="1082" t="s">
        <v>2488</v>
      </c>
      <c r="B131" s="1082"/>
      <c r="C131" s="1082"/>
      <c r="D131" s="1082"/>
      <c r="E131" s="1082"/>
      <c r="F131" s="1082"/>
      <c r="G131" s="1082"/>
      <c r="H131" s="1082"/>
      <c r="I131" s="1082"/>
      <c r="J131" s="1082"/>
    </row>
    <row r="133" spans="1:13">
      <c r="A133" s="15" t="s">
        <v>2489</v>
      </c>
    </row>
    <row r="134" spans="1:13">
      <c r="A134" s="59" t="s">
        <v>2429</v>
      </c>
    </row>
    <row r="135" spans="1:13">
      <c r="A135" s="59" t="s">
        <v>2430</v>
      </c>
    </row>
    <row r="136" spans="1:13">
      <c r="A136" s="59" t="s">
        <v>2431</v>
      </c>
    </row>
  </sheetData>
  <sheetProtection selectLockedCells="1" selectUnlockedCells="1"/>
  <mergeCells count="79">
    <mergeCell ref="C106:E106"/>
    <mergeCell ref="C108:E108"/>
    <mergeCell ref="C107:E107"/>
    <mergeCell ref="G102:I102"/>
    <mergeCell ref="G103:I103"/>
    <mergeCell ref="G104:I104"/>
    <mergeCell ref="G105:I105"/>
    <mergeCell ref="G106:I106"/>
    <mergeCell ref="G107:I107"/>
    <mergeCell ref="G108:I108"/>
    <mergeCell ref="B19:I19"/>
    <mergeCell ref="B21:J21"/>
    <mergeCell ref="B24:J24"/>
    <mergeCell ref="D46:H46"/>
    <mergeCell ref="A55:J55"/>
    <mergeCell ref="D52:H52"/>
    <mergeCell ref="B38:I38"/>
    <mergeCell ref="B40:I40"/>
    <mergeCell ref="A42:J42"/>
    <mergeCell ref="D44:H44"/>
    <mergeCell ref="D45:H45"/>
    <mergeCell ref="D47:H47"/>
    <mergeCell ref="D53:H53"/>
    <mergeCell ref="C17:J17"/>
    <mergeCell ref="A1:H1"/>
    <mergeCell ref="A2:J2"/>
    <mergeCell ref="A4:J4"/>
    <mergeCell ref="A11:J11"/>
    <mergeCell ref="A13:J13"/>
    <mergeCell ref="C16:J16"/>
    <mergeCell ref="K28:O28"/>
    <mergeCell ref="D29:H29"/>
    <mergeCell ref="K29:O29"/>
    <mergeCell ref="B23:I23"/>
    <mergeCell ref="A26:J26"/>
    <mergeCell ref="D28:H28"/>
    <mergeCell ref="B58:J58"/>
    <mergeCell ref="B62:J62"/>
    <mergeCell ref="B63:J63"/>
    <mergeCell ref="D32:E32"/>
    <mergeCell ref="A36:J36"/>
    <mergeCell ref="D48:H48"/>
    <mergeCell ref="D49:H49"/>
    <mergeCell ref="D50:H50"/>
    <mergeCell ref="D51:H51"/>
    <mergeCell ref="B59:I59"/>
    <mergeCell ref="E93:F93"/>
    <mergeCell ref="E94:F94"/>
    <mergeCell ref="E78:F78"/>
    <mergeCell ref="E79:F79"/>
    <mergeCell ref="E80:F80"/>
    <mergeCell ref="E81:F81"/>
    <mergeCell ref="E82:F82"/>
    <mergeCell ref="E83:F83"/>
    <mergeCell ref="B85:J85"/>
    <mergeCell ref="E92:F92"/>
    <mergeCell ref="A65:J65"/>
    <mergeCell ref="B67:H67"/>
    <mergeCell ref="B75:J75"/>
    <mergeCell ref="C68:J68"/>
    <mergeCell ref="C69:J69"/>
    <mergeCell ref="C70:J70"/>
    <mergeCell ref="C71:J71"/>
    <mergeCell ref="C72:J72"/>
    <mergeCell ref="B74:J74"/>
    <mergeCell ref="A98:J98"/>
    <mergeCell ref="C102:E102"/>
    <mergeCell ref="C103:E103"/>
    <mergeCell ref="C104:E104"/>
    <mergeCell ref="C105:E105"/>
    <mergeCell ref="A111:J111"/>
    <mergeCell ref="B115:I115"/>
    <mergeCell ref="B117:I117"/>
    <mergeCell ref="B119:I119"/>
    <mergeCell ref="A131:J131"/>
    <mergeCell ref="A121:J121"/>
    <mergeCell ref="B123:I123"/>
    <mergeCell ref="B127:I127"/>
    <mergeCell ref="B129:I129"/>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dimension ref="A1:L29"/>
  <sheetViews>
    <sheetView showGridLines="0" topLeftCell="A13" workbookViewId="0"/>
  </sheetViews>
  <sheetFormatPr baseColWidth="10" defaultRowHeight="16"/>
  <cols>
    <col min="1" max="1" width="31" style="392" bestFit="1" customWidth="1"/>
    <col min="2" max="2" width="79.81640625" style="392" bestFit="1" customWidth="1"/>
    <col min="3" max="9" width="2" style="392" bestFit="1" customWidth="1"/>
    <col min="10" max="12" width="3" style="392" bestFit="1" customWidth="1"/>
    <col min="13" max="256" width="11.453125" style="392"/>
    <col min="257" max="257" width="22" style="392" customWidth="1"/>
    <col min="258" max="258" width="80.453125" style="392" bestFit="1" customWidth="1"/>
    <col min="259" max="268" width="5" style="392" customWidth="1"/>
    <col min="269" max="512" width="11.453125" style="392"/>
    <col min="513" max="513" width="22" style="392" customWidth="1"/>
    <col min="514" max="514" width="80.453125" style="392" bestFit="1" customWidth="1"/>
    <col min="515" max="524" width="5" style="392" customWidth="1"/>
    <col min="525" max="768" width="11.453125" style="392"/>
    <col min="769" max="769" width="22" style="392" customWidth="1"/>
    <col min="770" max="770" width="80.453125" style="392" bestFit="1" customWidth="1"/>
    <col min="771" max="780" width="5" style="392" customWidth="1"/>
    <col min="781" max="1024" width="11.453125" style="392"/>
    <col min="1025" max="1025" width="22" style="392" customWidth="1"/>
    <col min="1026" max="1026" width="80.453125" style="392" bestFit="1" customWidth="1"/>
    <col min="1027" max="1036" width="5" style="392" customWidth="1"/>
    <col min="1037" max="1280" width="11.453125" style="392"/>
    <col min="1281" max="1281" width="22" style="392" customWidth="1"/>
    <col min="1282" max="1282" width="80.453125" style="392" bestFit="1" customWidth="1"/>
    <col min="1283" max="1292" width="5" style="392" customWidth="1"/>
    <col min="1293" max="1536" width="11.453125" style="392"/>
    <col min="1537" max="1537" width="22" style="392" customWidth="1"/>
    <col min="1538" max="1538" width="80.453125" style="392" bestFit="1" customWidth="1"/>
    <col min="1539" max="1548" width="5" style="392" customWidth="1"/>
    <col min="1549" max="1792" width="11.453125" style="392"/>
    <col min="1793" max="1793" width="22" style="392" customWidth="1"/>
    <col min="1794" max="1794" width="80.453125" style="392" bestFit="1" customWidth="1"/>
    <col min="1795" max="1804" width="5" style="392" customWidth="1"/>
    <col min="1805" max="2048" width="11.453125" style="392"/>
    <col min="2049" max="2049" width="22" style="392" customWidth="1"/>
    <col min="2050" max="2050" width="80.453125" style="392" bestFit="1" customWidth="1"/>
    <col min="2051" max="2060" width="5" style="392" customWidth="1"/>
    <col min="2061" max="2304" width="11.453125" style="392"/>
    <col min="2305" max="2305" width="22" style="392" customWidth="1"/>
    <col min="2306" max="2306" width="80.453125" style="392" bestFit="1" customWidth="1"/>
    <col min="2307" max="2316" width="5" style="392" customWidth="1"/>
    <col min="2317" max="2560" width="11.453125" style="392"/>
    <col min="2561" max="2561" width="22" style="392" customWidth="1"/>
    <col min="2562" max="2562" width="80.453125" style="392" bestFit="1" customWidth="1"/>
    <col min="2563" max="2572" width="5" style="392" customWidth="1"/>
    <col min="2573" max="2816" width="11.453125" style="392"/>
    <col min="2817" max="2817" width="22" style="392" customWidth="1"/>
    <col min="2818" max="2818" width="80.453125" style="392" bestFit="1" customWidth="1"/>
    <col min="2819" max="2828" width="5" style="392" customWidth="1"/>
    <col min="2829" max="3072" width="11.453125" style="392"/>
    <col min="3073" max="3073" width="22" style="392" customWidth="1"/>
    <col min="3074" max="3074" width="80.453125" style="392" bestFit="1" customWidth="1"/>
    <col min="3075" max="3084" width="5" style="392" customWidth="1"/>
    <col min="3085" max="3328" width="11.453125" style="392"/>
    <col min="3329" max="3329" width="22" style="392" customWidth="1"/>
    <col min="3330" max="3330" width="80.453125" style="392" bestFit="1" customWidth="1"/>
    <col min="3331" max="3340" width="5" style="392" customWidth="1"/>
    <col min="3341" max="3584" width="11.453125" style="392"/>
    <col min="3585" max="3585" width="22" style="392" customWidth="1"/>
    <col min="3586" max="3586" width="80.453125" style="392" bestFit="1" customWidth="1"/>
    <col min="3587" max="3596" width="5" style="392" customWidth="1"/>
    <col min="3597" max="3840" width="11.453125" style="392"/>
    <col min="3841" max="3841" width="22" style="392" customWidth="1"/>
    <col min="3842" max="3842" width="80.453125" style="392" bestFit="1" customWidth="1"/>
    <col min="3843" max="3852" width="5" style="392" customWidth="1"/>
    <col min="3853" max="4096" width="11.453125" style="392"/>
    <col min="4097" max="4097" width="22" style="392" customWidth="1"/>
    <col min="4098" max="4098" width="80.453125" style="392" bestFit="1" customWidth="1"/>
    <col min="4099" max="4108" width="5" style="392" customWidth="1"/>
    <col min="4109" max="4352" width="11.453125" style="392"/>
    <col min="4353" max="4353" width="22" style="392" customWidth="1"/>
    <col min="4354" max="4354" width="80.453125" style="392" bestFit="1" customWidth="1"/>
    <col min="4355" max="4364" width="5" style="392" customWidth="1"/>
    <col min="4365" max="4608" width="11.453125" style="392"/>
    <col min="4609" max="4609" width="22" style="392" customWidth="1"/>
    <col min="4610" max="4610" width="80.453125" style="392" bestFit="1" customWidth="1"/>
    <col min="4611" max="4620" width="5" style="392" customWidth="1"/>
    <col min="4621" max="4864" width="11.453125" style="392"/>
    <col min="4865" max="4865" width="22" style="392" customWidth="1"/>
    <col min="4866" max="4866" width="80.453125" style="392" bestFit="1" customWidth="1"/>
    <col min="4867" max="4876" width="5" style="392" customWidth="1"/>
    <col min="4877" max="5120" width="11.453125" style="392"/>
    <col min="5121" max="5121" width="22" style="392" customWidth="1"/>
    <col min="5122" max="5122" width="80.453125" style="392" bestFit="1" customWidth="1"/>
    <col min="5123" max="5132" width="5" style="392" customWidth="1"/>
    <col min="5133" max="5376" width="11.453125" style="392"/>
    <col min="5377" max="5377" width="22" style="392" customWidth="1"/>
    <col min="5378" max="5378" width="80.453125" style="392" bestFit="1" customWidth="1"/>
    <col min="5379" max="5388" width="5" style="392" customWidth="1"/>
    <col min="5389" max="5632" width="11.453125" style="392"/>
    <col min="5633" max="5633" width="22" style="392" customWidth="1"/>
    <col min="5634" max="5634" width="80.453125" style="392" bestFit="1" customWidth="1"/>
    <col min="5635" max="5644" width="5" style="392" customWidth="1"/>
    <col min="5645" max="5888" width="11.453125" style="392"/>
    <col min="5889" max="5889" width="22" style="392" customWidth="1"/>
    <col min="5890" max="5890" width="80.453125" style="392" bestFit="1" customWidth="1"/>
    <col min="5891" max="5900" width="5" style="392" customWidth="1"/>
    <col min="5901" max="6144" width="11.453125" style="392"/>
    <col min="6145" max="6145" width="22" style="392" customWidth="1"/>
    <col min="6146" max="6146" width="80.453125" style="392" bestFit="1" customWidth="1"/>
    <col min="6147" max="6156" width="5" style="392" customWidth="1"/>
    <col min="6157" max="6400" width="11.453125" style="392"/>
    <col min="6401" max="6401" width="22" style="392" customWidth="1"/>
    <col min="6402" max="6402" width="80.453125" style="392" bestFit="1" customWidth="1"/>
    <col min="6403" max="6412" width="5" style="392" customWidth="1"/>
    <col min="6413" max="6656" width="11.453125" style="392"/>
    <col min="6657" max="6657" width="22" style="392" customWidth="1"/>
    <col min="6658" max="6658" width="80.453125" style="392" bestFit="1" customWidth="1"/>
    <col min="6659" max="6668" width="5" style="392" customWidth="1"/>
    <col min="6669" max="6912" width="11.453125" style="392"/>
    <col min="6913" max="6913" width="22" style="392" customWidth="1"/>
    <col min="6914" max="6914" width="80.453125" style="392" bestFit="1" customWidth="1"/>
    <col min="6915" max="6924" width="5" style="392" customWidth="1"/>
    <col min="6925" max="7168" width="11.453125" style="392"/>
    <col min="7169" max="7169" width="22" style="392" customWidth="1"/>
    <col min="7170" max="7170" width="80.453125" style="392" bestFit="1" customWidth="1"/>
    <col min="7171" max="7180" width="5" style="392" customWidth="1"/>
    <col min="7181" max="7424" width="11.453125" style="392"/>
    <col min="7425" max="7425" width="22" style="392" customWidth="1"/>
    <col min="7426" max="7426" width="80.453125" style="392" bestFit="1" customWidth="1"/>
    <col min="7427" max="7436" width="5" style="392" customWidth="1"/>
    <col min="7437" max="7680" width="11.453125" style="392"/>
    <col min="7681" max="7681" width="22" style="392" customWidth="1"/>
    <col min="7682" max="7682" width="80.453125" style="392" bestFit="1" customWidth="1"/>
    <col min="7683" max="7692" width="5" style="392" customWidth="1"/>
    <col min="7693" max="7936" width="11.453125" style="392"/>
    <col min="7937" max="7937" width="22" style="392" customWidth="1"/>
    <col min="7938" max="7938" width="80.453125" style="392" bestFit="1" customWidth="1"/>
    <col min="7939" max="7948" width="5" style="392" customWidth="1"/>
    <col min="7949" max="8192" width="11.453125" style="392"/>
    <col min="8193" max="8193" width="22" style="392" customWidth="1"/>
    <col min="8194" max="8194" width="80.453125" style="392" bestFit="1" customWidth="1"/>
    <col min="8195" max="8204" width="5" style="392" customWidth="1"/>
    <col min="8205" max="8448" width="11.453125" style="392"/>
    <col min="8449" max="8449" width="22" style="392" customWidth="1"/>
    <col min="8450" max="8450" width="80.453125" style="392" bestFit="1" customWidth="1"/>
    <col min="8451" max="8460" width="5" style="392" customWidth="1"/>
    <col min="8461" max="8704" width="11.453125" style="392"/>
    <col min="8705" max="8705" width="22" style="392" customWidth="1"/>
    <col min="8706" max="8706" width="80.453125" style="392" bestFit="1" customWidth="1"/>
    <col min="8707" max="8716" width="5" style="392" customWidth="1"/>
    <col min="8717" max="8960" width="11.453125" style="392"/>
    <col min="8961" max="8961" width="22" style="392" customWidth="1"/>
    <col min="8962" max="8962" width="80.453125" style="392" bestFit="1" customWidth="1"/>
    <col min="8963" max="8972" width="5" style="392" customWidth="1"/>
    <col min="8973" max="9216" width="11.453125" style="392"/>
    <col min="9217" max="9217" width="22" style="392" customWidth="1"/>
    <col min="9218" max="9218" width="80.453125" style="392" bestFit="1" customWidth="1"/>
    <col min="9219" max="9228" width="5" style="392" customWidth="1"/>
    <col min="9229" max="9472" width="11.453125" style="392"/>
    <col min="9473" max="9473" width="22" style="392" customWidth="1"/>
    <col min="9474" max="9474" width="80.453125" style="392" bestFit="1" customWidth="1"/>
    <col min="9475" max="9484" width="5" style="392" customWidth="1"/>
    <col min="9485" max="9728" width="11.453125" style="392"/>
    <col min="9729" max="9729" width="22" style="392" customWidth="1"/>
    <col min="9730" max="9730" width="80.453125" style="392" bestFit="1" customWidth="1"/>
    <col min="9731" max="9740" width="5" style="392" customWidth="1"/>
    <col min="9741" max="9984" width="11.453125" style="392"/>
    <col min="9985" max="9985" width="22" style="392" customWidth="1"/>
    <col min="9986" max="9986" width="80.453125" style="392" bestFit="1" customWidth="1"/>
    <col min="9987" max="9996" width="5" style="392" customWidth="1"/>
    <col min="9997" max="10240" width="11.453125" style="392"/>
    <col min="10241" max="10241" width="22" style="392" customWidth="1"/>
    <col min="10242" max="10242" width="80.453125" style="392" bestFit="1" customWidth="1"/>
    <col min="10243" max="10252" width="5" style="392" customWidth="1"/>
    <col min="10253" max="10496" width="11.453125" style="392"/>
    <col min="10497" max="10497" width="22" style="392" customWidth="1"/>
    <col min="10498" max="10498" width="80.453125" style="392" bestFit="1" customWidth="1"/>
    <col min="10499" max="10508" width="5" style="392" customWidth="1"/>
    <col min="10509" max="10752" width="11.453125" style="392"/>
    <col min="10753" max="10753" width="22" style="392" customWidth="1"/>
    <col min="10754" max="10754" width="80.453125" style="392" bestFit="1" customWidth="1"/>
    <col min="10755" max="10764" width="5" style="392" customWidth="1"/>
    <col min="10765" max="11008" width="11.453125" style="392"/>
    <col min="11009" max="11009" width="22" style="392" customWidth="1"/>
    <col min="11010" max="11010" width="80.453125" style="392" bestFit="1" customWidth="1"/>
    <col min="11011" max="11020" width="5" style="392" customWidth="1"/>
    <col min="11021" max="11264" width="11.453125" style="392"/>
    <col min="11265" max="11265" width="22" style="392" customWidth="1"/>
    <col min="11266" max="11266" width="80.453125" style="392" bestFit="1" customWidth="1"/>
    <col min="11267" max="11276" width="5" style="392" customWidth="1"/>
    <col min="11277" max="11520" width="11.453125" style="392"/>
    <col min="11521" max="11521" width="22" style="392" customWidth="1"/>
    <col min="11522" max="11522" width="80.453125" style="392" bestFit="1" customWidth="1"/>
    <col min="11523" max="11532" width="5" style="392" customWidth="1"/>
    <col min="11533" max="11776" width="11.453125" style="392"/>
    <col min="11777" max="11777" width="22" style="392" customWidth="1"/>
    <col min="11778" max="11778" width="80.453125" style="392" bestFit="1" customWidth="1"/>
    <col min="11779" max="11788" width="5" style="392" customWidth="1"/>
    <col min="11789" max="12032" width="11.453125" style="392"/>
    <col min="12033" max="12033" width="22" style="392" customWidth="1"/>
    <col min="12034" max="12034" width="80.453125" style="392" bestFit="1" customWidth="1"/>
    <col min="12035" max="12044" width="5" style="392" customWidth="1"/>
    <col min="12045" max="12288" width="11.453125" style="392"/>
    <col min="12289" max="12289" width="22" style="392" customWidth="1"/>
    <col min="12290" max="12290" width="80.453125" style="392" bestFit="1" customWidth="1"/>
    <col min="12291" max="12300" width="5" style="392" customWidth="1"/>
    <col min="12301" max="12544" width="11.453125" style="392"/>
    <col min="12545" max="12545" width="22" style="392" customWidth="1"/>
    <col min="12546" max="12546" width="80.453125" style="392" bestFit="1" customWidth="1"/>
    <col min="12547" max="12556" width="5" style="392" customWidth="1"/>
    <col min="12557" max="12800" width="11.453125" style="392"/>
    <col min="12801" max="12801" width="22" style="392" customWidth="1"/>
    <col min="12802" max="12802" width="80.453125" style="392" bestFit="1" customWidth="1"/>
    <col min="12803" max="12812" width="5" style="392" customWidth="1"/>
    <col min="12813" max="13056" width="11.453125" style="392"/>
    <col min="13057" max="13057" width="22" style="392" customWidth="1"/>
    <col min="13058" max="13058" width="80.453125" style="392" bestFit="1" customWidth="1"/>
    <col min="13059" max="13068" width="5" style="392" customWidth="1"/>
    <col min="13069" max="13312" width="11.453125" style="392"/>
    <col min="13313" max="13313" width="22" style="392" customWidth="1"/>
    <col min="13314" max="13314" width="80.453125" style="392" bestFit="1" customWidth="1"/>
    <col min="13315" max="13324" width="5" style="392" customWidth="1"/>
    <col min="13325" max="13568" width="11.453125" style="392"/>
    <col min="13569" max="13569" width="22" style="392" customWidth="1"/>
    <col min="13570" max="13570" width="80.453125" style="392" bestFit="1" customWidth="1"/>
    <col min="13571" max="13580" width="5" style="392" customWidth="1"/>
    <col min="13581" max="13824" width="11.453125" style="392"/>
    <col min="13825" max="13825" width="22" style="392" customWidth="1"/>
    <col min="13826" max="13826" width="80.453125" style="392" bestFit="1" customWidth="1"/>
    <col min="13827" max="13836" width="5" style="392" customWidth="1"/>
    <col min="13837" max="14080" width="11.453125" style="392"/>
    <col min="14081" max="14081" width="22" style="392" customWidth="1"/>
    <col min="14082" max="14082" width="80.453125" style="392" bestFit="1" customWidth="1"/>
    <col min="14083" max="14092" width="5" style="392" customWidth="1"/>
    <col min="14093" max="14336" width="11.453125" style="392"/>
    <col min="14337" max="14337" width="22" style="392" customWidth="1"/>
    <col min="14338" max="14338" width="80.453125" style="392" bestFit="1" customWidth="1"/>
    <col min="14339" max="14348" width="5" style="392" customWidth="1"/>
    <col min="14349" max="14592" width="11.453125" style="392"/>
    <col min="14593" max="14593" width="22" style="392" customWidth="1"/>
    <col min="14594" max="14594" width="80.453125" style="392" bestFit="1" customWidth="1"/>
    <col min="14595" max="14604" width="5" style="392" customWidth="1"/>
    <col min="14605" max="14848" width="11.453125" style="392"/>
    <col min="14849" max="14849" width="22" style="392" customWidth="1"/>
    <col min="14850" max="14850" width="80.453125" style="392" bestFit="1" customWidth="1"/>
    <col min="14851" max="14860" width="5" style="392" customWidth="1"/>
    <col min="14861" max="15104" width="11.453125" style="392"/>
    <col min="15105" max="15105" width="22" style="392" customWidth="1"/>
    <col min="15106" max="15106" width="80.453125" style="392" bestFit="1" customWidth="1"/>
    <col min="15107" max="15116" width="5" style="392" customWidth="1"/>
    <col min="15117" max="15360" width="11.453125" style="392"/>
    <col min="15361" max="15361" width="22" style="392" customWidth="1"/>
    <col min="15362" max="15362" width="80.453125" style="392" bestFit="1" customWidth="1"/>
    <col min="15363" max="15372" width="5" style="392" customWidth="1"/>
    <col min="15373" max="15616" width="11.453125" style="392"/>
    <col min="15617" max="15617" width="22" style="392" customWidth="1"/>
    <col min="15618" max="15618" width="80.453125" style="392" bestFit="1" customWidth="1"/>
    <col min="15619" max="15628" width="5" style="392" customWidth="1"/>
    <col min="15629" max="15872" width="11.453125" style="392"/>
    <col min="15873" max="15873" width="22" style="392" customWidth="1"/>
    <col min="15874" max="15874" width="80.453125" style="392" bestFit="1" customWidth="1"/>
    <col min="15875" max="15884" width="5" style="392" customWidth="1"/>
    <col min="15885" max="16128" width="11.453125" style="392"/>
    <col min="16129" max="16129" width="22" style="392" customWidth="1"/>
    <col min="16130" max="16130" width="80.453125" style="392" bestFit="1" customWidth="1"/>
    <col min="16131" max="16140" width="5" style="392" customWidth="1"/>
    <col min="16141" max="16384" width="11.453125" style="392"/>
  </cols>
  <sheetData>
    <row r="1" spans="1:2" ht="25.5" customHeight="1">
      <c r="A1" s="391" t="s">
        <v>567</v>
      </c>
      <c r="B1" s="391" t="s">
        <v>99</v>
      </c>
    </row>
    <row r="2" spans="1:2">
      <c r="A2" s="1453" t="s">
        <v>568</v>
      </c>
      <c r="B2" s="1453"/>
    </row>
    <row r="3" spans="1:2">
      <c r="A3" s="393">
        <v>1</v>
      </c>
      <c r="B3" s="394" t="s">
        <v>569</v>
      </c>
    </row>
    <row r="4" spans="1:2">
      <c r="A4" s="393">
        <v>2</v>
      </c>
      <c r="B4" s="395" t="s">
        <v>570</v>
      </c>
    </row>
    <row r="5" spans="1:2">
      <c r="A5" s="393">
        <v>9</v>
      </c>
      <c r="B5" s="395" t="s">
        <v>571</v>
      </c>
    </row>
    <row r="6" spans="1:2">
      <c r="A6" s="1453" t="s">
        <v>572</v>
      </c>
      <c r="B6" s="1453"/>
    </row>
    <row r="7" spans="1:2" ht="32">
      <c r="A7" s="393">
        <v>11</v>
      </c>
      <c r="B7" s="395" t="s">
        <v>573</v>
      </c>
    </row>
    <row r="8" spans="1:2" ht="48">
      <c r="A8" s="393">
        <v>12</v>
      </c>
      <c r="B8" s="395" t="s">
        <v>574</v>
      </c>
    </row>
    <row r="9" spans="1:2">
      <c r="A9" s="1453" t="s">
        <v>575</v>
      </c>
      <c r="B9" s="1453"/>
    </row>
    <row r="10" spans="1:2">
      <c r="A10" s="396" t="s">
        <v>102</v>
      </c>
      <c r="B10" s="395" t="s">
        <v>103</v>
      </c>
    </row>
    <row r="11" spans="1:2">
      <c r="A11" s="396" t="s">
        <v>104</v>
      </c>
      <c r="B11" s="395" t="s">
        <v>105</v>
      </c>
    </row>
    <row r="12" spans="1:2">
      <c r="A12" s="396" t="s">
        <v>106</v>
      </c>
      <c r="B12" s="395" t="s">
        <v>107</v>
      </c>
    </row>
    <row r="13" spans="1:2" ht="32">
      <c r="A13" s="396" t="s">
        <v>108</v>
      </c>
      <c r="B13" s="395" t="s">
        <v>576</v>
      </c>
    </row>
    <row r="14" spans="1:2" ht="32">
      <c r="A14" s="393">
        <v>10</v>
      </c>
      <c r="B14" s="395" t="s">
        <v>577</v>
      </c>
    </row>
    <row r="18" spans="1:12">
      <c r="A18" s="1454" t="s">
        <v>566</v>
      </c>
      <c r="B18" s="1454" t="s">
        <v>109</v>
      </c>
      <c r="C18" s="1454" t="s">
        <v>110</v>
      </c>
      <c r="D18" s="1454"/>
      <c r="E18" s="1454"/>
      <c r="F18" s="1454"/>
      <c r="G18" s="1454"/>
      <c r="H18" s="1454"/>
      <c r="I18" s="1454"/>
      <c r="J18" s="1454"/>
      <c r="K18" s="1454"/>
      <c r="L18" s="1454"/>
    </row>
    <row r="19" spans="1:12">
      <c r="A19" s="1454"/>
      <c r="B19" s="1454"/>
      <c r="C19" s="391">
        <v>1</v>
      </c>
      <c r="D19" s="391">
        <v>2</v>
      </c>
      <c r="E19" s="391">
        <v>3</v>
      </c>
      <c r="F19" s="391">
        <v>4</v>
      </c>
      <c r="G19" s="391">
        <v>5</v>
      </c>
      <c r="H19" s="391">
        <v>6</v>
      </c>
      <c r="I19" s="391">
        <v>9</v>
      </c>
      <c r="J19" s="391">
        <v>10</v>
      </c>
      <c r="K19" s="391">
        <v>11</v>
      </c>
      <c r="L19" s="391">
        <v>12</v>
      </c>
    </row>
    <row r="20" spans="1:12">
      <c r="A20" s="1453" t="s">
        <v>578</v>
      </c>
      <c r="B20" s="1453"/>
      <c r="C20" s="1453"/>
      <c r="D20" s="1453"/>
      <c r="E20" s="1453"/>
      <c r="F20" s="1453"/>
      <c r="G20" s="1453"/>
      <c r="H20" s="1453"/>
      <c r="I20" s="1453"/>
      <c r="J20" s="1453"/>
      <c r="K20" s="1453"/>
      <c r="L20" s="1453"/>
    </row>
    <row r="21" spans="1:12">
      <c r="A21" s="393">
        <v>16</v>
      </c>
      <c r="B21" s="394" t="s">
        <v>579</v>
      </c>
      <c r="C21" s="397"/>
      <c r="D21" s="397" t="s">
        <v>473</v>
      </c>
      <c r="E21" s="397" t="s">
        <v>473</v>
      </c>
      <c r="F21" s="397" t="s">
        <v>473</v>
      </c>
      <c r="G21" s="397" t="s">
        <v>473</v>
      </c>
      <c r="H21" s="397"/>
      <c r="I21" s="397" t="s">
        <v>473</v>
      </c>
      <c r="J21" s="397"/>
      <c r="K21" s="397"/>
      <c r="L21" s="397"/>
    </row>
    <row r="22" spans="1:12">
      <c r="A22" s="393">
        <v>57</v>
      </c>
      <c r="B22" s="394" t="s">
        <v>580</v>
      </c>
      <c r="C22" s="397"/>
      <c r="D22" s="397"/>
      <c r="E22" s="397"/>
      <c r="F22" s="397"/>
      <c r="G22" s="397"/>
      <c r="H22" s="397"/>
      <c r="I22" s="397"/>
      <c r="J22" s="397"/>
      <c r="K22" s="397"/>
      <c r="L22" s="397"/>
    </row>
    <row r="23" spans="1:12">
      <c r="A23" s="393">
        <v>59</v>
      </c>
      <c r="B23" s="394" t="s">
        <v>581</v>
      </c>
      <c r="C23" s="397"/>
      <c r="D23" s="397"/>
      <c r="E23" s="397"/>
      <c r="F23" s="397"/>
      <c r="G23" s="397"/>
      <c r="H23" s="397"/>
      <c r="I23" s="397"/>
      <c r="J23" s="397"/>
      <c r="K23" s="397"/>
      <c r="L23" s="397"/>
    </row>
    <row r="24" spans="1:12" ht="32">
      <c r="A24" s="393">
        <v>34</v>
      </c>
      <c r="B24" s="394" t="s">
        <v>582</v>
      </c>
      <c r="C24" s="397"/>
      <c r="D24" s="397" t="s">
        <v>473</v>
      </c>
      <c r="E24" s="397" t="s">
        <v>473</v>
      </c>
      <c r="F24" s="397" t="s">
        <v>473</v>
      </c>
      <c r="G24" s="397" t="s">
        <v>473</v>
      </c>
      <c r="H24" s="397" t="s">
        <v>473</v>
      </c>
      <c r="I24" s="397"/>
      <c r="J24" s="397"/>
      <c r="K24" s="397"/>
      <c r="L24" s="397"/>
    </row>
    <row r="25" spans="1:12">
      <c r="A25" s="393">
        <v>35</v>
      </c>
      <c r="B25" s="394" t="s">
        <v>583</v>
      </c>
      <c r="C25" s="397"/>
      <c r="D25" s="397" t="s">
        <v>473</v>
      </c>
      <c r="E25" s="397" t="s">
        <v>473</v>
      </c>
      <c r="F25" s="397" t="s">
        <v>473</v>
      </c>
      <c r="G25" s="397" t="s">
        <v>473</v>
      </c>
      <c r="H25" s="397" t="s">
        <v>473</v>
      </c>
      <c r="I25" s="397"/>
      <c r="J25" s="397"/>
      <c r="K25" s="397"/>
      <c r="L25" s="397"/>
    </row>
    <row r="26" spans="1:12" ht="32">
      <c r="A26" s="393">
        <v>36</v>
      </c>
      <c r="B26" s="394" t="s">
        <v>584</v>
      </c>
      <c r="C26" s="397"/>
      <c r="D26" s="397"/>
      <c r="E26" s="397"/>
      <c r="F26" s="397"/>
      <c r="G26" s="397"/>
      <c r="H26" s="397"/>
      <c r="I26" s="397"/>
      <c r="J26" s="397"/>
      <c r="K26" s="397"/>
      <c r="L26" s="397"/>
    </row>
    <row r="27" spans="1:12">
      <c r="A27" s="393">
        <v>60</v>
      </c>
      <c r="B27" s="394" t="s">
        <v>585</v>
      </c>
      <c r="C27" s="397"/>
      <c r="D27" s="397"/>
      <c r="E27" s="397"/>
      <c r="F27" s="397"/>
      <c r="G27" s="397"/>
      <c r="H27" s="397"/>
      <c r="I27" s="397"/>
      <c r="J27" s="397"/>
      <c r="K27" s="397"/>
      <c r="L27" s="397"/>
    </row>
    <row r="28" spans="1:12">
      <c r="A28" s="393">
        <v>64</v>
      </c>
      <c r="B28" s="394" t="s">
        <v>598</v>
      </c>
      <c r="C28" s="394"/>
      <c r="D28" s="394"/>
      <c r="E28" s="394"/>
      <c r="F28" s="394"/>
      <c r="G28" s="394"/>
      <c r="H28" s="394"/>
      <c r="I28" s="394"/>
      <c r="J28" s="394"/>
      <c r="K28" s="394"/>
      <c r="L28" s="394"/>
    </row>
    <row r="29" spans="1:12">
      <c r="A29" s="393">
        <v>67</v>
      </c>
      <c r="B29" s="394" t="s">
        <v>597</v>
      </c>
      <c r="C29" s="394"/>
      <c r="D29" s="394"/>
      <c r="E29" s="394"/>
      <c r="F29" s="394"/>
      <c r="G29" s="394"/>
      <c r="H29" s="394"/>
      <c r="I29" s="394"/>
      <c r="J29" s="394"/>
      <c r="K29" s="394"/>
      <c r="L29" s="394"/>
    </row>
  </sheetData>
  <mergeCells count="7">
    <mergeCell ref="A20:L20"/>
    <mergeCell ref="A2:B2"/>
    <mergeCell ref="A6:B6"/>
    <mergeCell ref="A9:B9"/>
    <mergeCell ref="A18:A19"/>
    <mergeCell ref="B18:B19"/>
    <mergeCell ref="C18:L1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3"/>
  <dimension ref="A1:C328"/>
  <sheetViews>
    <sheetView zoomScale="80" zoomScaleNormal="80" workbookViewId="0">
      <pane ySplit="1" topLeftCell="A167" activePane="bottomLeft" state="frozen"/>
      <selection pane="bottomLeft" activeCell="C188" sqref="C188"/>
    </sheetView>
  </sheetViews>
  <sheetFormatPr baseColWidth="10" defaultColWidth="11.453125" defaultRowHeight="15"/>
  <cols>
    <col min="1" max="2" width="11.453125" style="367"/>
    <col min="3" max="3" width="131.453125" style="367" customWidth="1"/>
    <col min="4" max="16384" width="11.453125" style="367"/>
  </cols>
  <sheetData>
    <row r="1" spans="1:3" ht="43.5" customHeight="1" thickBot="1">
      <c r="A1" s="24" t="s">
        <v>2088</v>
      </c>
      <c r="B1" s="24" t="s">
        <v>2089</v>
      </c>
      <c r="C1" s="24" t="s">
        <v>2090</v>
      </c>
    </row>
    <row r="2" spans="1:3">
      <c r="A2" s="368">
        <v>0</v>
      </c>
      <c r="B2" s="368">
        <v>0</v>
      </c>
      <c r="C2" s="369" t="s">
        <v>2091</v>
      </c>
    </row>
    <row r="3" spans="1:3">
      <c r="A3" s="368">
        <v>1</v>
      </c>
      <c r="B3" s="368">
        <v>2111</v>
      </c>
      <c r="C3" s="369" t="s">
        <v>2092</v>
      </c>
    </row>
    <row r="4" spans="1:3">
      <c r="A4" s="368">
        <v>1</v>
      </c>
      <c r="B4" s="368">
        <v>2112</v>
      </c>
      <c r="C4" s="369" t="s">
        <v>2093</v>
      </c>
    </row>
    <row r="5" spans="1:3">
      <c r="A5" s="368">
        <v>1</v>
      </c>
      <c r="B5" s="368">
        <v>2114</v>
      </c>
      <c r="C5" s="369" t="s">
        <v>2094</v>
      </c>
    </row>
    <row r="6" spans="1:3">
      <c r="A6" s="368">
        <v>1</v>
      </c>
      <c r="B6" s="368">
        <v>2141</v>
      </c>
      <c r="C6" s="369" t="s">
        <v>2095</v>
      </c>
    </row>
    <row r="7" spans="1:3">
      <c r="A7" s="368">
        <v>1</v>
      </c>
      <c r="B7" s="368">
        <v>2310</v>
      </c>
      <c r="C7" s="369" t="s">
        <v>2096</v>
      </c>
    </row>
    <row r="8" spans="1:3">
      <c r="A8" s="368">
        <v>1</v>
      </c>
      <c r="B8" s="368">
        <v>2320</v>
      </c>
      <c r="C8" s="369" t="s">
        <v>2097</v>
      </c>
    </row>
    <row r="9" spans="1:3">
      <c r="A9" s="368">
        <v>1</v>
      </c>
      <c r="B9" s="368">
        <v>2330</v>
      </c>
      <c r="C9" s="369" t="s">
        <v>2098</v>
      </c>
    </row>
    <row r="10" spans="1:3">
      <c r="A10" s="368">
        <v>1</v>
      </c>
      <c r="B10" s="368">
        <v>2341</v>
      </c>
      <c r="C10" s="369" t="s">
        <v>2099</v>
      </c>
    </row>
    <row r="11" spans="1:3">
      <c r="A11" s="368">
        <v>1</v>
      </c>
      <c r="B11" s="368">
        <v>2342</v>
      </c>
      <c r="C11" s="369" t="s">
        <v>2100</v>
      </c>
    </row>
    <row r="12" spans="1:3">
      <c r="A12" s="368">
        <v>1</v>
      </c>
      <c r="B12" s="368">
        <v>2351</v>
      </c>
      <c r="C12" s="369" t="s">
        <v>2101</v>
      </c>
    </row>
    <row r="13" spans="1:3">
      <c r="A13" s="368">
        <v>1</v>
      </c>
      <c r="B13" s="368">
        <v>2352</v>
      </c>
      <c r="C13" s="369" t="s">
        <v>2102</v>
      </c>
    </row>
    <row r="14" spans="1:3">
      <c r="A14" s="368">
        <v>1</v>
      </c>
      <c r="B14" s="368">
        <v>2353</v>
      </c>
      <c r="C14" s="369" t="s">
        <v>2103</v>
      </c>
    </row>
    <row r="15" spans="1:3">
      <c r="A15" s="368">
        <v>1</v>
      </c>
      <c r="B15" s="368">
        <v>2354</v>
      </c>
      <c r="C15" s="369" t="s">
        <v>2104</v>
      </c>
    </row>
    <row r="16" spans="1:3">
      <c r="A16" s="368">
        <v>1</v>
      </c>
      <c r="B16" s="368">
        <v>2355</v>
      </c>
      <c r="C16" s="369" t="s">
        <v>2105</v>
      </c>
    </row>
    <row r="17" spans="1:3">
      <c r="A17" s="368">
        <v>1</v>
      </c>
      <c r="B17" s="368">
        <v>2356</v>
      </c>
      <c r="C17" s="369" t="s">
        <v>2106</v>
      </c>
    </row>
    <row r="18" spans="1:3">
      <c r="A18" s="368">
        <v>1</v>
      </c>
      <c r="B18" s="368">
        <v>2359</v>
      </c>
      <c r="C18" s="369" t="s">
        <v>2107</v>
      </c>
    </row>
    <row r="19" spans="1:3">
      <c r="A19" s="368">
        <v>1</v>
      </c>
      <c r="B19" s="368">
        <v>2411</v>
      </c>
      <c r="C19" s="369" t="s">
        <v>2108</v>
      </c>
    </row>
    <row r="20" spans="1:3">
      <c r="A20" s="368">
        <v>1</v>
      </c>
      <c r="B20" s="368">
        <v>2412</v>
      </c>
      <c r="C20" s="369" t="s">
        <v>2109</v>
      </c>
    </row>
    <row r="21" spans="1:3">
      <c r="A21" s="368">
        <v>1</v>
      </c>
      <c r="B21" s="368">
        <v>2413</v>
      </c>
      <c r="C21" s="369" t="s">
        <v>2110</v>
      </c>
    </row>
    <row r="22" spans="1:3">
      <c r="A22" s="368">
        <v>1</v>
      </c>
      <c r="B22" s="368">
        <v>2421</v>
      </c>
      <c r="C22" s="369" t="s">
        <v>2111</v>
      </c>
    </row>
    <row r="23" spans="1:3">
      <c r="A23" s="368">
        <v>1</v>
      </c>
      <c r="B23" s="368">
        <v>2422</v>
      </c>
      <c r="C23" s="369" t="s">
        <v>2112</v>
      </c>
    </row>
    <row r="24" spans="1:3">
      <c r="A24" s="368">
        <v>1</v>
      </c>
      <c r="B24" s="368">
        <v>2423</v>
      </c>
      <c r="C24" s="369" t="s">
        <v>2113</v>
      </c>
    </row>
    <row r="25" spans="1:3">
      <c r="A25" s="368">
        <v>1</v>
      </c>
      <c r="B25" s="368">
        <v>2424</v>
      </c>
      <c r="C25" s="369" t="s">
        <v>2114</v>
      </c>
    </row>
    <row r="26" spans="1:3">
      <c r="A26" s="368">
        <v>1</v>
      </c>
      <c r="B26" s="368">
        <v>2511</v>
      </c>
      <c r="C26" s="369" t="s">
        <v>2115</v>
      </c>
    </row>
    <row r="27" spans="1:3">
      <c r="A27" s="368">
        <v>1</v>
      </c>
      <c r="B27" s="368">
        <v>2512</v>
      </c>
      <c r="C27" s="369" t="s">
        <v>2116</v>
      </c>
    </row>
    <row r="28" spans="1:3">
      <c r="A28" s="368">
        <v>1</v>
      </c>
      <c r="B28" s="368">
        <v>2513</v>
      </c>
      <c r="C28" s="369" t="s">
        <v>2117</v>
      </c>
    </row>
    <row r="29" spans="1:3">
      <c r="A29" s="368">
        <v>1</v>
      </c>
      <c r="B29" s="368">
        <v>2514</v>
      </c>
      <c r="C29" s="369" t="s">
        <v>2118</v>
      </c>
    </row>
    <row r="30" spans="1:3">
      <c r="A30" s="368">
        <v>1</v>
      </c>
      <c r="B30" s="368">
        <v>2521</v>
      </c>
      <c r="C30" s="369" t="s">
        <v>2119</v>
      </c>
    </row>
    <row r="31" spans="1:3">
      <c r="A31" s="368">
        <v>1</v>
      </c>
      <c r="B31" s="368">
        <v>2522</v>
      </c>
      <c r="C31" s="369" t="s">
        <v>2120</v>
      </c>
    </row>
    <row r="32" spans="1:3">
      <c r="A32" s="368">
        <v>1</v>
      </c>
      <c r="B32" s="368">
        <v>2523</v>
      </c>
      <c r="C32" s="369" t="s">
        <v>2121</v>
      </c>
    </row>
    <row r="33" spans="1:3">
      <c r="A33" s="368">
        <v>1</v>
      </c>
      <c r="B33" s="368">
        <v>2611</v>
      </c>
      <c r="C33" s="369" t="s">
        <v>2122</v>
      </c>
    </row>
    <row r="34" spans="1:3">
      <c r="A34" s="368">
        <v>1</v>
      </c>
      <c r="B34" s="368">
        <v>2632</v>
      </c>
      <c r="C34" s="369" t="s">
        <v>2123</v>
      </c>
    </row>
    <row r="35" spans="1:3">
      <c r="A35" s="368">
        <v>1</v>
      </c>
      <c r="B35" s="368">
        <v>2633</v>
      </c>
      <c r="C35" s="369" t="s">
        <v>2124</v>
      </c>
    </row>
    <row r="36" spans="1:3">
      <c r="A36" s="368">
        <v>1</v>
      </c>
      <c r="B36" s="368">
        <v>2634</v>
      </c>
      <c r="C36" s="369" t="s">
        <v>2125</v>
      </c>
    </row>
    <row r="37" spans="1:3">
      <c r="A37" s="368">
        <v>1</v>
      </c>
      <c r="B37" s="368">
        <v>2635</v>
      </c>
      <c r="C37" s="369" t="s">
        <v>2126</v>
      </c>
    </row>
    <row r="38" spans="1:3">
      <c r="A38" s="368">
        <v>1</v>
      </c>
      <c r="B38" s="368">
        <v>2636</v>
      </c>
      <c r="C38" s="369" t="s">
        <v>2127</v>
      </c>
    </row>
    <row r="39" spans="1:3">
      <c r="A39" s="368">
        <v>1</v>
      </c>
      <c r="B39" s="368">
        <v>2643</v>
      </c>
      <c r="C39" s="369" t="s">
        <v>2128</v>
      </c>
    </row>
    <row r="40" spans="1:3">
      <c r="A40" s="368">
        <v>1</v>
      </c>
      <c r="B40" s="368">
        <v>3252</v>
      </c>
      <c r="C40" s="369" t="s">
        <v>2129</v>
      </c>
    </row>
    <row r="41" spans="1:3">
      <c r="A41" s="368">
        <v>1</v>
      </c>
      <c r="B41" s="368">
        <v>3253</v>
      </c>
      <c r="C41" s="369" t="s">
        <v>2130</v>
      </c>
    </row>
    <row r="42" spans="1:3">
      <c r="A42" s="368">
        <v>1</v>
      </c>
      <c r="B42" s="368">
        <v>3255</v>
      </c>
      <c r="C42" s="369" t="s">
        <v>2131</v>
      </c>
    </row>
    <row r="43" spans="1:3">
      <c r="A43" s="368">
        <v>1</v>
      </c>
      <c r="B43" s="368">
        <v>3321</v>
      </c>
      <c r="C43" s="369" t="s">
        <v>2132</v>
      </c>
    </row>
    <row r="44" spans="1:3">
      <c r="A44" s="368">
        <v>1</v>
      </c>
      <c r="B44" s="368">
        <v>3411</v>
      </c>
      <c r="C44" s="369" t="s">
        <v>2133</v>
      </c>
    </row>
    <row r="45" spans="1:3">
      <c r="A45" s="368">
        <v>1</v>
      </c>
      <c r="B45" s="368">
        <v>3412</v>
      </c>
      <c r="C45" s="369" t="s">
        <v>2134</v>
      </c>
    </row>
    <row r="46" spans="1:3">
      <c r="A46" s="368">
        <v>1</v>
      </c>
      <c r="B46" s="368">
        <v>3413</v>
      </c>
      <c r="C46" s="369" t="s">
        <v>2135</v>
      </c>
    </row>
    <row r="47" spans="1:3">
      <c r="A47" s="368">
        <v>1</v>
      </c>
      <c r="B47" s="368">
        <v>3511</v>
      </c>
      <c r="C47" s="369" t="s">
        <v>2136</v>
      </c>
    </row>
    <row r="48" spans="1:3">
      <c r="A48" s="368">
        <v>1</v>
      </c>
      <c r="B48" s="368">
        <v>3512</v>
      </c>
      <c r="C48" s="369" t="s">
        <v>2137</v>
      </c>
    </row>
    <row r="49" spans="1:3">
      <c r="A49" s="368">
        <v>1</v>
      </c>
      <c r="B49" s="368">
        <v>3513</v>
      </c>
      <c r="C49" s="369" t="s">
        <v>2138</v>
      </c>
    </row>
    <row r="50" spans="1:3">
      <c r="A50" s="368">
        <v>1</v>
      </c>
      <c r="B50" s="368">
        <v>3514</v>
      </c>
      <c r="C50" s="369" t="s">
        <v>2139</v>
      </c>
    </row>
    <row r="51" spans="1:3">
      <c r="A51" s="368">
        <v>1</v>
      </c>
      <c r="B51" s="368">
        <v>3521</v>
      </c>
      <c r="C51" s="369" t="s">
        <v>2140</v>
      </c>
    </row>
    <row r="52" spans="1:3">
      <c r="A52" s="368">
        <v>1</v>
      </c>
      <c r="B52" s="368">
        <v>3522</v>
      </c>
      <c r="C52" s="369" t="s">
        <v>2141</v>
      </c>
    </row>
    <row r="53" spans="1:3">
      <c r="A53" s="368">
        <v>1</v>
      </c>
      <c r="B53" s="368">
        <v>4131</v>
      </c>
      <c r="C53" s="369" t="s">
        <v>2142</v>
      </c>
    </row>
    <row r="54" spans="1:3">
      <c r="A54" s="368">
        <v>1</v>
      </c>
      <c r="B54" s="368">
        <v>4132</v>
      </c>
      <c r="C54" s="369" t="s">
        <v>2143</v>
      </c>
    </row>
    <row r="55" spans="1:3">
      <c r="A55" s="368">
        <v>1</v>
      </c>
      <c r="B55" s="368">
        <v>4211</v>
      </c>
      <c r="C55" s="369" t="s">
        <v>2144</v>
      </c>
    </row>
    <row r="56" spans="1:3">
      <c r="A56" s="368">
        <v>1</v>
      </c>
      <c r="B56" s="368">
        <v>4311</v>
      </c>
      <c r="C56" s="369" t="s">
        <v>2145</v>
      </c>
    </row>
    <row r="57" spans="1:3">
      <c r="A57" s="368">
        <v>1</v>
      </c>
      <c r="B57" s="368">
        <v>4312</v>
      </c>
      <c r="C57" s="369" t="s">
        <v>2146</v>
      </c>
    </row>
    <row r="58" spans="1:3">
      <c r="A58" s="368">
        <v>1</v>
      </c>
      <c r="B58" s="368">
        <v>4313</v>
      </c>
      <c r="C58" s="369" t="s">
        <v>2147</v>
      </c>
    </row>
    <row r="59" spans="1:3">
      <c r="A59" s="368">
        <v>1</v>
      </c>
      <c r="B59" s="368">
        <v>5113</v>
      </c>
      <c r="C59" s="369" t="s">
        <v>2148</v>
      </c>
    </row>
    <row r="60" spans="1:3">
      <c r="A60" s="368">
        <v>1</v>
      </c>
      <c r="B60" s="368">
        <v>5161</v>
      </c>
      <c r="C60" s="369" t="s">
        <v>2149</v>
      </c>
    </row>
    <row r="61" spans="1:3">
      <c r="A61" s="368">
        <v>1</v>
      </c>
      <c r="B61" s="368">
        <v>5162</v>
      </c>
      <c r="C61" s="369" t="s">
        <v>2150</v>
      </c>
    </row>
    <row r="62" spans="1:3">
      <c r="A62" s="368">
        <v>1</v>
      </c>
      <c r="B62" s="368">
        <v>5164</v>
      </c>
      <c r="C62" s="369" t="s">
        <v>2151</v>
      </c>
    </row>
    <row r="63" spans="1:3">
      <c r="A63" s="368">
        <v>1</v>
      </c>
      <c r="B63" s="368">
        <v>5230</v>
      </c>
      <c r="C63" s="369" t="s">
        <v>2152</v>
      </c>
    </row>
    <row r="64" spans="1:3">
      <c r="A64" s="368">
        <v>1</v>
      </c>
      <c r="B64" s="368">
        <v>5311</v>
      </c>
      <c r="C64" s="369" t="s">
        <v>2153</v>
      </c>
    </row>
    <row r="65" spans="1:3">
      <c r="A65" s="368">
        <v>1</v>
      </c>
      <c r="B65" s="368">
        <v>5312</v>
      </c>
      <c r="C65" s="369" t="s">
        <v>2154</v>
      </c>
    </row>
    <row r="66" spans="1:3">
      <c r="A66" s="368">
        <v>1</v>
      </c>
      <c r="B66" s="368">
        <v>5321</v>
      </c>
      <c r="C66" s="369" t="s">
        <v>2155</v>
      </c>
    </row>
    <row r="67" spans="1:3">
      <c r="A67" s="368">
        <v>1</v>
      </c>
      <c r="B67" s="368">
        <v>5322</v>
      </c>
      <c r="C67" s="369" t="s">
        <v>2156</v>
      </c>
    </row>
    <row r="68" spans="1:3">
      <c r="A68" s="368">
        <v>1</v>
      </c>
      <c r="B68" s="368">
        <v>5323</v>
      </c>
      <c r="C68" s="369" t="s">
        <v>2157</v>
      </c>
    </row>
    <row r="69" spans="1:3">
      <c r="A69" s="368">
        <v>1</v>
      </c>
      <c r="B69" s="368">
        <v>7352</v>
      </c>
      <c r="C69" s="369" t="s">
        <v>2158</v>
      </c>
    </row>
    <row r="70" spans="1:3">
      <c r="A70" s="368">
        <v>1</v>
      </c>
      <c r="B70" s="368">
        <v>7515</v>
      </c>
      <c r="C70" s="369" t="s">
        <v>2159</v>
      </c>
    </row>
    <row r="71" spans="1:3">
      <c r="A71" s="368">
        <v>1</v>
      </c>
      <c r="B71" s="368">
        <v>9411</v>
      </c>
      <c r="C71" s="369" t="s">
        <v>2160</v>
      </c>
    </row>
    <row r="72" spans="1:3">
      <c r="A72" s="368">
        <v>1</v>
      </c>
      <c r="B72" s="368">
        <v>9510</v>
      </c>
      <c r="C72" s="369" t="s">
        <v>2161</v>
      </c>
    </row>
    <row r="73" spans="1:3">
      <c r="A73" s="368">
        <v>1</v>
      </c>
      <c r="B73" s="368">
        <v>9520</v>
      </c>
      <c r="C73" s="369" t="s">
        <v>2162</v>
      </c>
    </row>
    <row r="74" spans="1:3">
      <c r="A74" s="368">
        <v>2</v>
      </c>
      <c r="B74" s="368">
        <v>0</v>
      </c>
      <c r="C74" s="369" t="s">
        <v>2091</v>
      </c>
    </row>
    <row r="75" spans="1:3">
      <c r="A75" s="368">
        <v>2</v>
      </c>
      <c r="B75" s="368">
        <v>1420</v>
      </c>
      <c r="C75" s="369" t="s">
        <v>2163</v>
      </c>
    </row>
    <row r="76" spans="1:3">
      <c r="A76" s="368">
        <v>2</v>
      </c>
      <c r="B76" s="368">
        <v>1439</v>
      </c>
      <c r="C76" s="369" t="s">
        <v>2164</v>
      </c>
    </row>
    <row r="77" spans="1:3">
      <c r="A77" s="368">
        <v>2</v>
      </c>
      <c r="B77" s="368">
        <v>2113</v>
      </c>
      <c r="C77" s="369" t="s">
        <v>2165</v>
      </c>
    </row>
    <row r="78" spans="1:3">
      <c r="A78" s="368">
        <v>2</v>
      </c>
      <c r="B78" s="368">
        <v>2120</v>
      </c>
      <c r="C78" s="369" t="s">
        <v>2166</v>
      </c>
    </row>
    <row r="79" spans="1:3">
      <c r="A79" s="368">
        <v>2</v>
      </c>
      <c r="B79" s="368">
        <v>2132</v>
      </c>
      <c r="C79" s="369" t="s">
        <v>2167</v>
      </c>
    </row>
    <row r="80" spans="1:3">
      <c r="A80" s="368">
        <v>2</v>
      </c>
      <c r="B80" s="368">
        <v>2162</v>
      </c>
      <c r="C80" s="369" t="s">
        <v>2168</v>
      </c>
    </row>
    <row r="81" spans="1:3">
      <c r="A81" s="368">
        <v>2</v>
      </c>
      <c r="B81" s="368">
        <v>2165</v>
      </c>
      <c r="C81" s="369" t="s">
        <v>2169</v>
      </c>
    </row>
    <row r="82" spans="1:3">
      <c r="A82" s="368">
        <v>2</v>
      </c>
      <c r="B82" s="368">
        <v>2166</v>
      </c>
      <c r="C82" s="369" t="s">
        <v>2170</v>
      </c>
    </row>
    <row r="83" spans="1:3">
      <c r="A83" s="368">
        <v>2</v>
      </c>
      <c r="B83" s="368">
        <v>2230</v>
      </c>
      <c r="C83" s="369" t="s">
        <v>2171</v>
      </c>
    </row>
    <row r="84" spans="1:3">
      <c r="A84" s="368">
        <v>2</v>
      </c>
      <c r="B84" s="368">
        <v>2250</v>
      </c>
      <c r="C84" s="369" t="s">
        <v>2172</v>
      </c>
    </row>
    <row r="85" spans="1:3">
      <c r="A85" s="368">
        <v>2</v>
      </c>
      <c r="B85" s="368">
        <v>2431</v>
      </c>
      <c r="C85" s="369" t="s">
        <v>2173</v>
      </c>
    </row>
    <row r="86" spans="1:3">
      <c r="A86" s="368">
        <v>2</v>
      </c>
      <c r="B86" s="368">
        <v>2432</v>
      </c>
      <c r="C86" s="369" t="s">
        <v>2174</v>
      </c>
    </row>
    <row r="87" spans="1:3">
      <c r="A87" s="368">
        <v>2</v>
      </c>
      <c r="B87" s="368">
        <v>2433</v>
      </c>
      <c r="C87" s="369" t="s">
        <v>2175</v>
      </c>
    </row>
    <row r="88" spans="1:3">
      <c r="A88" s="368">
        <v>2</v>
      </c>
      <c r="B88" s="368">
        <v>2434</v>
      </c>
      <c r="C88" s="369" t="s">
        <v>2176</v>
      </c>
    </row>
    <row r="89" spans="1:3">
      <c r="A89" s="368">
        <v>2</v>
      </c>
      <c r="B89" s="368">
        <v>2619</v>
      </c>
      <c r="C89" s="369" t="s">
        <v>2177</v>
      </c>
    </row>
    <row r="90" spans="1:3">
      <c r="A90" s="368">
        <v>2</v>
      </c>
      <c r="B90" s="368">
        <v>2641</v>
      </c>
      <c r="C90" s="369" t="s">
        <v>2178</v>
      </c>
    </row>
    <row r="91" spans="1:3">
      <c r="A91" s="368">
        <v>2</v>
      </c>
      <c r="B91" s="368">
        <v>2642</v>
      </c>
      <c r="C91" s="369" t="s">
        <v>2179</v>
      </c>
    </row>
    <row r="92" spans="1:3">
      <c r="A92" s="368">
        <v>2</v>
      </c>
      <c r="B92" s="368">
        <v>2651</v>
      </c>
      <c r="C92" s="369" t="s">
        <v>2180</v>
      </c>
    </row>
    <row r="93" spans="1:3">
      <c r="A93" s="368">
        <v>2</v>
      </c>
      <c r="B93" s="368">
        <v>2652</v>
      </c>
      <c r="C93" s="369" t="s">
        <v>2181</v>
      </c>
    </row>
    <row r="94" spans="1:3">
      <c r="A94" s="368">
        <v>2</v>
      </c>
      <c r="B94" s="368">
        <v>2653</v>
      </c>
      <c r="C94" s="369" t="s">
        <v>2182</v>
      </c>
    </row>
    <row r="95" spans="1:3">
      <c r="A95" s="368">
        <v>2</v>
      </c>
      <c r="B95" s="368">
        <v>2654</v>
      </c>
      <c r="C95" s="369" t="s">
        <v>2183</v>
      </c>
    </row>
    <row r="96" spans="1:3">
      <c r="A96" s="368">
        <v>2</v>
      </c>
      <c r="B96" s="368">
        <v>2655</v>
      </c>
      <c r="C96" s="369" t="s">
        <v>2184</v>
      </c>
    </row>
    <row r="97" spans="1:3">
      <c r="A97" s="368">
        <v>2</v>
      </c>
      <c r="B97" s="368">
        <v>2656</v>
      </c>
      <c r="C97" s="369" t="s">
        <v>2185</v>
      </c>
    </row>
    <row r="98" spans="1:3">
      <c r="A98" s="368">
        <v>2</v>
      </c>
      <c r="B98" s="368">
        <v>2659</v>
      </c>
      <c r="C98" s="369" t="s">
        <v>2186</v>
      </c>
    </row>
    <row r="99" spans="1:3">
      <c r="A99" s="368">
        <v>2</v>
      </c>
      <c r="B99" s="368">
        <v>3118</v>
      </c>
      <c r="C99" s="369" t="s">
        <v>2187</v>
      </c>
    </row>
    <row r="100" spans="1:3">
      <c r="A100" s="368">
        <v>2</v>
      </c>
      <c r="B100" s="368">
        <v>3254</v>
      </c>
      <c r="C100" s="369" t="s">
        <v>2188</v>
      </c>
    </row>
    <row r="101" spans="1:3">
      <c r="A101" s="368">
        <v>2</v>
      </c>
      <c r="B101" s="368">
        <v>3315</v>
      </c>
      <c r="C101" s="369" t="s">
        <v>2189</v>
      </c>
    </row>
    <row r="102" spans="1:3">
      <c r="A102" s="368">
        <v>2</v>
      </c>
      <c r="B102" s="368">
        <v>3332</v>
      </c>
      <c r="C102" s="369" t="s">
        <v>2190</v>
      </c>
    </row>
    <row r="103" spans="1:3">
      <c r="A103" s="368">
        <v>2</v>
      </c>
      <c r="B103" s="368">
        <v>3339</v>
      </c>
      <c r="C103" s="369" t="s">
        <v>2191</v>
      </c>
    </row>
    <row r="104" spans="1:3">
      <c r="A104" s="368">
        <v>2</v>
      </c>
      <c r="B104" s="368">
        <v>3421</v>
      </c>
      <c r="C104" s="369" t="s">
        <v>2192</v>
      </c>
    </row>
    <row r="105" spans="1:3">
      <c r="A105" s="368">
        <v>2</v>
      </c>
      <c r="B105" s="368">
        <v>3422</v>
      </c>
      <c r="C105" s="369" t="s">
        <v>2193</v>
      </c>
    </row>
    <row r="106" spans="1:3">
      <c r="A106" s="368">
        <v>2</v>
      </c>
      <c r="B106" s="368">
        <v>3423</v>
      </c>
      <c r="C106" s="369" t="s">
        <v>2194</v>
      </c>
    </row>
    <row r="107" spans="1:3">
      <c r="A107" s="368">
        <v>2</v>
      </c>
      <c r="B107" s="368">
        <v>4212</v>
      </c>
      <c r="C107" s="369" t="s">
        <v>2195</v>
      </c>
    </row>
    <row r="108" spans="1:3">
      <c r="A108" s="368">
        <v>2</v>
      </c>
      <c r="B108" s="368">
        <v>4214</v>
      </c>
      <c r="C108" s="369" t="s">
        <v>2196</v>
      </c>
    </row>
    <row r="109" spans="1:3">
      <c r="A109" s="368">
        <v>2</v>
      </c>
      <c r="B109" s="368">
        <v>4223</v>
      </c>
      <c r="C109" s="369" t="s">
        <v>2197</v>
      </c>
    </row>
    <row r="110" spans="1:3">
      <c r="A110" s="368">
        <v>2</v>
      </c>
      <c r="B110" s="368">
        <v>4227</v>
      </c>
      <c r="C110" s="369" t="s">
        <v>2198</v>
      </c>
    </row>
    <row r="111" spans="1:3">
      <c r="A111" s="368">
        <v>2</v>
      </c>
      <c r="B111" s="368">
        <v>4413</v>
      </c>
      <c r="C111" s="369" t="s">
        <v>2199</v>
      </c>
    </row>
    <row r="112" spans="1:3">
      <c r="A112" s="368">
        <v>2</v>
      </c>
      <c r="B112" s="368">
        <v>5113</v>
      </c>
      <c r="C112" s="369" t="s">
        <v>2200</v>
      </c>
    </row>
    <row r="113" spans="1:3">
      <c r="A113" s="368">
        <v>2</v>
      </c>
      <c r="B113" s="368">
        <v>5131</v>
      </c>
      <c r="C113" s="369" t="s">
        <v>2201</v>
      </c>
    </row>
    <row r="114" spans="1:3">
      <c r="A114" s="368">
        <v>2</v>
      </c>
      <c r="B114" s="368">
        <v>5132</v>
      </c>
      <c r="C114" s="369" t="s">
        <v>2202</v>
      </c>
    </row>
    <row r="115" spans="1:3">
      <c r="A115" s="368">
        <v>2</v>
      </c>
      <c r="B115" s="368">
        <v>5141</v>
      </c>
      <c r="C115" s="369" t="s">
        <v>2203</v>
      </c>
    </row>
    <row r="116" spans="1:3">
      <c r="A116" s="368">
        <v>2</v>
      </c>
      <c r="B116" s="368">
        <v>5142</v>
      </c>
      <c r="C116" s="369" t="s">
        <v>2204</v>
      </c>
    </row>
    <row r="117" spans="1:3">
      <c r="A117" s="368">
        <v>2</v>
      </c>
      <c r="B117" s="368">
        <v>5151</v>
      </c>
      <c r="C117" s="369" t="s">
        <v>2205</v>
      </c>
    </row>
    <row r="118" spans="1:3">
      <c r="A118" s="368">
        <v>2</v>
      </c>
      <c r="B118" s="368">
        <v>5153</v>
      </c>
      <c r="C118" s="369" t="s">
        <v>2206</v>
      </c>
    </row>
    <row r="119" spans="1:3">
      <c r="A119" s="368">
        <v>2</v>
      </c>
      <c r="B119" s="368">
        <v>5241</v>
      </c>
      <c r="C119" s="369" t="s">
        <v>2207</v>
      </c>
    </row>
    <row r="120" spans="1:3">
      <c r="A120" s="368">
        <v>2</v>
      </c>
      <c r="B120" s="368">
        <v>5242</v>
      </c>
      <c r="C120" s="369" t="s">
        <v>2208</v>
      </c>
    </row>
    <row r="121" spans="1:3">
      <c r="A121" s="368">
        <v>2</v>
      </c>
      <c r="B121" s="368">
        <v>5243</v>
      </c>
      <c r="C121" s="369" t="s">
        <v>2209</v>
      </c>
    </row>
    <row r="122" spans="1:3">
      <c r="A122" s="368">
        <v>2</v>
      </c>
      <c r="B122" s="368">
        <v>5244</v>
      </c>
      <c r="C122" s="369" t="s">
        <v>2210</v>
      </c>
    </row>
    <row r="123" spans="1:3">
      <c r="A123" s="368">
        <v>2</v>
      </c>
      <c r="B123" s="368">
        <v>5246</v>
      </c>
      <c r="C123" s="369" t="s">
        <v>2211</v>
      </c>
    </row>
    <row r="124" spans="1:3">
      <c r="A124" s="368">
        <v>2</v>
      </c>
      <c r="B124" s="368">
        <v>5249</v>
      </c>
      <c r="C124" s="369" t="s">
        <v>2212</v>
      </c>
    </row>
    <row r="125" spans="1:3">
      <c r="A125" s="368">
        <v>2</v>
      </c>
      <c r="B125" s="368">
        <v>6113</v>
      </c>
      <c r="C125" s="369" t="s">
        <v>2213</v>
      </c>
    </row>
    <row r="126" spans="1:3">
      <c r="A126" s="368">
        <v>2</v>
      </c>
      <c r="B126" s="368">
        <v>6114</v>
      </c>
      <c r="C126" s="369" t="s">
        <v>2214</v>
      </c>
    </row>
    <row r="127" spans="1:3">
      <c r="A127" s="368">
        <v>2</v>
      </c>
      <c r="B127" s="368">
        <v>6121</v>
      </c>
      <c r="C127" s="369" t="s">
        <v>2215</v>
      </c>
    </row>
    <row r="128" spans="1:3">
      <c r="A128" s="368">
        <v>2</v>
      </c>
      <c r="B128" s="368">
        <v>6122</v>
      </c>
      <c r="C128" s="369" t="s">
        <v>2216</v>
      </c>
    </row>
    <row r="129" spans="1:3">
      <c r="A129" s="368">
        <v>2</v>
      </c>
      <c r="B129" s="368">
        <v>6123</v>
      </c>
      <c r="C129" s="369" t="s">
        <v>2217</v>
      </c>
    </row>
    <row r="130" spans="1:3">
      <c r="A130" s="368">
        <v>2</v>
      </c>
      <c r="B130" s="368">
        <v>6129</v>
      </c>
      <c r="C130" s="369" t="s">
        <v>2218</v>
      </c>
    </row>
    <row r="131" spans="1:3">
      <c r="A131" s="368">
        <v>2</v>
      </c>
      <c r="B131" s="368">
        <v>6130</v>
      </c>
      <c r="C131" s="369" t="s">
        <v>2219</v>
      </c>
    </row>
    <row r="132" spans="1:3">
      <c r="A132" s="368">
        <v>2</v>
      </c>
      <c r="B132" s="368">
        <v>6221</v>
      </c>
      <c r="C132" s="369" t="s">
        <v>2220</v>
      </c>
    </row>
    <row r="133" spans="1:3">
      <c r="A133" s="368">
        <v>2</v>
      </c>
      <c r="B133" s="368">
        <v>7311</v>
      </c>
      <c r="C133" s="369" t="s">
        <v>2221</v>
      </c>
    </row>
    <row r="134" spans="1:3">
      <c r="A134" s="368">
        <v>2</v>
      </c>
      <c r="B134" s="368">
        <v>7312</v>
      </c>
      <c r="C134" s="369" t="s">
        <v>2222</v>
      </c>
    </row>
    <row r="135" spans="1:3">
      <c r="A135" s="368">
        <v>2</v>
      </c>
      <c r="B135" s="368">
        <v>7314</v>
      </c>
      <c r="C135" s="369" t="s">
        <v>2223</v>
      </c>
    </row>
    <row r="136" spans="1:3">
      <c r="A136" s="368">
        <v>2</v>
      </c>
      <c r="B136" s="368">
        <v>7316</v>
      </c>
      <c r="C136" s="369" t="s">
        <v>2224</v>
      </c>
    </row>
    <row r="137" spans="1:3">
      <c r="A137" s="368">
        <v>2</v>
      </c>
      <c r="B137" s="368">
        <v>7321</v>
      </c>
      <c r="C137" s="369" t="s">
        <v>2225</v>
      </c>
    </row>
    <row r="138" spans="1:3">
      <c r="A138" s="368">
        <v>2</v>
      </c>
      <c r="B138" s="368">
        <v>7322</v>
      </c>
      <c r="C138" s="369" t="s">
        <v>2226</v>
      </c>
    </row>
    <row r="139" spans="1:3">
      <c r="A139" s="368">
        <v>2</v>
      </c>
      <c r="B139" s="368">
        <v>7323</v>
      </c>
      <c r="C139" s="369" t="s">
        <v>2227</v>
      </c>
    </row>
    <row r="140" spans="1:3">
      <c r="A140" s="368">
        <v>2</v>
      </c>
      <c r="B140" s="368">
        <v>7331</v>
      </c>
      <c r="C140" s="369" t="s">
        <v>2228</v>
      </c>
    </row>
    <row r="141" spans="1:3">
      <c r="A141" s="368">
        <v>2</v>
      </c>
      <c r="B141" s="368">
        <v>7332</v>
      </c>
      <c r="C141" s="369" t="s">
        <v>2229</v>
      </c>
    </row>
    <row r="142" spans="1:3">
      <c r="A142" s="368">
        <v>2</v>
      </c>
      <c r="B142" s="368">
        <v>7333</v>
      </c>
      <c r="C142" s="369" t="s">
        <v>2230</v>
      </c>
    </row>
    <row r="143" spans="1:3">
      <c r="A143" s="368">
        <v>2</v>
      </c>
      <c r="B143" s="368">
        <v>7341</v>
      </c>
      <c r="C143" s="369" t="s">
        <v>2231</v>
      </c>
    </row>
    <row r="144" spans="1:3">
      <c r="A144" s="368">
        <v>2</v>
      </c>
      <c r="B144" s="368">
        <v>7342</v>
      </c>
      <c r="C144" s="369" t="s">
        <v>2232</v>
      </c>
    </row>
    <row r="145" spans="1:3">
      <c r="A145" s="368">
        <v>2</v>
      </c>
      <c r="B145" s="368">
        <v>7370</v>
      </c>
      <c r="C145" s="369" t="s">
        <v>2233</v>
      </c>
    </row>
    <row r="146" spans="1:3">
      <c r="A146" s="368">
        <v>2</v>
      </c>
      <c r="B146" s="368">
        <v>7391</v>
      </c>
      <c r="C146" s="369" t="s">
        <v>2234</v>
      </c>
    </row>
    <row r="147" spans="1:3">
      <c r="A147" s="368">
        <v>2</v>
      </c>
      <c r="B147" s="368">
        <v>7511</v>
      </c>
      <c r="C147" s="369" t="s">
        <v>2235</v>
      </c>
    </row>
    <row r="148" spans="1:3">
      <c r="A148" s="368">
        <v>2</v>
      </c>
      <c r="B148" s="368">
        <v>7512</v>
      </c>
      <c r="C148" s="369" t="s">
        <v>2236</v>
      </c>
    </row>
    <row r="149" spans="1:3">
      <c r="A149" s="368">
        <v>2</v>
      </c>
      <c r="B149" s="368">
        <v>7513</v>
      </c>
      <c r="C149" s="369" t="s">
        <v>2237</v>
      </c>
    </row>
    <row r="150" spans="1:3">
      <c r="A150" s="368">
        <v>2</v>
      </c>
      <c r="B150" s="368">
        <v>7514</v>
      </c>
      <c r="C150" s="369" t="s">
        <v>2238</v>
      </c>
    </row>
    <row r="151" spans="1:3">
      <c r="A151" s="368">
        <v>2</v>
      </c>
      <c r="B151" s="368">
        <v>7531</v>
      </c>
      <c r="C151" s="369" t="s">
        <v>2239</v>
      </c>
    </row>
    <row r="152" spans="1:3">
      <c r="A152" s="368">
        <v>2</v>
      </c>
      <c r="B152" s="368">
        <v>7532</v>
      </c>
      <c r="C152" s="369" t="s">
        <v>2240</v>
      </c>
    </row>
    <row r="153" spans="1:3">
      <c r="A153" s="368">
        <v>2</v>
      </c>
      <c r="B153" s="368">
        <v>7533</v>
      </c>
      <c r="C153" s="369" t="s">
        <v>2241</v>
      </c>
    </row>
    <row r="154" spans="1:3">
      <c r="A154" s="368">
        <v>2</v>
      </c>
      <c r="B154" s="368">
        <v>7534</v>
      </c>
      <c r="C154" s="369" t="s">
        <v>2242</v>
      </c>
    </row>
    <row r="155" spans="1:3">
      <c r="A155" s="368">
        <v>2</v>
      </c>
      <c r="B155" s="368">
        <v>7549</v>
      </c>
      <c r="C155" s="369" t="s">
        <v>2243</v>
      </c>
    </row>
    <row r="156" spans="1:3">
      <c r="A156" s="368">
        <v>2</v>
      </c>
      <c r="B156" s="368">
        <v>9121</v>
      </c>
      <c r="C156" s="369" t="s">
        <v>2244</v>
      </c>
    </row>
    <row r="157" spans="1:3">
      <c r="A157" s="368">
        <v>2</v>
      </c>
      <c r="B157" s="368">
        <v>9129</v>
      </c>
      <c r="C157" s="369" t="s">
        <v>2245</v>
      </c>
    </row>
    <row r="158" spans="1:3">
      <c r="A158" s="368">
        <v>2</v>
      </c>
      <c r="B158" s="368">
        <v>9321</v>
      </c>
      <c r="C158" s="369" t="s">
        <v>2246</v>
      </c>
    </row>
    <row r="159" spans="1:3">
      <c r="A159" s="368">
        <v>2</v>
      </c>
      <c r="B159" s="368">
        <v>9334</v>
      </c>
      <c r="C159" s="369" t="s">
        <v>2247</v>
      </c>
    </row>
    <row r="160" spans="1:3">
      <c r="A160" s="368">
        <v>2</v>
      </c>
      <c r="B160" s="368">
        <v>9626</v>
      </c>
      <c r="C160" s="369" t="s">
        <v>2248</v>
      </c>
    </row>
    <row r="161" spans="1:3">
      <c r="A161" s="368">
        <v>2</v>
      </c>
      <c r="B161" s="368">
        <v>9629</v>
      </c>
      <c r="C161" s="369" t="s">
        <v>2249</v>
      </c>
    </row>
    <row r="162" spans="1:3">
      <c r="A162" s="368">
        <v>3</v>
      </c>
      <c r="B162" s="368">
        <v>0</v>
      </c>
      <c r="C162" s="369" t="s">
        <v>2091</v>
      </c>
    </row>
    <row r="163" spans="1:3">
      <c r="A163" s="368">
        <v>3</v>
      </c>
      <c r="B163" s="368">
        <v>2131</v>
      </c>
      <c r="C163" s="369" t="s">
        <v>2250</v>
      </c>
    </row>
    <row r="164" spans="1:3">
      <c r="A164" s="368">
        <v>3</v>
      </c>
      <c r="B164" s="368">
        <v>2133</v>
      </c>
      <c r="C164" s="369" t="s">
        <v>2251</v>
      </c>
    </row>
    <row r="165" spans="1:3">
      <c r="A165" s="368">
        <v>3</v>
      </c>
      <c r="B165" s="368">
        <v>2141</v>
      </c>
      <c r="C165" s="369" t="s">
        <v>2095</v>
      </c>
    </row>
    <row r="166" spans="1:3">
      <c r="A166" s="368">
        <v>3</v>
      </c>
      <c r="B166" s="368">
        <v>2144</v>
      </c>
      <c r="C166" s="369" t="s">
        <v>2252</v>
      </c>
    </row>
    <row r="167" spans="1:3">
      <c r="A167" s="368">
        <v>3</v>
      </c>
      <c r="B167" s="368">
        <v>2148</v>
      </c>
      <c r="C167" s="369" t="s">
        <v>2253</v>
      </c>
    </row>
    <row r="168" spans="1:3">
      <c r="A168" s="368">
        <v>3</v>
      </c>
      <c r="B168" s="368">
        <v>2149</v>
      </c>
      <c r="C168" s="369" t="s">
        <v>2254</v>
      </c>
    </row>
    <row r="169" spans="1:3">
      <c r="A169" s="368">
        <v>3</v>
      </c>
      <c r="B169" s="368">
        <v>2211</v>
      </c>
      <c r="C169" s="369" t="s">
        <v>2255</v>
      </c>
    </row>
    <row r="170" spans="1:3">
      <c r="A170" s="368">
        <v>3</v>
      </c>
      <c r="B170" s="368">
        <v>2212</v>
      </c>
      <c r="C170" s="369" t="s">
        <v>2256</v>
      </c>
    </row>
    <row r="171" spans="1:3">
      <c r="A171" s="368">
        <v>3</v>
      </c>
      <c r="B171" s="368">
        <v>2261</v>
      </c>
      <c r="C171" s="369" t="s">
        <v>2257</v>
      </c>
    </row>
    <row r="172" spans="1:3">
      <c r="A172" s="368">
        <v>3</v>
      </c>
      <c r="B172" s="368">
        <v>2262</v>
      </c>
      <c r="C172" s="369" t="s">
        <v>2258</v>
      </c>
    </row>
    <row r="173" spans="1:3">
      <c r="A173" s="368">
        <v>3</v>
      </c>
      <c r="B173" s="368">
        <v>2263</v>
      </c>
      <c r="C173" s="369" t="s">
        <v>2259</v>
      </c>
    </row>
    <row r="174" spans="1:3">
      <c r="A174" s="368">
        <v>3</v>
      </c>
      <c r="B174" s="368">
        <v>2264</v>
      </c>
      <c r="C174" s="369" t="s">
        <v>2260</v>
      </c>
    </row>
    <row r="175" spans="1:3">
      <c r="A175" s="368">
        <v>3</v>
      </c>
      <c r="B175" s="368">
        <v>2265</v>
      </c>
      <c r="C175" s="369" t="s">
        <v>2261</v>
      </c>
    </row>
    <row r="176" spans="1:3">
      <c r="A176" s="368">
        <v>3</v>
      </c>
      <c r="B176" s="368">
        <v>2266</v>
      </c>
      <c r="C176" s="369" t="s">
        <v>2262</v>
      </c>
    </row>
    <row r="177" spans="1:3">
      <c r="A177" s="368">
        <v>3</v>
      </c>
      <c r="B177" s="368">
        <v>2267</v>
      </c>
      <c r="C177" s="369" t="s">
        <v>2263</v>
      </c>
    </row>
    <row r="178" spans="1:3">
      <c r="A178" s="368">
        <v>3</v>
      </c>
      <c r="B178" s="368">
        <v>2269</v>
      </c>
      <c r="C178" s="369" t="s">
        <v>2264</v>
      </c>
    </row>
    <row r="179" spans="1:3">
      <c r="A179" s="368">
        <v>3</v>
      </c>
      <c r="B179" s="368">
        <v>3132</v>
      </c>
      <c r="C179" s="369" t="s">
        <v>2265</v>
      </c>
    </row>
    <row r="180" spans="1:3">
      <c r="A180" s="368">
        <v>3</v>
      </c>
      <c r="B180" s="368">
        <v>3139</v>
      </c>
      <c r="C180" s="369" t="s">
        <v>2266</v>
      </c>
    </row>
    <row r="181" spans="1:3">
      <c r="A181" s="368">
        <v>3</v>
      </c>
      <c r="B181" s="368">
        <v>3211</v>
      </c>
      <c r="C181" s="369" t="s">
        <v>2267</v>
      </c>
    </row>
    <row r="182" spans="1:3">
      <c r="A182" s="368">
        <v>3</v>
      </c>
      <c r="B182" s="368">
        <v>3251</v>
      </c>
      <c r="C182" s="369" t="s">
        <v>2268</v>
      </c>
    </row>
    <row r="183" spans="1:3">
      <c r="A183" s="368">
        <v>3</v>
      </c>
      <c r="B183" s="368">
        <v>3256</v>
      </c>
      <c r="C183" s="369" t="s">
        <v>2269</v>
      </c>
    </row>
    <row r="184" spans="1:3">
      <c r="A184" s="368">
        <v>3</v>
      </c>
      <c r="B184" s="368">
        <v>3257</v>
      </c>
      <c r="C184" s="369" t="s">
        <v>2270</v>
      </c>
    </row>
    <row r="185" spans="1:3">
      <c r="A185" s="368">
        <v>3</v>
      </c>
      <c r="B185" s="368">
        <v>3258</v>
      </c>
      <c r="C185" s="369" t="s">
        <v>2271</v>
      </c>
    </row>
    <row r="186" spans="1:3">
      <c r="A186" s="368">
        <v>3</v>
      </c>
      <c r="B186" s="368">
        <v>3259</v>
      </c>
      <c r="C186" s="369" t="s">
        <v>2272</v>
      </c>
    </row>
    <row r="187" spans="1:3">
      <c r="A187" s="368">
        <v>3</v>
      </c>
      <c r="B187" s="368">
        <v>3431</v>
      </c>
      <c r="C187" s="369" t="s">
        <v>2273</v>
      </c>
    </row>
    <row r="188" spans="1:3">
      <c r="A188" s="368">
        <v>3</v>
      </c>
      <c r="B188" s="368">
        <v>3432</v>
      </c>
      <c r="C188" s="369" t="s">
        <v>2274</v>
      </c>
    </row>
    <row r="189" spans="1:3">
      <c r="A189" s="368">
        <v>3</v>
      </c>
      <c r="B189" s="368">
        <v>3433</v>
      </c>
      <c r="C189" s="369" t="s">
        <v>2275</v>
      </c>
    </row>
    <row r="190" spans="1:3">
      <c r="A190" s="368">
        <v>3</v>
      </c>
      <c r="B190" s="368">
        <v>3434</v>
      </c>
      <c r="C190" s="369" t="s">
        <v>2276</v>
      </c>
    </row>
    <row r="191" spans="1:3">
      <c r="A191" s="368">
        <v>3</v>
      </c>
      <c r="B191" s="368">
        <v>5120</v>
      </c>
      <c r="C191" s="369" t="s">
        <v>2277</v>
      </c>
    </row>
    <row r="192" spans="1:3">
      <c r="A192" s="368">
        <v>3</v>
      </c>
      <c r="B192" s="368">
        <v>5163</v>
      </c>
      <c r="C192" s="369" t="s">
        <v>2278</v>
      </c>
    </row>
    <row r="193" spans="1:3">
      <c r="A193" s="368">
        <v>3</v>
      </c>
      <c r="B193" s="368">
        <v>5169</v>
      </c>
      <c r="C193" s="369" t="s">
        <v>2279</v>
      </c>
    </row>
    <row r="194" spans="1:3">
      <c r="A194" s="368">
        <v>3</v>
      </c>
      <c r="B194" s="368">
        <v>5211</v>
      </c>
      <c r="C194" s="369" t="s">
        <v>2280</v>
      </c>
    </row>
    <row r="195" spans="1:3">
      <c r="A195" s="368">
        <v>3</v>
      </c>
      <c r="B195" s="368">
        <v>5212</v>
      </c>
      <c r="C195" s="369" t="s">
        <v>2281</v>
      </c>
    </row>
    <row r="196" spans="1:3">
      <c r="A196" s="368">
        <v>3</v>
      </c>
      <c r="B196" s="368">
        <v>5329</v>
      </c>
      <c r="C196" s="369" t="s">
        <v>2282</v>
      </c>
    </row>
    <row r="197" spans="1:3">
      <c r="A197" s="368">
        <v>3</v>
      </c>
      <c r="B197" s="368">
        <v>6111</v>
      </c>
      <c r="C197" s="369" t="s">
        <v>2283</v>
      </c>
    </row>
    <row r="198" spans="1:3">
      <c r="A198" s="368">
        <v>3</v>
      </c>
      <c r="B198" s="368">
        <v>6112</v>
      </c>
      <c r="C198" s="369" t="s">
        <v>2284</v>
      </c>
    </row>
    <row r="199" spans="1:3">
      <c r="A199" s="368">
        <v>3</v>
      </c>
      <c r="B199" s="368">
        <v>6122</v>
      </c>
      <c r="C199" s="369" t="s">
        <v>2285</v>
      </c>
    </row>
    <row r="200" spans="1:3">
      <c r="A200" s="368">
        <v>3</v>
      </c>
      <c r="B200" s="368">
        <v>6310</v>
      </c>
      <c r="C200" s="369" t="s">
        <v>2286</v>
      </c>
    </row>
    <row r="201" spans="1:3">
      <c r="A201" s="368">
        <v>3</v>
      </c>
      <c r="B201" s="368">
        <v>6320</v>
      </c>
      <c r="C201" s="369" t="s">
        <v>2287</v>
      </c>
    </row>
    <row r="202" spans="1:3">
      <c r="A202" s="368">
        <v>3</v>
      </c>
      <c r="B202" s="368">
        <v>6330</v>
      </c>
      <c r="C202" s="369" t="s">
        <v>2288</v>
      </c>
    </row>
    <row r="203" spans="1:3">
      <c r="A203" s="368">
        <v>3</v>
      </c>
      <c r="B203" s="368">
        <v>6340</v>
      </c>
      <c r="C203" s="369" t="s">
        <v>2289</v>
      </c>
    </row>
    <row r="204" spans="1:3">
      <c r="A204" s="368">
        <v>3</v>
      </c>
      <c r="B204" s="368">
        <v>7113</v>
      </c>
      <c r="C204" s="369" t="s">
        <v>2290</v>
      </c>
    </row>
    <row r="205" spans="1:3">
      <c r="A205" s="368">
        <v>3</v>
      </c>
      <c r="B205" s="368">
        <v>7115</v>
      </c>
      <c r="C205" s="369" t="s">
        <v>2291</v>
      </c>
    </row>
    <row r="206" spans="1:3">
      <c r="A206" s="368">
        <v>3</v>
      </c>
      <c r="B206" s="368">
        <v>7122</v>
      </c>
      <c r="C206" s="369" t="s">
        <v>2292</v>
      </c>
    </row>
    <row r="207" spans="1:3">
      <c r="A207" s="368">
        <v>3</v>
      </c>
      <c r="B207" s="368">
        <v>7123</v>
      </c>
      <c r="C207" s="369" t="s">
        <v>2293</v>
      </c>
    </row>
    <row r="208" spans="1:3">
      <c r="A208" s="368">
        <v>3</v>
      </c>
      <c r="B208" s="368">
        <v>7124</v>
      </c>
      <c r="C208" s="369" t="s">
        <v>2294</v>
      </c>
    </row>
    <row r="209" spans="1:3">
      <c r="A209" s="368">
        <v>3</v>
      </c>
      <c r="B209" s="368">
        <v>7126</v>
      </c>
      <c r="C209" s="369" t="s">
        <v>2295</v>
      </c>
    </row>
    <row r="210" spans="1:3">
      <c r="A210" s="368">
        <v>3</v>
      </c>
      <c r="B210" s="368">
        <v>7213</v>
      </c>
      <c r="C210" s="369" t="s">
        <v>2296</v>
      </c>
    </row>
    <row r="211" spans="1:3">
      <c r="A211" s="368">
        <v>3</v>
      </c>
      <c r="B211" s="368">
        <v>7215</v>
      </c>
      <c r="C211" s="369" t="s">
        <v>2297</v>
      </c>
    </row>
    <row r="212" spans="1:3">
      <c r="A212" s="368">
        <v>3</v>
      </c>
      <c r="B212" s="368">
        <v>7221</v>
      </c>
      <c r="C212" s="369" t="s">
        <v>2298</v>
      </c>
    </row>
    <row r="213" spans="1:3">
      <c r="A213" s="368">
        <v>3</v>
      </c>
      <c r="B213" s="368">
        <v>7222</v>
      </c>
      <c r="C213" s="369" t="s">
        <v>2299</v>
      </c>
    </row>
    <row r="214" spans="1:3">
      <c r="A214" s="368">
        <v>3</v>
      </c>
      <c r="B214" s="368">
        <v>7223</v>
      </c>
      <c r="C214" s="369" t="s">
        <v>2300</v>
      </c>
    </row>
    <row r="215" spans="1:3">
      <c r="A215" s="368">
        <v>3</v>
      </c>
      <c r="B215" s="368">
        <v>7224</v>
      </c>
      <c r="C215" s="369" t="s">
        <v>2301</v>
      </c>
    </row>
    <row r="216" spans="1:3">
      <c r="A216" s="368">
        <v>3</v>
      </c>
      <c r="B216" s="368">
        <v>7231</v>
      </c>
      <c r="C216" s="369" t="s">
        <v>2302</v>
      </c>
    </row>
    <row r="217" spans="1:3">
      <c r="A217" s="368">
        <v>3</v>
      </c>
      <c r="B217" s="368">
        <v>7232</v>
      </c>
      <c r="C217" s="369" t="s">
        <v>2303</v>
      </c>
    </row>
    <row r="218" spans="1:3">
      <c r="A218" s="368">
        <v>3</v>
      </c>
      <c r="B218" s="368">
        <v>7233</v>
      </c>
      <c r="C218" s="369" t="s">
        <v>2304</v>
      </c>
    </row>
    <row r="219" spans="1:3">
      <c r="A219" s="368">
        <v>3</v>
      </c>
      <c r="B219" s="368">
        <v>7234</v>
      </c>
      <c r="C219" s="369" t="s">
        <v>2305</v>
      </c>
    </row>
    <row r="220" spans="1:3">
      <c r="A220" s="368">
        <v>3</v>
      </c>
      <c r="B220" s="368">
        <v>7315</v>
      </c>
      <c r="C220" s="369" t="s">
        <v>2306</v>
      </c>
    </row>
    <row r="221" spans="1:3">
      <c r="A221" s="368">
        <v>3</v>
      </c>
      <c r="B221" s="368">
        <v>7351</v>
      </c>
      <c r="C221" s="369" t="s">
        <v>2307</v>
      </c>
    </row>
    <row r="222" spans="1:3">
      <c r="A222" s="368">
        <v>3</v>
      </c>
      <c r="B222" s="368">
        <v>7352</v>
      </c>
      <c r="C222" s="369" t="s">
        <v>2158</v>
      </c>
    </row>
    <row r="223" spans="1:3">
      <c r="A223" s="368">
        <v>3</v>
      </c>
      <c r="B223" s="368">
        <v>7361</v>
      </c>
      <c r="C223" s="369" t="s">
        <v>2308</v>
      </c>
    </row>
    <row r="224" spans="1:3">
      <c r="A224" s="368">
        <v>3</v>
      </c>
      <c r="B224" s="368">
        <v>7362</v>
      </c>
      <c r="C224" s="369" t="s">
        <v>2309</v>
      </c>
    </row>
    <row r="225" spans="1:3">
      <c r="A225" s="368">
        <v>3</v>
      </c>
      <c r="B225" s="368">
        <v>7363</v>
      </c>
      <c r="C225" s="369" t="s">
        <v>2310</v>
      </c>
    </row>
    <row r="226" spans="1:3">
      <c r="A226" s="368">
        <v>3</v>
      </c>
      <c r="B226" s="368">
        <v>7392</v>
      </c>
      <c r="C226" s="369" t="s">
        <v>2311</v>
      </c>
    </row>
    <row r="227" spans="1:3">
      <c r="A227" s="368">
        <v>3</v>
      </c>
      <c r="B227" s="368">
        <v>7393</v>
      </c>
      <c r="C227" s="369" t="s">
        <v>2312</v>
      </c>
    </row>
    <row r="228" spans="1:3">
      <c r="A228" s="368">
        <v>3</v>
      </c>
      <c r="B228" s="368">
        <v>7399</v>
      </c>
      <c r="C228" s="369" t="s">
        <v>2313</v>
      </c>
    </row>
    <row r="229" spans="1:3">
      <c r="A229" s="368">
        <v>3</v>
      </c>
      <c r="B229" s="368">
        <v>7411</v>
      </c>
      <c r="C229" s="369" t="s">
        <v>2314</v>
      </c>
    </row>
    <row r="230" spans="1:3">
      <c r="A230" s="368">
        <v>3</v>
      </c>
      <c r="B230" s="368">
        <v>7412</v>
      </c>
      <c r="C230" s="369" t="s">
        <v>2315</v>
      </c>
    </row>
    <row r="231" spans="1:3">
      <c r="A231" s="368">
        <v>3</v>
      </c>
      <c r="B231" s="368">
        <v>7413</v>
      </c>
      <c r="C231" s="369" t="s">
        <v>2316</v>
      </c>
    </row>
    <row r="232" spans="1:3">
      <c r="A232" s="368">
        <v>3</v>
      </c>
      <c r="B232" s="368">
        <v>7421</v>
      </c>
      <c r="C232" s="369" t="s">
        <v>2317</v>
      </c>
    </row>
    <row r="233" spans="1:3">
      <c r="A233" s="368">
        <v>3</v>
      </c>
      <c r="B233" s="368">
        <v>7422</v>
      </c>
      <c r="C233" s="369" t="s">
        <v>2318</v>
      </c>
    </row>
    <row r="234" spans="1:3">
      <c r="A234" s="368">
        <v>3</v>
      </c>
      <c r="B234" s="368">
        <v>7516</v>
      </c>
      <c r="C234" s="369" t="s">
        <v>2319</v>
      </c>
    </row>
    <row r="235" spans="1:3">
      <c r="A235" s="368">
        <v>3</v>
      </c>
      <c r="B235" s="368">
        <v>7521</v>
      </c>
      <c r="C235" s="369" t="s">
        <v>2320</v>
      </c>
    </row>
    <row r="236" spans="1:3">
      <c r="A236" s="368">
        <v>3</v>
      </c>
      <c r="B236" s="368">
        <v>7522</v>
      </c>
      <c r="C236" s="369" t="s">
        <v>2321</v>
      </c>
    </row>
    <row r="237" spans="1:3">
      <c r="A237" s="368">
        <v>3</v>
      </c>
      <c r="B237" s="368">
        <v>7523</v>
      </c>
      <c r="C237" s="369" t="s">
        <v>2322</v>
      </c>
    </row>
    <row r="238" spans="1:3">
      <c r="A238" s="368">
        <v>3</v>
      </c>
      <c r="B238" s="368">
        <v>7536</v>
      </c>
      <c r="C238" s="369" t="s">
        <v>2323</v>
      </c>
    </row>
    <row r="239" spans="1:3">
      <c r="A239" s="368">
        <v>3</v>
      </c>
      <c r="B239" s="368">
        <v>7713</v>
      </c>
      <c r="C239" s="369" t="s">
        <v>2324</v>
      </c>
    </row>
    <row r="240" spans="1:3">
      <c r="A240" s="368">
        <v>3</v>
      </c>
      <c r="B240" s="368">
        <v>8160</v>
      </c>
      <c r="C240" s="369" t="s">
        <v>2325</v>
      </c>
    </row>
    <row r="241" spans="1:3">
      <c r="A241" s="368">
        <v>3</v>
      </c>
      <c r="B241" s="368">
        <v>9122</v>
      </c>
      <c r="C241" s="369" t="s">
        <v>2326</v>
      </c>
    </row>
    <row r="242" spans="1:3">
      <c r="A242" s="368">
        <v>3</v>
      </c>
      <c r="B242" s="368">
        <v>9214</v>
      </c>
      <c r="C242" s="369" t="s">
        <v>2327</v>
      </c>
    </row>
    <row r="243" spans="1:3">
      <c r="A243" s="368">
        <v>3</v>
      </c>
      <c r="B243" s="368">
        <v>9329</v>
      </c>
      <c r="C243" s="369" t="s">
        <v>2328</v>
      </c>
    </row>
    <row r="244" spans="1:3">
      <c r="A244" s="368">
        <v>3</v>
      </c>
      <c r="B244" s="368">
        <v>9333</v>
      </c>
      <c r="C244" s="369" t="s">
        <v>2329</v>
      </c>
    </row>
    <row r="245" spans="1:3">
      <c r="A245" s="368">
        <v>3</v>
      </c>
      <c r="B245" s="368">
        <v>9412</v>
      </c>
      <c r="C245" s="369" t="s">
        <v>2330</v>
      </c>
    </row>
    <row r="246" spans="1:3">
      <c r="A246" s="368">
        <v>3</v>
      </c>
      <c r="B246" s="368">
        <v>9624</v>
      </c>
      <c r="C246" s="369" t="s">
        <v>2331</v>
      </c>
    </row>
    <row r="247" spans="1:3">
      <c r="A247" s="368">
        <v>4</v>
      </c>
      <c r="B247" s="368">
        <v>0</v>
      </c>
      <c r="C247" s="369" t="s">
        <v>2091</v>
      </c>
    </row>
    <row r="248" spans="1:3">
      <c r="A248" s="368">
        <v>4</v>
      </c>
      <c r="B248" s="368">
        <v>2151</v>
      </c>
      <c r="C248" s="369" t="s">
        <v>2332</v>
      </c>
    </row>
    <row r="249" spans="1:3">
      <c r="A249" s="368">
        <v>4</v>
      </c>
      <c r="B249" s="368">
        <v>2152</v>
      </c>
      <c r="C249" s="369" t="s">
        <v>2333</v>
      </c>
    </row>
    <row r="250" spans="1:3">
      <c r="A250" s="368">
        <v>4</v>
      </c>
      <c r="B250" s="368">
        <v>2153</v>
      </c>
      <c r="C250" s="369" t="s">
        <v>2334</v>
      </c>
    </row>
    <row r="251" spans="1:3">
      <c r="A251" s="368">
        <v>4</v>
      </c>
      <c r="B251" s="368">
        <v>2212</v>
      </c>
      <c r="C251" s="369" t="s">
        <v>2335</v>
      </c>
    </row>
    <row r="252" spans="1:3">
      <c r="A252" s="368">
        <v>4</v>
      </c>
      <c r="B252" s="368">
        <v>3134</v>
      </c>
      <c r="C252" s="369" t="s">
        <v>2336</v>
      </c>
    </row>
    <row r="253" spans="1:3">
      <c r="A253" s="368">
        <v>4</v>
      </c>
      <c r="B253" s="368">
        <v>3135</v>
      </c>
      <c r="C253" s="369" t="s">
        <v>2337</v>
      </c>
    </row>
    <row r="254" spans="1:3">
      <c r="A254" s="368">
        <v>4</v>
      </c>
      <c r="B254" s="368">
        <v>3151</v>
      </c>
      <c r="C254" s="369" t="s">
        <v>2338</v>
      </c>
    </row>
    <row r="255" spans="1:3">
      <c r="A255" s="368">
        <v>4</v>
      </c>
      <c r="B255" s="368">
        <v>3152</v>
      </c>
      <c r="C255" s="369" t="s">
        <v>2339</v>
      </c>
    </row>
    <row r="256" spans="1:3">
      <c r="A256" s="368">
        <v>4</v>
      </c>
      <c r="B256" s="368">
        <v>3153</v>
      </c>
      <c r="C256" s="369" t="s">
        <v>2340</v>
      </c>
    </row>
    <row r="257" spans="1:3">
      <c r="A257" s="368">
        <v>4</v>
      </c>
      <c r="B257" s="368">
        <v>3155</v>
      </c>
      <c r="C257" s="369" t="s">
        <v>2341</v>
      </c>
    </row>
    <row r="258" spans="1:3">
      <c r="A258" s="368">
        <v>4</v>
      </c>
      <c r="B258" s="368">
        <v>4323</v>
      </c>
      <c r="C258" s="369" t="s">
        <v>2342</v>
      </c>
    </row>
    <row r="259" spans="1:3">
      <c r="A259" s="368">
        <v>4</v>
      </c>
      <c r="B259" s="368">
        <v>5164</v>
      </c>
      <c r="C259" s="369" t="s">
        <v>2343</v>
      </c>
    </row>
    <row r="260" spans="1:3">
      <c r="A260" s="368">
        <v>4</v>
      </c>
      <c r="B260" s="368">
        <v>5245</v>
      </c>
      <c r="C260" s="369" t="s">
        <v>2344</v>
      </c>
    </row>
    <row r="261" spans="1:3">
      <c r="A261" s="368">
        <v>4</v>
      </c>
      <c r="B261" s="368">
        <v>6112</v>
      </c>
      <c r="C261" s="369" t="s">
        <v>2345</v>
      </c>
    </row>
    <row r="262" spans="1:3">
      <c r="A262" s="368">
        <v>4</v>
      </c>
      <c r="B262" s="368">
        <v>6210</v>
      </c>
      <c r="C262" s="369" t="s">
        <v>2346</v>
      </c>
    </row>
    <row r="263" spans="1:3">
      <c r="A263" s="368">
        <v>4</v>
      </c>
      <c r="B263" s="368">
        <v>6222</v>
      </c>
      <c r="C263" s="369" t="s">
        <v>2347</v>
      </c>
    </row>
    <row r="264" spans="1:3">
      <c r="A264" s="368">
        <v>4</v>
      </c>
      <c r="B264" s="368">
        <v>6223</v>
      </c>
      <c r="C264" s="369" t="s">
        <v>2348</v>
      </c>
    </row>
    <row r="265" spans="1:3">
      <c r="A265" s="368">
        <v>4</v>
      </c>
      <c r="B265" s="368">
        <v>6224</v>
      </c>
      <c r="C265" s="369" t="s">
        <v>2349</v>
      </c>
    </row>
    <row r="266" spans="1:3">
      <c r="A266" s="368">
        <v>4</v>
      </c>
      <c r="B266" s="368">
        <v>7127</v>
      </c>
      <c r="C266" s="369" t="s">
        <v>2350</v>
      </c>
    </row>
    <row r="267" spans="1:3">
      <c r="A267" s="368">
        <v>4</v>
      </c>
      <c r="B267" s="368">
        <v>7131</v>
      </c>
      <c r="C267" s="369" t="s">
        <v>2351</v>
      </c>
    </row>
    <row r="268" spans="1:3">
      <c r="A268" s="368">
        <v>4</v>
      </c>
      <c r="B268" s="368">
        <v>7132</v>
      </c>
      <c r="C268" s="369" t="s">
        <v>2352</v>
      </c>
    </row>
    <row r="269" spans="1:3">
      <c r="A269" s="368">
        <v>4</v>
      </c>
      <c r="B269" s="368">
        <v>7212</v>
      </c>
      <c r="C269" s="369" t="s">
        <v>2353</v>
      </c>
    </row>
    <row r="270" spans="1:3">
      <c r="A270" s="368">
        <v>4</v>
      </c>
      <c r="B270" s="368">
        <v>7535</v>
      </c>
      <c r="C270" s="369" t="s">
        <v>2354</v>
      </c>
    </row>
    <row r="271" spans="1:3">
      <c r="A271" s="368">
        <v>4</v>
      </c>
      <c r="B271" s="368">
        <v>8311</v>
      </c>
      <c r="C271" s="369" t="s">
        <v>2355</v>
      </c>
    </row>
    <row r="272" spans="1:3">
      <c r="A272" s="368">
        <v>4</v>
      </c>
      <c r="B272" s="368">
        <v>8312</v>
      </c>
      <c r="C272" s="369" t="s">
        <v>2356</v>
      </c>
    </row>
    <row r="273" spans="1:3">
      <c r="A273" s="368">
        <v>4</v>
      </c>
      <c r="B273" s="368">
        <v>8321</v>
      </c>
      <c r="C273" s="369" t="s">
        <v>2357</v>
      </c>
    </row>
    <row r="274" spans="1:3">
      <c r="A274" s="368">
        <v>4</v>
      </c>
      <c r="B274" s="368">
        <v>8323</v>
      </c>
      <c r="C274" s="369" t="s">
        <v>2358</v>
      </c>
    </row>
    <row r="275" spans="1:3">
      <c r="A275" s="368">
        <v>4</v>
      </c>
      <c r="B275" s="368">
        <v>8324</v>
      </c>
      <c r="C275" s="369" t="s">
        <v>2359</v>
      </c>
    </row>
    <row r="276" spans="1:3">
      <c r="A276" s="368">
        <v>4</v>
      </c>
      <c r="B276" s="368">
        <v>8331</v>
      </c>
      <c r="C276" s="369" t="s">
        <v>2360</v>
      </c>
    </row>
    <row r="277" spans="1:3">
      <c r="A277" s="368">
        <v>4</v>
      </c>
      <c r="B277" s="368">
        <v>8332</v>
      </c>
      <c r="C277" s="369" t="s">
        <v>2361</v>
      </c>
    </row>
    <row r="278" spans="1:3">
      <c r="A278" s="368">
        <v>4</v>
      </c>
      <c r="B278" s="368">
        <v>8341</v>
      </c>
      <c r="C278" s="369" t="s">
        <v>2362</v>
      </c>
    </row>
    <row r="279" spans="1:3">
      <c r="A279" s="368">
        <v>4</v>
      </c>
      <c r="B279" s="368">
        <v>8343</v>
      </c>
      <c r="C279" s="369" t="s">
        <v>2363</v>
      </c>
    </row>
    <row r="280" spans="1:3">
      <c r="A280" s="368">
        <v>4</v>
      </c>
      <c r="B280" s="368">
        <v>8344</v>
      </c>
      <c r="C280" s="369" t="s">
        <v>2364</v>
      </c>
    </row>
    <row r="281" spans="1:3">
      <c r="A281" s="368">
        <v>4</v>
      </c>
      <c r="B281" s="368">
        <v>9331</v>
      </c>
      <c r="C281" s="369" t="s">
        <v>2365</v>
      </c>
    </row>
    <row r="282" spans="1:3">
      <c r="A282" s="368">
        <v>4</v>
      </c>
      <c r="B282" s="368">
        <v>9621</v>
      </c>
      <c r="C282" s="369" t="s">
        <v>2366</v>
      </c>
    </row>
    <row r="283" spans="1:3">
      <c r="A283" s="368">
        <v>4</v>
      </c>
      <c r="B283" s="368">
        <v>9622</v>
      </c>
      <c r="C283" s="369" t="s">
        <v>2367</v>
      </c>
    </row>
    <row r="284" spans="1:3">
      <c r="A284" s="368">
        <v>5</v>
      </c>
      <c r="B284" s="368">
        <v>0</v>
      </c>
      <c r="C284" s="369" t="s">
        <v>2091</v>
      </c>
    </row>
    <row r="285" spans="1:3">
      <c r="A285" s="368">
        <v>5</v>
      </c>
      <c r="B285" s="368">
        <v>2142</v>
      </c>
      <c r="C285" s="369" t="s">
        <v>2368</v>
      </c>
    </row>
    <row r="286" spans="1:3">
      <c r="A286" s="368">
        <v>5</v>
      </c>
      <c r="B286" s="368">
        <v>2143</v>
      </c>
      <c r="C286" s="369" t="s">
        <v>2369</v>
      </c>
    </row>
    <row r="287" spans="1:3">
      <c r="A287" s="368">
        <v>5</v>
      </c>
      <c r="B287" s="368">
        <v>2144</v>
      </c>
      <c r="C287" s="369" t="s">
        <v>2370</v>
      </c>
    </row>
    <row r="288" spans="1:3">
      <c r="A288" s="368">
        <v>5</v>
      </c>
      <c r="B288" s="368">
        <v>2145</v>
      </c>
      <c r="C288" s="369" t="s">
        <v>2371</v>
      </c>
    </row>
    <row r="289" spans="1:3">
      <c r="A289" s="368">
        <v>5</v>
      </c>
      <c r="B289" s="368">
        <v>2146</v>
      </c>
      <c r="C289" s="369" t="s">
        <v>2372</v>
      </c>
    </row>
    <row r="290" spans="1:3">
      <c r="A290" s="368">
        <v>5</v>
      </c>
      <c r="B290" s="368">
        <v>2149</v>
      </c>
      <c r="C290" s="369" t="s">
        <v>2373</v>
      </c>
    </row>
    <row r="291" spans="1:3">
      <c r="A291" s="368">
        <v>5</v>
      </c>
      <c r="B291" s="368">
        <v>2161</v>
      </c>
      <c r="C291" s="369" t="s">
        <v>2374</v>
      </c>
    </row>
    <row r="292" spans="1:3">
      <c r="A292" s="368">
        <v>5</v>
      </c>
      <c r="B292" s="368">
        <v>2212</v>
      </c>
      <c r="C292" s="369" t="s">
        <v>2375</v>
      </c>
    </row>
    <row r="293" spans="1:3">
      <c r="A293" s="368">
        <v>5</v>
      </c>
      <c r="B293" s="368">
        <v>2619</v>
      </c>
      <c r="C293" s="369" t="s">
        <v>2376</v>
      </c>
    </row>
    <row r="294" spans="1:3">
      <c r="A294" s="368">
        <v>5</v>
      </c>
      <c r="B294" s="368">
        <v>2635</v>
      </c>
      <c r="C294" s="369" t="s">
        <v>2377</v>
      </c>
    </row>
    <row r="295" spans="1:3">
      <c r="A295" s="368">
        <v>5</v>
      </c>
      <c r="B295" s="368">
        <v>2659</v>
      </c>
      <c r="C295" s="369" t="s">
        <v>2378</v>
      </c>
    </row>
    <row r="296" spans="1:3">
      <c r="A296" s="368">
        <v>5</v>
      </c>
      <c r="B296" s="368">
        <v>3118</v>
      </c>
      <c r="C296" s="369" t="s">
        <v>2379</v>
      </c>
    </row>
    <row r="297" spans="1:3">
      <c r="A297" s="368">
        <v>5</v>
      </c>
      <c r="B297" s="368">
        <v>3133</v>
      </c>
      <c r="C297" s="369" t="s">
        <v>2380</v>
      </c>
    </row>
    <row r="298" spans="1:3">
      <c r="A298" s="368">
        <v>5</v>
      </c>
      <c r="B298" s="368">
        <v>3154</v>
      </c>
      <c r="C298" s="369" t="s">
        <v>2381</v>
      </c>
    </row>
    <row r="299" spans="1:3">
      <c r="A299" s="368">
        <v>5</v>
      </c>
      <c r="B299" s="368">
        <v>3211</v>
      </c>
      <c r="C299" s="369" t="s">
        <v>2382</v>
      </c>
    </row>
    <row r="300" spans="1:3">
      <c r="A300" s="368">
        <v>5</v>
      </c>
      <c r="B300" s="368">
        <v>3355</v>
      </c>
      <c r="C300" s="369" t="s">
        <v>2383</v>
      </c>
    </row>
    <row r="301" spans="1:3">
      <c r="A301" s="368">
        <v>5</v>
      </c>
      <c r="B301" s="368">
        <v>3421</v>
      </c>
      <c r="C301" s="369" t="s">
        <v>2384</v>
      </c>
    </row>
    <row r="302" spans="1:3">
      <c r="A302" s="368">
        <v>5</v>
      </c>
      <c r="B302" s="368">
        <v>4323</v>
      </c>
      <c r="C302" s="369" t="s">
        <v>2385</v>
      </c>
    </row>
    <row r="303" spans="1:3">
      <c r="A303" s="368">
        <v>5</v>
      </c>
      <c r="B303" s="368">
        <v>5411</v>
      </c>
      <c r="C303" s="369" t="s">
        <v>2386</v>
      </c>
    </row>
    <row r="304" spans="1:3">
      <c r="A304" s="368">
        <v>5</v>
      </c>
      <c r="B304" s="368">
        <v>5414</v>
      </c>
      <c r="C304" s="369" t="s">
        <v>2387</v>
      </c>
    </row>
    <row r="305" spans="1:3">
      <c r="A305" s="368">
        <v>5</v>
      </c>
      <c r="B305" s="368">
        <v>7111</v>
      </c>
      <c r="C305" s="369" t="s">
        <v>2388</v>
      </c>
    </row>
    <row r="306" spans="1:3">
      <c r="A306" s="368">
        <v>5</v>
      </c>
      <c r="B306" s="368">
        <v>7112</v>
      </c>
      <c r="C306" s="369" t="s">
        <v>2389</v>
      </c>
    </row>
    <row r="307" spans="1:3">
      <c r="A307" s="368">
        <v>5</v>
      </c>
      <c r="B307" s="368">
        <v>7114</v>
      </c>
      <c r="C307" s="369" t="s">
        <v>2390</v>
      </c>
    </row>
    <row r="308" spans="1:3">
      <c r="A308" s="368">
        <v>5</v>
      </c>
      <c r="B308" s="368">
        <v>7119</v>
      </c>
      <c r="C308" s="369" t="s">
        <v>2391</v>
      </c>
    </row>
    <row r="309" spans="1:3">
      <c r="A309" s="368">
        <v>5</v>
      </c>
      <c r="B309" s="368">
        <v>7121</v>
      </c>
      <c r="C309" s="369" t="s">
        <v>2392</v>
      </c>
    </row>
    <row r="310" spans="1:3">
      <c r="A310" s="368">
        <v>5</v>
      </c>
      <c r="B310" s="368">
        <v>7125</v>
      </c>
      <c r="C310" s="369" t="s">
        <v>2393</v>
      </c>
    </row>
    <row r="311" spans="1:3">
      <c r="A311" s="368">
        <v>5</v>
      </c>
      <c r="B311" s="368">
        <v>7133</v>
      </c>
      <c r="C311" s="369" t="s">
        <v>2394</v>
      </c>
    </row>
    <row r="312" spans="1:3">
      <c r="A312" s="368">
        <v>5</v>
      </c>
      <c r="B312" s="368">
        <v>7211</v>
      </c>
      <c r="C312" s="369" t="s">
        <v>2395</v>
      </c>
    </row>
    <row r="313" spans="1:3">
      <c r="A313" s="368">
        <v>5</v>
      </c>
      <c r="B313" s="368">
        <v>7212</v>
      </c>
      <c r="C313" s="369" t="s">
        <v>2396</v>
      </c>
    </row>
    <row r="314" spans="1:3">
      <c r="A314" s="368">
        <v>5</v>
      </c>
      <c r="B314" s="368">
        <v>7213</v>
      </c>
      <c r="C314" s="369" t="s">
        <v>2397</v>
      </c>
    </row>
    <row r="315" spans="1:3">
      <c r="A315" s="368">
        <v>5</v>
      </c>
      <c r="B315" s="368">
        <v>7214</v>
      </c>
      <c r="C315" s="369" t="s">
        <v>2398</v>
      </c>
    </row>
    <row r="316" spans="1:3">
      <c r="A316" s="368">
        <v>5</v>
      </c>
      <c r="B316" s="368">
        <v>7419</v>
      </c>
      <c r="C316" s="369" t="s">
        <v>2399</v>
      </c>
    </row>
    <row r="317" spans="1:3">
      <c r="A317" s="368">
        <v>5</v>
      </c>
      <c r="B317" s="368">
        <v>7541</v>
      </c>
      <c r="C317" s="369" t="s">
        <v>2400</v>
      </c>
    </row>
    <row r="318" spans="1:3">
      <c r="A318" s="368">
        <v>5</v>
      </c>
      <c r="B318" s="368">
        <v>7544</v>
      </c>
      <c r="C318" s="369" t="s">
        <v>2401</v>
      </c>
    </row>
    <row r="319" spans="1:3">
      <c r="A319" s="368">
        <v>5</v>
      </c>
      <c r="B319" s="368">
        <v>7549</v>
      </c>
      <c r="C319" s="369" t="s">
        <v>2402</v>
      </c>
    </row>
    <row r="320" spans="1:3">
      <c r="A320" s="368">
        <v>5</v>
      </c>
      <c r="B320" s="368">
        <v>8342</v>
      </c>
      <c r="C320" s="369" t="s">
        <v>2403</v>
      </c>
    </row>
    <row r="321" spans="1:3">
      <c r="A321" s="368">
        <v>5</v>
      </c>
      <c r="B321" s="368">
        <v>9123</v>
      </c>
      <c r="C321" s="369" t="s">
        <v>2404</v>
      </c>
    </row>
    <row r="322" spans="1:3">
      <c r="A322" s="368">
        <v>5</v>
      </c>
      <c r="B322" s="368">
        <v>9212</v>
      </c>
      <c r="C322" s="369" t="s">
        <v>2405</v>
      </c>
    </row>
    <row r="323" spans="1:3">
      <c r="A323" s="368">
        <v>5</v>
      </c>
      <c r="B323" s="368">
        <v>9311</v>
      </c>
      <c r="C323" s="369" t="s">
        <v>2406</v>
      </c>
    </row>
    <row r="324" spans="1:3">
      <c r="A324" s="368">
        <v>5</v>
      </c>
      <c r="B324" s="368">
        <v>9312</v>
      </c>
      <c r="C324" s="369" t="s">
        <v>2407</v>
      </c>
    </row>
    <row r="325" spans="1:3">
      <c r="A325" s="368">
        <v>5</v>
      </c>
      <c r="B325" s="368">
        <v>9313</v>
      </c>
      <c r="C325" s="369" t="s">
        <v>2408</v>
      </c>
    </row>
    <row r="326" spans="1:3">
      <c r="A326" s="368">
        <v>5</v>
      </c>
      <c r="B326" s="368">
        <v>9333</v>
      </c>
      <c r="C326" s="369" t="s">
        <v>2409</v>
      </c>
    </row>
    <row r="327" spans="1:3">
      <c r="A327" s="368">
        <v>5</v>
      </c>
      <c r="B327" s="368">
        <v>9611</v>
      </c>
      <c r="C327" s="369" t="s">
        <v>2410</v>
      </c>
    </row>
    <row r="328" spans="1:3">
      <c r="A328" s="368">
        <v>5</v>
      </c>
      <c r="B328" s="368">
        <v>9613</v>
      </c>
      <c r="C328" s="369" t="s">
        <v>2411</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1:A10"/>
  <sheetViews>
    <sheetView workbookViewId="0">
      <selection activeCell="A11" sqref="A11"/>
    </sheetView>
  </sheetViews>
  <sheetFormatPr baseColWidth="10" defaultRowHeight="14.5"/>
  <sheetData>
    <row r="1" spans="1:1">
      <c r="A1" t="s">
        <v>61</v>
      </c>
    </row>
    <row r="2" spans="1:1">
      <c r="A2" t="s">
        <v>67</v>
      </c>
    </row>
    <row r="3" spans="1:1">
      <c r="A3" t="s">
        <v>63</v>
      </c>
    </row>
    <row r="4" spans="1:1">
      <c r="A4" t="s">
        <v>131</v>
      </c>
    </row>
    <row r="5" spans="1:1">
      <c r="A5" t="s">
        <v>65</v>
      </c>
    </row>
    <row r="6" spans="1:1">
      <c r="A6" t="s">
        <v>70</v>
      </c>
    </row>
    <row r="7" spans="1:1">
      <c r="A7" t="s">
        <v>603</v>
      </c>
    </row>
    <row r="8" spans="1:1">
      <c r="A8" t="s">
        <v>72</v>
      </c>
    </row>
    <row r="9" spans="1:1">
      <c r="A9" t="s">
        <v>69</v>
      </c>
    </row>
    <row r="10" spans="1:1">
      <c r="A10" t="s">
        <v>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pageSetUpPr fitToPage="1"/>
  </sheetPr>
  <dimension ref="A2:BI63"/>
  <sheetViews>
    <sheetView showGridLines="0" topLeftCell="R20" zoomScaleNormal="100" zoomScalePageLayoutView="142" workbookViewId="0">
      <selection activeCell="AG29" sqref="AG29:AG30"/>
    </sheetView>
  </sheetViews>
  <sheetFormatPr baseColWidth="10" defaultColWidth="10.81640625" defaultRowHeight="13"/>
  <cols>
    <col min="1" max="1" width="3.26953125" style="44" customWidth="1"/>
    <col min="2" max="2" width="7.1796875" style="44" customWidth="1"/>
    <col min="3" max="3" width="1.81640625" style="44" customWidth="1"/>
    <col min="4" max="4" width="10.81640625" style="44"/>
    <col min="5" max="5" width="5.453125" style="44" customWidth="1"/>
    <col min="6" max="6" width="5.26953125" style="44" customWidth="1"/>
    <col min="7" max="7" width="15.26953125" style="44" bestFit="1" customWidth="1"/>
    <col min="8" max="8" width="1.1796875" style="44" customWidth="1"/>
    <col min="9" max="9" width="5.26953125" style="44" customWidth="1"/>
    <col min="10" max="10" width="3.453125" style="44" customWidth="1"/>
    <col min="11" max="11" width="3.1796875" style="44" customWidth="1"/>
    <col min="12" max="12" width="3.81640625" style="44" customWidth="1"/>
    <col min="13" max="13" width="4.453125" style="44" customWidth="1"/>
    <col min="14" max="14" width="3.26953125" style="44" customWidth="1"/>
    <col min="15" max="15" width="7.81640625" style="44" customWidth="1"/>
    <col min="16" max="16" width="23" style="44" customWidth="1"/>
    <col min="17" max="17" width="3" style="44" customWidth="1"/>
    <col min="18" max="18" width="5.453125" style="44" customWidth="1"/>
    <col min="19" max="19" width="1.26953125" style="44" customWidth="1"/>
    <col min="20" max="20" width="17.453125" style="44" customWidth="1"/>
    <col min="21" max="21" width="6.26953125" style="44" customWidth="1"/>
    <col min="22" max="22" width="4.1796875" style="44" customWidth="1"/>
    <col min="23" max="23" width="2.81640625" style="44" customWidth="1"/>
    <col min="24" max="24" width="4.1796875" style="44" customWidth="1"/>
    <col min="25" max="25" width="9" style="44" customWidth="1"/>
    <col min="26" max="26" width="6.81640625" style="44" customWidth="1"/>
    <col min="27" max="27" width="1.453125" style="44" customWidth="1"/>
    <col min="28" max="29" width="5.453125" style="44" customWidth="1"/>
    <col min="30" max="30" width="6.1796875" style="44" customWidth="1"/>
    <col min="31" max="31" width="7.1796875" style="44" customWidth="1"/>
    <col min="32" max="32" width="1.453125" style="44" customWidth="1"/>
    <col min="33" max="33" width="9.81640625" style="44" customWidth="1"/>
    <col min="34" max="34" width="3.7265625" style="44" customWidth="1"/>
    <col min="35" max="35" width="3.26953125" style="44" customWidth="1"/>
    <col min="36" max="36" width="8.453125" style="44" customWidth="1"/>
    <col min="37" max="37" width="3.81640625" style="44" customWidth="1"/>
    <col min="38" max="38" width="1.453125" style="44" customWidth="1"/>
    <col min="39" max="39" width="3.81640625" style="44" customWidth="1"/>
    <col min="40" max="40" width="1.453125" style="44" customWidth="1"/>
    <col min="41" max="41" width="12.81640625" style="44" customWidth="1"/>
    <col min="42" max="42" width="8.1796875" style="44" customWidth="1"/>
    <col min="43" max="43" width="6.7265625" style="44" customWidth="1"/>
    <col min="44" max="44" width="5.7265625" style="44" customWidth="1"/>
    <col min="45" max="45" width="10.453125" style="44" customWidth="1"/>
    <col min="46" max="46" width="3.453125" style="44" customWidth="1"/>
    <col min="47" max="47" width="8.26953125" style="44" customWidth="1"/>
    <col min="48" max="48" width="4.453125" style="44" customWidth="1"/>
    <col min="49" max="49" width="5.453125" style="44" customWidth="1"/>
    <col min="50" max="50" width="2.453125" style="44" customWidth="1"/>
    <col min="51" max="51" width="2.26953125" style="44" customWidth="1"/>
    <col min="52" max="52" width="25.453125" style="44" customWidth="1"/>
    <col min="53" max="16384" width="10.81640625" style="44"/>
  </cols>
  <sheetData>
    <row r="2" spans="1:61" ht="15.5">
      <c r="D2" s="997" t="s">
        <v>171</v>
      </c>
      <c r="E2" s="997"/>
      <c r="F2" s="997"/>
      <c r="G2" s="997"/>
      <c r="H2" s="997"/>
      <c r="I2" s="997"/>
      <c r="J2" s="997"/>
      <c r="K2" s="997"/>
      <c r="L2" s="997"/>
      <c r="M2" s="997"/>
      <c r="N2" s="997"/>
      <c r="O2" s="997"/>
      <c r="P2" s="997"/>
      <c r="Q2" s="997"/>
      <c r="R2" s="997"/>
      <c r="S2" s="997"/>
      <c r="T2" s="997"/>
      <c r="U2" s="997"/>
      <c r="V2" s="997"/>
      <c r="W2" s="997"/>
      <c r="X2" s="997"/>
      <c r="Y2" s="997"/>
      <c r="Z2" s="997"/>
      <c r="AA2" s="997"/>
      <c r="AB2" s="997"/>
      <c r="AC2" s="997"/>
      <c r="AD2" s="997"/>
      <c r="AE2" s="997"/>
      <c r="AF2" s="997"/>
      <c r="AG2" s="997"/>
      <c r="AH2" s="997"/>
      <c r="AI2" s="997"/>
      <c r="AJ2" s="997"/>
      <c r="AK2" s="997"/>
      <c r="AL2" s="997"/>
      <c r="AM2" s="997"/>
      <c r="AN2" s="997"/>
      <c r="AO2" s="997"/>
      <c r="AP2" s="997"/>
      <c r="AQ2" s="997"/>
      <c r="AR2" s="997"/>
    </row>
    <row r="3" spans="1:61" ht="15" thickBot="1">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row>
    <row r="4" spans="1:61" ht="15" customHeight="1">
      <c r="A4" s="15"/>
      <c r="B4" s="15"/>
      <c r="C4" s="45"/>
      <c r="D4" s="46"/>
      <c r="E4" s="46"/>
      <c r="F4" s="46"/>
      <c r="G4" s="46"/>
      <c r="H4" s="46"/>
      <c r="I4" s="46"/>
      <c r="J4" s="46"/>
      <c r="K4" s="46"/>
      <c r="L4" s="46"/>
      <c r="M4" s="46"/>
      <c r="N4" s="46"/>
      <c r="O4" s="46"/>
      <c r="P4" s="46"/>
      <c r="Q4" s="46"/>
      <c r="R4" s="46"/>
      <c r="S4" s="46"/>
      <c r="T4" s="46"/>
      <c r="U4" s="46"/>
      <c r="V4" s="46"/>
      <c r="W4" s="47"/>
      <c r="X4" s="48"/>
      <c r="Y4" s="842" t="s">
        <v>194</v>
      </c>
      <c r="Z4" s="842"/>
      <c r="AA4" s="842"/>
      <c r="AB4" s="842"/>
      <c r="AC4" s="842"/>
      <c r="AD4" s="842"/>
      <c r="AE4" s="842"/>
      <c r="AF4" s="842"/>
      <c r="AG4" s="842"/>
      <c r="AH4" s="842"/>
      <c r="AI4" s="842"/>
      <c r="AJ4" s="842"/>
      <c r="AK4" s="842"/>
      <c r="AL4" s="842"/>
      <c r="AM4" s="842"/>
      <c r="AN4" s="842"/>
      <c r="AO4" s="842"/>
      <c r="AP4" s="842"/>
      <c r="AQ4" s="842"/>
      <c r="AR4" s="842"/>
      <c r="AS4" s="842"/>
      <c r="AT4" s="842"/>
      <c r="AU4" s="842"/>
      <c r="AV4" s="842"/>
      <c r="AW4" s="842"/>
      <c r="AX4" s="49"/>
      <c r="AY4" s="15"/>
      <c r="AZ4" s="50"/>
      <c r="BA4" s="51"/>
      <c r="BB4" s="51"/>
      <c r="BC4" s="51"/>
      <c r="BD4" s="51"/>
    </row>
    <row r="5" spans="1:61" ht="13.5" customHeight="1" thickBot="1">
      <c r="A5" s="15"/>
      <c r="B5" s="15"/>
      <c r="C5" s="52"/>
      <c r="W5" s="53"/>
      <c r="X5" s="54"/>
      <c r="Y5" s="843"/>
      <c r="Z5" s="843"/>
      <c r="AA5" s="843"/>
      <c r="AB5" s="843"/>
      <c r="AC5" s="843"/>
      <c r="AD5" s="843"/>
      <c r="AE5" s="843"/>
      <c r="AF5" s="843"/>
      <c r="AG5" s="843"/>
      <c r="AH5" s="843"/>
      <c r="AI5" s="843"/>
      <c r="AJ5" s="843"/>
      <c r="AK5" s="843"/>
      <c r="AL5" s="843"/>
      <c r="AM5" s="843"/>
      <c r="AN5" s="843"/>
      <c r="AO5" s="843"/>
      <c r="AP5" s="843"/>
      <c r="AQ5" s="843"/>
      <c r="AR5" s="843"/>
      <c r="AS5" s="843"/>
      <c r="AT5" s="843"/>
      <c r="AU5" s="843"/>
      <c r="AV5" s="843"/>
      <c r="AW5" s="843"/>
      <c r="AX5" s="55"/>
      <c r="AY5" s="15"/>
    </row>
    <row r="6" spans="1:61" ht="27.75" customHeight="1" thickBot="1">
      <c r="A6" s="15"/>
      <c r="B6" s="15"/>
      <c r="C6" s="52"/>
      <c r="G6" s="862" t="s">
        <v>0</v>
      </c>
      <c r="H6" s="863"/>
      <c r="I6" s="863"/>
      <c r="J6" s="864"/>
      <c r="K6" s="51"/>
      <c r="L6" s="862" t="s">
        <v>1</v>
      </c>
      <c r="M6" s="863"/>
      <c r="N6" s="863"/>
      <c r="O6" s="863"/>
      <c r="P6" s="864"/>
      <c r="Q6" s="51"/>
      <c r="R6" s="862" t="s">
        <v>2</v>
      </c>
      <c r="S6" s="863"/>
      <c r="T6" s="863"/>
      <c r="U6" s="864"/>
      <c r="V6" s="51"/>
      <c r="W6" s="56"/>
      <c r="X6" s="54"/>
      <c r="Y6" s="862" t="s">
        <v>237</v>
      </c>
      <c r="Z6" s="863"/>
      <c r="AA6" s="863"/>
      <c r="AB6" s="863"/>
      <c r="AC6" s="863"/>
      <c r="AD6" s="863"/>
      <c r="AE6" s="864"/>
      <c r="AF6" s="57"/>
      <c r="AG6" s="57"/>
      <c r="AH6" s="827" t="s">
        <v>191</v>
      </c>
      <c r="AI6" s="828"/>
      <c r="AJ6" s="828"/>
      <c r="AK6" s="829"/>
      <c r="AL6" s="829"/>
      <c r="AM6" s="829"/>
      <c r="AN6" s="829"/>
      <c r="AO6" s="829"/>
      <c r="AP6" s="830" t="s">
        <v>2518</v>
      </c>
      <c r="AQ6" s="831"/>
      <c r="AR6" s="831"/>
      <c r="AS6" s="831"/>
      <c r="AT6" s="831"/>
      <c r="AU6" s="831"/>
      <c r="AV6" s="831"/>
      <c r="AW6" s="832"/>
      <c r="AX6" s="55"/>
      <c r="AY6" s="15"/>
    </row>
    <row r="7" spans="1:61" s="59" customFormat="1" ht="19" thickBot="1">
      <c r="A7" s="21"/>
      <c r="B7" s="21"/>
      <c r="C7" s="58"/>
      <c r="G7" s="865">
        <v>45351</v>
      </c>
      <c r="H7" s="866"/>
      <c r="I7" s="866"/>
      <c r="J7" s="867"/>
      <c r="K7" s="60"/>
      <c r="L7" s="865">
        <v>45383</v>
      </c>
      <c r="M7" s="866"/>
      <c r="N7" s="866"/>
      <c r="O7" s="866"/>
      <c r="P7" s="867"/>
      <c r="Q7" s="60"/>
      <c r="R7" s="868"/>
      <c r="S7" s="869"/>
      <c r="T7" s="869"/>
      <c r="U7" s="870"/>
      <c r="V7" s="60"/>
      <c r="W7" s="61"/>
      <c r="X7" s="62"/>
      <c r="Y7" s="1015">
        <v>1203189</v>
      </c>
      <c r="Z7" s="1016"/>
      <c r="AA7" s="1016"/>
      <c r="AB7" s="1016"/>
      <c r="AC7" s="1016"/>
      <c r="AD7" s="1016"/>
      <c r="AE7" s="1017"/>
      <c r="AF7" s="107"/>
      <c r="AG7" s="107"/>
      <c r="AH7" s="876" t="s">
        <v>193</v>
      </c>
      <c r="AI7" s="877"/>
      <c r="AJ7" s="878"/>
      <c r="AK7" s="1006">
        <v>3</v>
      </c>
      <c r="AL7" s="1007"/>
      <c r="AM7" s="1007"/>
      <c r="AN7" s="1007"/>
      <c r="AO7" s="1008"/>
      <c r="AP7" s="833" t="s">
        <v>192</v>
      </c>
      <c r="AQ7" s="833"/>
      <c r="AR7" s="834" t="s">
        <v>2519</v>
      </c>
      <c r="AS7" s="835"/>
      <c r="AT7" s="835"/>
      <c r="AU7" s="835"/>
      <c r="AV7" s="835"/>
      <c r="AW7" s="836"/>
      <c r="AX7" s="63"/>
      <c r="AY7" s="21"/>
    </row>
    <row r="8" spans="1:61" s="59" customFormat="1" ht="6" customHeight="1">
      <c r="A8" s="21"/>
      <c r="B8" s="21"/>
      <c r="C8" s="296"/>
      <c r="W8" s="64"/>
      <c r="X8" s="62"/>
      <c r="Y8" s="62"/>
      <c r="Z8" s="62"/>
      <c r="AA8" s="62"/>
      <c r="AB8" s="62"/>
      <c r="AC8" s="62"/>
      <c r="AD8" s="62"/>
      <c r="AE8" s="62"/>
      <c r="AF8" s="62"/>
      <c r="AG8" s="62"/>
      <c r="AH8" s="62"/>
      <c r="AI8" s="62"/>
      <c r="AJ8" s="62"/>
      <c r="AK8" s="62"/>
      <c r="AL8" s="62"/>
      <c r="AM8" s="62"/>
      <c r="AN8" s="62"/>
      <c r="AO8" s="62"/>
      <c r="AP8" s="62"/>
      <c r="AQ8" s="62"/>
      <c r="AR8" s="62"/>
      <c r="AS8" s="62"/>
      <c r="AT8" s="62"/>
      <c r="AU8" s="62"/>
      <c r="AV8" s="62"/>
      <c r="AW8" s="62"/>
      <c r="AX8" s="63"/>
      <c r="AY8" s="21"/>
    </row>
    <row r="9" spans="1:61" s="59" customFormat="1" ht="6" customHeight="1" thickBot="1">
      <c r="A9" s="21"/>
      <c r="B9" s="298"/>
      <c r="W9" s="65"/>
      <c r="X9" s="66"/>
      <c r="Y9" s="66"/>
      <c r="Z9" s="66"/>
      <c r="AA9" s="66"/>
      <c r="AB9" s="66"/>
      <c r="AC9" s="66"/>
      <c r="AD9" s="66"/>
      <c r="AE9" s="66"/>
      <c r="AF9" s="66"/>
      <c r="AG9" s="66"/>
      <c r="AH9" s="66"/>
      <c r="AI9" s="66"/>
      <c r="AJ9" s="66"/>
      <c r="AK9" s="66"/>
      <c r="AL9" s="66"/>
      <c r="AM9" s="66"/>
      <c r="AN9" s="66"/>
      <c r="AO9" s="66"/>
      <c r="AP9" s="66"/>
      <c r="AQ9" s="66"/>
      <c r="AR9" s="66"/>
      <c r="AS9" s="66"/>
      <c r="AT9" s="66"/>
      <c r="AU9" s="66"/>
      <c r="AV9" s="66"/>
      <c r="AW9" s="66"/>
      <c r="AX9" s="67"/>
      <c r="AY9" s="21"/>
    </row>
    <row r="10" spans="1:61" s="59" customFormat="1" ht="14.5">
      <c r="A10" s="21"/>
      <c r="B10" s="298"/>
      <c r="C10" s="297"/>
      <c r="D10" s="999" t="s">
        <v>354</v>
      </c>
      <c r="E10" s="1000"/>
      <c r="F10" s="1000"/>
      <c r="G10" s="1000"/>
      <c r="H10" s="1000"/>
      <c r="I10" s="1000"/>
      <c r="J10" s="1000"/>
      <c r="K10" s="1000"/>
      <c r="L10" s="1000"/>
      <c r="M10" s="1000"/>
      <c r="N10" s="1000"/>
      <c r="O10" s="1000"/>
      <c r="P10" s="1000"/>
      <c r="Q10" s="1000"/>
      <c r="R10" s="1000"/>
      <c r="S10" s="1000"/>
      <c r="T10" s="1000"/>
      <c r="U10" s="1000"/>
      <c r="V10" s="1000"/>
      <c r="W10" s="1001"/>
      <c r="X10" s="1001"/>
      <c r="Y10" s="1001"/>
      <c r="Z10" s="1001"/>
      <c r="AA10" s="1001"/>
      <c r="AB10" s="1001"/>
      <c r="AC10" s="1001"/>
      <c r="AD10" s="1001"/>
      <c r="AE10" s="1001"/>
      <c r="AF10" s="1001"/>
      <c r="AG10" s="1001"/>
      <c r="AH10" s="1001"/>
      <c r="AI10" s="1001"/>
      <c r="AJ10" s="1001"/>
      <c r="AK10" s="1001"/>
      <c r="AL10" s="1001"/>
      <c r="AM10" s="1001"/>
      <c r="AN10" s="1001"/>
      <c r="AO10" s="1001"/>
      <c r="AP10" s="1001"/>
      <c r="AQ10" s="1001"/>
      <c r="AR10" s="1001"/>
      <c r="AS10" s="1001"/>
      <c r="AT10" s="1001"/>
      <c r="AU10" s="1001"/>
      <c r="AV10" s="1001"/>
      <c r="AW10" s="1002"/>
      <c r="AX10" s="68"/>
      <c r="AY10" s="21"/>
      <c r="BH10" s="30"/>
      <c r="BI10" s="30"/>
    </row>
    <row r="11" spans="1:61" s="59" customFormat="1" ht="14.5">
      <c r="A11" s="21"/>
      <c r="B11" s="21"/>
      <c r="C11" s="58"/>
      <c r="D11" s="1003" t="s">
        <v>5</v>
      </c>
      <c r="E11" s="1004"/>
      <c r="F11" s="1004"/>
      <c r="G11" s="1004"/>
      <c r="H11" s="1004"/>
      <c r="I11" s="1004"/>
      <c r="J11" s="1004"/>
      <c r="K11" s="1004"/>
      <c r="L11" s="1004"/>
      <c r="M11" s="1004"/>
      <c r="N11" s="1004"/>
      <c r="O11" s="1004"/>
      <c r="P11" s="1004"/>
      <c r="Q11" s="1004"/>
      <c r="R11" s="1004"/>
      <c r="S11" s="1004"/>
      <c r="T11" s="1004"/>
      <c r="U11" s="1004"/>
      <c r="V11" s="1004"/>
      <c r="W11" s="1004"/>
      <c r="X11" s="1004"/>
      <c r="Y11" s="1004"/>
      <c r="Z11" s="1004"/>
      <c r="AA11" s="1004"/>
      <c r="AB11" s="1004"/>
      <c r="AC11" s="1004"/>
      <c r="AD11" s="1004"/>
      <c r="AE11" s="1004"/>
      <c r="AF11" s="1004"/>
      <c r="AG11" s="1004"/>
      <c r="AH11" s="1004"/>
      <c r="AI11" s="1004"/>
      <c r="AJ11" s="1004"/>
      <c r="AK11" s="1004"/>
      <c r="AL11" s="1004"/>
      <c r="AM11" s="1004"/>
      <c r="AN11" s="1004"/>
      <c r="AO11" s="1004"/>
      <c r="AP11" s="1004"/>
      <c r="AQ11" s="1004"/>
      <c r="AR11" s="1004"/>
      <c r="AS11" s="1004"/>
      <c r="AT11" s="1004"/>
      <c r="AU11" s="1004"/>
      <c r="AV11" s="1004"/>
      <c r="AW11" s="1005"/>
      <c r="AX11" s="68"/>
      <c r="AY11" s="21"/>
      <c r="BH11" s="30"/>
      <c r="BI11" s="30"/>
    </row>
    <row r="12" spans="1:61" s="59" customFormat="1" ht="5.25" customHeight="1" thickBot="1">
      <c r="A12" s="21"/>
      <c r="B12" s="21"/>
      <c r="C12" s="58"/>
      <c r="D12" s="69"/>
      <c r="E12" s="70"/>
      <c r="F12" s="70"/>
      <c r="G12" s="70"/>
      <c r="H12" s="70"/>
      <c r="I12" s="70"/>
      <c r="J12" s="70"/>
      <c r="K12" s="70"/>
      <c r="L12" s="70"/>
      <c r="M12" s="70"/>
      <c r="N12" s="70"/>
      <c r="O12" s="70"/>
      <c r="P12" s="70"/>
      <c r="Q12" s="70"/>
      <c r="R12" s="70"/>
      <c r="S12" s="70"/>
      <c r="T12" s="71"/>
      <c r="U12" s="70"/>
      <c r="V12" s="70"/>
      <c r="W12" s="70"/>
      <c r="X12" s="70"/>
      <c r="Y12" s="70"/>
      <c r="Z12" s="70"/>
      <c r="AA12" s="70"/>
      <c r="AB12" s="70"/>
      <c r="AC12" s="70"/>
      <c r="AD12" s="72"/>
      <c r="AE12" s="72"/>
      <c r="AF12" s="73"/>
      <c r="AG12" s="72"/>
      <c r="AH12" s="70"/>
      <c r="AI12" s="70"/>
      <c r="AJ12" s="70"/>
      <c r="AK12" s="74"/>
      <c r="AL12" s="74"/>
      <c r="AM12" s="74"/>
      <c r="AN12" s="72"/>
      <c r="AO12" s="70"/>
      <c r="AP12" s="70"/>
      <c r="AQ12" s="70"/>
      <c r="AR12" s="74"/>
      <c r="AS12" s="69"/>
      <c r="AT12" s="74"/>
      <c r="AU12" s="74"/>
      <c r="AV12" s="70"/>
      <c r="AW12" s="75"/>
      <c r="AX12" s="68"/>
      <c r="AY12" s="21"/>
      <c r="BH12" s="30"/>
      <c r="BI12" s="30"/>
    </row>
    <row r="13" spans="1:61" s="59" customFormat="1" ht="15" thickBot="1">
      <c r="A13" s="21"/>
      <c r="B13" s="21"/>
      <c r="C13" s="58"/>
      <c r="D13" s="1024" t="s">
        <v>6</v>
      </c>
      <c r="E13" s="898"/>
      <c r="F13" s="76"/>
      <c r="G13" s="76" t="s">
        <v>8</v>
      </c>
      <c r="H13" s="76"/>
      <c r="I13" s="77"/>
      <c r="J13" s="76"/>
      <c r="K13" s="76" t="s">
        <v>9</v>
      </c>
      <c r="L13" s="76"/>
      <c r="M13" s="76"/>
      <c r="N13" s="78" t="s">
        <v>112</v>
      </c>
      <c r="O13" s="76"/>
      <c r="P13" s="76" t="s">
        <v>10</v>
      </c>
      <c r="Q13" s="76"/>
      <c r="R13" s="77"/>
      <c r="S13" s="76"/>
      <c r="T13" s="884" t="s">
        <v>355</v>
      </c>
      <c r="U13" s="885"/>
      <c r="V13" s="885"/>
      <c r="W13" s="885"/>
      <c r="X13" s="885"/>
      <c r="Y13" s="76" t="s">
        <v>11</v>
      </c>
      <c r="Z13" s="79">
        <v>1</v>
      </c>
      <c r="AA13" s="80"/>
      <c r="AB13" s="1012" t="str">
        <f>+VLOOKUP(Z13,'Instructivo Formulario Afili.'!L42:M47,2,0)</f>
        <v>Publica</v>
      </c>
      <c r="AC13" s="1013"/>
      <c r="AD13" s="1013"/>
      <c r="AE13" s="1014"/>
      <c r="AF13" s="81"/>
      <c r="AG13" s="885" t="s">
        <v>7</v>
      </c>
      <c r="AH13" s="885"/>
      <c r="AI13" s="885"/>
      <c r="AJ13" s="1009" t="s">
        <v>11</v>
      </c>
      <c r="AK13" s="1009"/>
      <c r="AL13" s="76"/>
      <c r="AM13" s="405" t="s">
        <v>126</v>
      </c>
      <c r="AN13" s="76"/>
      <c r="AO13" s="1012" t="str">
        <f>+VLOOKUP(AM13,'Instructivo Formulario Afili.'!L54:Q61,2,0)</f>
        <v>Empleador</v>
      </c>
      <c r="AP13" s="1013"/>
      <c r="AQ13" s="1014"/>
      <c r="AR13" s="82"/>
      <c r="AS13" s="83" t="s">
        <v>172</v>
      </c>
      <c r="AT13" s="76"/>
      <c r="AU13" s="1010" t="s">
        <v>298</v>
      </c>
      <c r="AV13" s="1011"/>
      <c r="AW13" s="84"/>
      <c r="AX13" s="68"/>
      <c r="AY13" s="21"/>
      <c r="BH13" s="30"/>
      <c r="BI13" s="30"/>
    </row>
    <row r="14" spans="1:61" s="59" customFormat="1" ht="4.5" customHeight="1" thickBot="1">
      <c r="A14" s="21"/>
      <c r="B14" s="21"/>
      <c r="C14" s="58"/>
      <c r="D14" s="85"/>
      <c r="E14" s="76"/>
      <c r="F14" s="76"/>
      <c r="G14" s="76"/>
      <c r="H14" s="76"/>
      <c r="I14" s="76"/>
      <c r="J14" s="76"/>
      <c r="K14" s="76"/>
      <c r="L14" s="76"/>
      <c r="M14" s="76"/>
      <c r="N14" s="76"/>
      <c r="O14" s="76"/>
      <c r="P14" s="76"/>
      <c r="Q14" s="76"/>
      <c r="R14" s="76"/>
      <c r="S14" s="76"/>
      <c r="T14" s="85"/>
      <c r="U14" s="76"/>
      <c r="V14" s="76"/>
      <c r="W14" s="76"/>
      <c r="X14" s="76"/>
      <c r="Y14" s="76"/>
      <c r="Z14" s="76"/>
      <c r="AA14" s="76"/>
      <c r="AB14" s="76"/>
      <c r="AC14" s="76"/>
      <c r="AD14" s="76"/>
      <c r="AE14" s="76"/>
      <c r="AF14" s="84"/>
      <c r="AG14" s="76"/>
      <c r="AH14" s="76"/>
      <c r="AI14" s="76"/>
      <c r="AJ14" s="76"/>
      <c r="AK14" s="76"/>
      <c r="AL14" s="76"/>
      <c r="AM14" s="76"/>
      <c r="AN14" s="76"/>
      <c r="AO14" s="76"/>
      <c r="AP14" s="76"/>
      <c r="AQ14" s="76"/>
      <c r="AR14" s="76"/>
      <c r="AS14" s="85"/>
      <c r="AT14" s="76"/>
      <c r="AU14" s="76"/>
      <c r="AV14" s="76"/>
      <c r="AW14" s="84"/>
      <c r="AX14" s="68"/>
      <c r="AY14" s="21"/>
      <c r="BH14" s="30"/>
      <c r="BI14" s="30"/>
    </row>
    <row r="15" spans="1:61" s="59" customFormat="1" ht="15" thickBot="1">
      <c r="A15" s="21"/>
      <c r="B15" s="21"/>
      <c r="C15" s="58"/>
      <c r="D15" s="855" t="s">
        <v>13</v>
      </c>
      <c r="E15" s="856"/>
      <c r="F15" s="856"/>
      <c r="G15" s="856"/>
      <c r="H15" s="856"/>
      <c r="I15" s="856"/>
      <c r="J15" s="856"/>
      <c r="K15" s="856"/>
      <c r="L15" s="856"/>
      <c r="M15" s="856"/>
      <c r="N15" s="856"/>
      <c r="O15" s="856"/>
      <c r="P15" s="856"/>
      <c r="Q15" s="856"/>
      <c r="R15" s="856"/>
      <c r="S15" s="856"/>
      <c r="T15" s="856"/>
      <c r="U15" s="856"/>
      <c r="V15" s="856"/>
      <c r="W15" s="856"/>
      <c r="X15" s="856"/>
      <c r="Y15" s="856"/>
      <c r="Z15" s="856"/>
      <c r="AA15" s="856"/>
      <c r="AB15" s="856"/>
      <c r="AC15" s="856"/>
      <c r="AD15" s="856"/>
      <c r="AE15" s="856"/>
      <c r="AF15" s="856"/>
      <c r="AG15" s="856"/>
      <c r="AH15" s="856"/>
      <c r="AI15" s="856"/>
      <c r="AJ15" s="856"/>
      <c r="AK15" s="856"/>
      <c r="AL15" s="856"/>
      <c r="AM15" s="856"/>
      <c r="AN15" s="856"/>
      <c r="AO15" s="856"/>
      <c r="AP15" s="856"/>
      <c r="AQ15" s="856"/>
      <c r="AR15" s="856"/>
      <c r="AS15" s="856"/>
      <c r="AT15" s="856"/>
      <c r="AU15" s="856"/>
      <c r="AV15" s="856"/>
      <c r="AW15" s="857"/>
      <c r="AX15" s="68"/>
      <c r="AY15" s="21"/>
      <c r="BH15" s="30"/>
      <c r="BI15" s="30"/>
    </row>
    <row r="16" spans="1:61" s="59" customFormat="1" ht="24.75" customHeight="1" thickBot="1">
      <c r="A16" s="21"/>
      <c r="B16" s="21"/>
      <c r="C16" s="58"/>
      <c r="D16" s="1025" t="s">
        <v>14</v>
      </c>
      <c r="E16" s="1026"/>
      <c r="F16" s="1026"/>
      <c r="G16" s="1026"/>
      <c r="H16" s="1026"/>
      <c r="I16" s="1026"/>
      <c r="J16" s="985" t="s">
        <v>3639</v>
      </c>
      <c r="K16" s="986"/>
      <c r="L16" s="986"/>
      <c r="M16" s="986"/>
      <c r="N16" s="986"/>
      <c r="O16" s="986"/>
      <c r="P16" s="986"/>
      <c r="Q16" s="986"/>
      <c r="R16" s="986"/>
      <c r="S16" s="987"/>
      <c r="T16" s="837" t="s">
        <v>356</v>
      </c>
      <c r="U16" s="838"/>
      <c r="V16" s="985" t="s">
        <v>131</v>
      </c>
      <c r="W16" s="987"/>
      <c r="X16" s="837" t="s">
        <v>357</v>
      </c>
      <c r="Y16" s="883"/>
      <c r="Z16" s="883"/>
      <c r="AA16" s="883"/>
      <c r="AB16" s="883"/>
      <c r="AC16" s="883"/>
      <c r="AD16" s="883"/>
      <c r="AE16" s="883"/>
      <c r="AF16" s="838"/>
      <c r="AG16" s="1029">
        <v>890982616</v>
      </c>
      <c r="AH16" s="1030"/>
      <c r="AI16" s="1030"/>
      <c r="AJ16" s="1030"/>
      <c r="AK16" s="1030"/>
      <c r="AL16" s="1030"/>
      <c r="AM16" s="1030"/>
      <c r="AN16" s="1030"/>
      <c r="AO16" s="1030"/>
      <c r="AP16" s="1031"/>
      <c r="AQ16" s="839"/>
      <c r="AR16" s="840"/>
      <c r="AS16" s="840"/>
      <c r="AT16" s="840"/>
      <c r="AU16" s="841"/>
      <c r="AV16" s="1027">
        <v>9</v>
      </c>
      <c r="AW16" s="1028"/>
      <c r="AX16" s="68"/>
      <c r="AY16" s="21"/>
      <c r="BH16" s="30"/>
      <c r="BI16" s="30"/>
    </row>
    <row r="17" spans="1:61" s="59" customFormat="1" ht="15" thickBot="1">
      <c r="A17" s="21"/>
      <c r="B17" s="21"/>
      <c r="C17" s="58"/>
      <c r="D17" s="86" t="s">
        <v>15</v>
      </c>
      <c r="E17" s="87"/>
      <c r="F17" s="87"/>
      <c r="G17" s="87"/>
      <c r="H17" s="87"/>
      <c r="I17" s="239"/>
      <c r="J17" s="834" t="s">
        <v>2710</v>
      </c>
      <c r="K17" s="835"/>
      <c r="L17" s="835"/>
      <c r="M17" s="835"/>
      <c r="N17" s="835"/>
      <c r="O17" s="835"/>
      <c r="P17" s="835"/>
      <c r="Q17" s="835"/>
      <c r="R17" s="835"/>
      <c r="S17" s="835"/>
      <c r="T17" s="836"/>
      <c r="U17" s="834" t="s">
        <v>2791</v>
      </c>
      <c r="V17" s="835"/>
      <c r="W17" s="835"/>
      <c r="X17" s="835"/>
      <c r="Y17" s="835"/>
      <c r="Z17" s="835"/>
      <c r="AA17" s="835"/>
      <c r="AB17" s="835"/>
      <c r="AC17" s="835"/>
      <c r="AD17" s="835"/>
      <c r="AE17" s="835"/>
      <c r="AF17" s="836"/>
      <c r="AG17" s="834" t="s">
        <v>2792</v>
      </c>
      <c r="AH17" s="835"/>
      <c r="AI17" s="835"/>
      <c r="AJ17" s="835"/>
      <c r="AK17" s="835"/>
      <c r="AL17" s="835"/>
      <c r="AM17" s="835"/>
      <c r="AN17" s="835"/>
      <c r="AO17" s="835"/>
      <c r="AP17" s="836"/>
      <c r="AQ17" s="834" t="s">
        <v>2793</v>
      </c>
      <c r="AR17" s="835"/>
      <c r="AS17" s="835"/>
      <c r="AT17" s="835"/>
      <c r="AU17" s="835"/>
      <c r="AV17" s="835"/>
      <c r="AW17" s="836"/>
      <c r="AX17" s="68"/>
      <c r="AY17" s="21"/>
      <c r="BH17" s="311" t="s">
        <v>61</v>
      </c>
      <c r="BI17" s="30"/>
    </row>
    <row r="18" spans="1:61" s="59" customFormat="1" ht="21" customHeight="1" thickBot="1">
      <c r="A18" s="21"/>
      <c r="B18" s="21"/>
      <c r="C18" s="58"/>
      <c r="D18" s="880" t="s">
        <v>18</v>
      </c>
      <c r="E18" s="881"/>
      <c r="F18" s="881"/>
      <c r="G18" s="882"/>
      <c r="H18" s="940" t="s">
        <v>61</v>
      </c>
      <c r="I18" s="941"/>
      <c r="J18" s="1048" t="s">
        <v>358</v>
      </c>
      <c r="K18" s="885"/>
      <c r="L18" s="885"/>
      <c r="M18" s="885"/>
      <c r="N18" s="885"/>
      <c r="O18" s="885"/>
      <c r="P18" s="1049">
        <v>71117066</v>
      </c>
      <c r="Q18" s="1050"/>
      <c r="R18" s="1050"/>
      <c r="S18" s="1050"/>
      <c r="T18" s="1050"/>
      <c r="U18" s="1051"/>
      <c r="V18" s="929" t="s">
        <v>114</v>
      </c>
      <c r="W18" s="872"/>
      <c r="X18" s="872"/>
      <c r="Y18" s="872"/>
      <c r="Z18" s="872"/>
      <c r="AA18" s="858" t="s">
        <v>3711</v>
      </c>
      <c r="AB18" s="859"/>
      <c r="AC18" s="859"/>
      <c r="AD18" s="859"/>
      <c r="AE18" s="859"/>
      <c r="AF18" s="859"/>
      <c r="AG18" s="860"/>
      <c r="AH18" s="860"/>
      <c r="AI18" s="860"/>
      <c r="AJ18" s="860"/>
      <c r="AK18" s="860"/>
      <c r="AL18" s="860"/>
      <c r="AM18" s="860"/>
      <c r="AN18" s="860"/>
      <c r="AO18" s="860"/>
      <c r="AP18" s="860"/>
      <c r="AQ18" s="860"/>
      <c r="AR18" s="860"/>
      <c r="AS18" s="860"/>
      <c r="AT18" s="860"/>
      <c r="AU18" s="860"/>
      <c r="AV18" s="860"/>
      <c r="AW18" s="861"/>
      <c r="AX18" s="68"/>
      <c r="AY18" s="21"/>
      <c r="BH18" s="312" t="s">
        <v>67</v>
      </c>
      <c r="BI18" s="30"/>
    </row>
    <row r="19" spans="1:61" s="59" customFormat="1" ht="15" thickBot="1">
      <c r="A19" s="21"/>
      <c r="B19" s="21"/>
      <c r="C19" s="58"/>
      <c r="D19" s="855" t="s">
        <v>19</v>
      </c>
      <c r="E19" s="856"/>
      <c r="F19" s="856"/>
      <c r="G19" s="856"/>
      <c r="H19" s="856"/>
      <c r="I19" s="856"/>
      <c r="J19" s="856"/>
      <c r="K19" s="856"/>
      <c r="L19" s="856"/>
      <c r="M19" s="856"/>
      <c r="N19" s="856"/>
      <c r="O19" s="856"/>
      <c r="P19" s="856"/>
      <c r="Q19" s="856"/>
      <c r="R19" s="856"/>
      <c r="S19" s="856"/>
      <c r="T19" s="856"/>
      <c r="U19" s="856"/>
      <c r="V19" s="856"/>
      <c r="W19" s="856"/>
      <c r="X19" s="856"/>
      <c r="Y19" s="856"/>
      <c r="Z19" s="856"/>
      <c r="AA19" s="856"/>
      <c r="AB19" s="856"/>
      <c r="AC19" s="856"/>
      <c r="AD19" s="856"/>
      <c r="AE19" s="856"/>
      <c r="AF19" s="856"/>
      <c r="AG19" s="856"/>
      <c r="AH19" s="856"/>
      <c r="AI19" s="856"/>
      <c r="AJ19" s="856"/>
      <c r="AK19" s="856"/>
      <c r="AL19" s="856"/>
      <c r="AM19" s="856"/>
      <c r="AN19" s="856"/>
      <c r="AO19" s="856"/>
      <c r="AP19" s="856"/>
      <c r="AQ19" s="856"/>
      <c r="AR19" s="856"/>
      <c r="AS19" s="856"/>
      <c r="AT19" s="856"/>
      <c r="AU19" s="856"/>
      <c r="AV19" s="856"/>
      <c r="AW19" s="857"/>
      <c r="AX19" s="68"/>
      <c r="AY19" s="21"/>
      <c r="BH19" s="311" t="s">
        <v>63</v>
      </c>
      <c r="BI19" s="30"/>
    </row>
    <row r="20" spans="1:61" s="59" customFormat="1" ht="15" customHeight="1" thickBot="1">
      <c r="A20" s="21"/>
      <c r="B20" s="21"/>
      <c r="C20" s="58"/>
      <c r="D20" s="871" t="s">
        <v>359</v>
      </c>
      <c r="E20" s="872"/>
      <c r="F20" s="872"/>
      <c r="G20" s="873"/>
      <c r="H20" s="879" t="s">
        <v>11</v>
      </c>
      <c r="I20" s="879"/>
      <c r="J20" s="879"/>
      <c r="K20" s="879"/>
      <c r="L20" s="879"/>
      <c r="M20" s="998" t="s">
        <v>360</v>
      </c>
      <c r="N20" s="998"/>
      <c r="O20" s="998"/>
      <c r="P20" s="998"/>
      <c r="Q20" s="847" t="s">
        <v>274</v>
      </c>
      <c r="R20" s="848"/>
      <c r="S20" s="848"/>
      <c r="T20" s="848"/>
      <c r="U20" s="849" t="s">
        <v>3641</v>
      </c>
      <c r="V20" s="850"/>
      <c r="W20" s="850"/>
      <c r="X20" s="850"/>
      <c r="Y20" s="850"/>
      <c r="Z20" s="850"/>
      <c r="AA20" s="850"/>
      <c r="AB20" s="850"/>
      <c r="AC20" s="850"/>
      <c r="AD20" s="850"/>
      <c r="AE20" s="850"/>
      <c r="AF20" s="850"/>
      <c r="AG20" s="851"/>
      <c r="AH20" s="1021" t="s">
        <v>361</v>
      </c>
      <c r="AI20" s="1022"/>
      <c r="AJ20" s="1022"/>
      <c r="AK20" s="1022"/>
      <c r="AL20" s="1022"/>
      <c r="AM20" s="1023"/>
      <c r="AN20" s="1018">
        <v>6045432000</v>
      </c>
      <c r="AO20" s="1019"/>
      <c r="AP20" s="1019"/>
      <c r="AQ20" s="1019"/>
      <c r="AR20" s="1019"/>
      <c r="AS20" s="1019"/>
      <c r="AT20" s="1019"/>
      <c r="AU20" s="1019"/>
      <c r="AV20" s="1019"/>
      <c r="AW20" s="1020"/>
      <c r="AX20" s="68"/>
      <c r="AY20" s="21"/>
      <c r="BH20" s="311" t="s">
        <v>131</v>
      </c>
      <c r="BI20" s="30"/>
    </row>
    <row r="21" spans="1:61" s="59" customFormat="1" ht="15" thickBot="1">
      <c r="A21" s="21"/>
      <c r="B21" s="21"/>
      <c r="C21" s="58"/>
      <c r="D21" s="874"/>
      <c r="E21" s="875"/>
      <c r="F21" s="875"/>
      <c r="G21" s="875"/>
      <c r="H21" s="889">
        <v>1</v>
      </c>
      <c r="I21" s="890"/>
      <c r="J21" s="890"/>
      <c r="K21" s="890"/>
      <c r="L21" s="891"/>
      <c r="M21" s="886" t="s">
        <v>2522</v>
      </c>
      <c r="N21" s="887"/>
      <c r="O21" s="887"/>
      <c r="P21" s="888"/>
      <c r="Q21" s="848"/>
      <c r="R21" s="848"/>
      <c r="S21" s="848"/>
      <c r="T21" s="848"/>
      <c r="U21" s="852"/>
      <c r="V21" s="853"/>
      <c r="W21" s="853"/>
      <c r="X21" s="853"/>
      <c r="Y21" s="853"/>
      <c r="Z21" s="853"/>
      <c r="AA21" s="853"/>
      <c r="AB21" s="853"/>
      <c r="AC21" s="853"/>
      <c r="AD21" s="853"/>
      <c r="AE21" s="853"/>
      <c r="AF21" s="853"/>
      <c r="AG21" s="854"/>
      <c r="AH21" s="1036" t="s">
        <v>20</v>
      </c>
      <c r="AI21" s="1037"/>
      <c r="AJ21" s="1037"/>
      <c r="AK21" s="1037"/>
      <c r="AL21" s="1037"/>
      <c r="AM21" s="1038"/>
      <c r="AN21" s="1033" t="s">
        <v>3712</v>
      </c>
      <c r="AO21" s="1034"/>
      <c r="AP21" s="1034"/>
      <c r="AQ21" s="1034"/>
      <c r="AR21" s="1034"/>
      <c r="AS21" s="1034"/>
      <c r="AT21" s="1034"/>
      <c r="AU21" s="1034"/>
      <c r="AV21" s="1034"/>
      <c r="AW21" s="1035"/>
      <c r="AX21" s="68"/>
      <c r="AY21" s="21"/>
      <c r="BH21" s="311" t="s">
        <v>65</v>
      </c>
      <c r="BI21" s="30"/>
    </row>
    <row r="22" spans="1:61" s="59" customFormat="1" ht="15" thickBot="1">
      <c r="A22" s="21"/>
      <c r="B22" s="21"/>
      <c r="C22" s="58"/>
      <c r="D22" s="895" t="s">
        <v>362</v>
      </c>
      <c r="E22" s="895"/>
      <c r="F22" s="895"/>
      <c r="G22" s="896"/>
      <c r="H22" s="844" t="s">
        <v>3640</v>
      </c>
      <c r="I22" s="845"/>
      <c r="J22" s="845"/>
      <c r="K22" s="845"/>
      <c r="L22" s="845"/>
      <c r="M22" s="845"/>
      <c r="N22" s="845"/>
      <c r="O22" s="845"/>
      <c r="P22" s="846"/>
      <c r="Q22" s="907" t="s">
        <v>21</v>
      </c>
      <c r="R22" s="907"/>
      <c r="S22" s="907"/>
      <c r="T22" s="88" t="s">
        <v>177</v>
      </c>
      <c r="U22" s="1042" t="s">
        <v>115</v>
      </c>
      <c r="V22" s="1043"/>
      <c r="W22" s="1043"/>
      <c r="X22" s="1043"/>
      <c r="Y22" s="1043"/>
      <c r="Z22" s="1043"/>
      <c r="AA22" s="1044"/>
      <c r="AB22" s="1045" t="s">
        <v>2549</v>
      </c>
      <c r="AC22" s="1046"/>
      <c r="AD22" s="1046"/>
      <c r="AE22" s="1046"/>
      <c r="AF22" s="1046"/>
      <c r="AG22" s="1046"/>
      <c r="AH22" s="1046"/>
      <c r="AI22" s="1046"/>
      <c r="AJ22" s="1046"/>
      <c r="AK22" s="1046"/>
      <c r="AL22" s="1046"/>
      <c r="AM22" s="1047"/>
      <c r="AN22" s="933" t="s">
        <v>56</v>
      </c>
      <c r="AO22" s="934"/>
      <c r="AP22" s="935"/>
      <c r="AQ22" s="935"/>
      <c r="AR22" s="936"/>
      <c r="AS22" s="937"/>
      <c r="AT22" s="938"/>
      <c r="AU22" s="938"/>
      <c r="AV22" s="938"/>
      <c r="AW22" s="939"/>
      <c r="AX22" s="68"/>
      <c r="AY22" s="21"/>
      <c r="BH22" s="311" t="s">
        <v>70</v>
      </c>
      <c r="BI22" s="30"/>
    </row>
    <row r="23" spans="1:61" s="59" customFormat="1" ht="15" thickBot="1">
      <c r="A23" s="21"/>
      <c r="B23" s="21"/>
      <c r="C23" s="58"/>
      <c r="D23" s="897" t="s">
        <v>363</v>
      </c>
      <c r="E23" s="898"/>
      <c r="F23" s="898"/>
      <c r="G23" s="898"/>
      <c r="H23" s="898"/>
      <c r="I23" s="898"/>
      <c r="J23" s="899"/>
      <c r="K23" s="834" t="s">
        <v>2553</v>
      </c>
      <c r="L23" s="835"/>
      <c r="M23" s="835"/>
      <c r="N23" s="835"/>
      <c r="O23" s="835"/>
      <c r="P23" s="835"/>
      <c r="Q23" s="835"/>
      <c r="R23" s="835"/>
      <c r="S23" s="835"/>
      <c r="T23" s="835"/>
      <c r="U23" s="836"/>
      <c r="V23" s="834" t="s">
        <v>2554</v>
      </c>
      <c r="W23" s="835"/>
      <c r="X23" s="835"/>
      <c r="Y23" s="835"/>
      <c r="Z23" s="835"/>
      <c r="AA23" s="1052"/>
      <c r="AB23" s="986"/>
      <c r="AC23" s="986"/>
      <c r="AD23" s="986"/>
      <c r="AE23" s="986"/>
      <c r="AF23" s="986"/>
      <c r="AG23" s="987"/>
      <c r="AH23" s="985" t="s">
        <v>2545</v>
      </c>
      <c r="AI23" s="986"/>
      <c r="AJ23" s="986"/>
      <c r="AK23" s="986"/>
      <c r="AL23" s="986"/>
      <c r="AM23" s="986"/>
      <c r="AN23" s="986"/>
      <c r="AO23" s="986"/>
      <c r="AP23" s="986"/>
      <c r="AQ23" s="986"/>
      <c r="AR23" s="1053" t="s">
        <v>2546</v>
      </c>
      <c r="AS23" s="1054"/>
      <c r="AT23" s="1054"/>
      <c r="AU23" s="1054"/>
      <c r="AV23" s="1054"/>
      <c r="AW23" s="1055"/>
      <c r="AX23" s="285"/>
      <c r="AY23" s="21"/>
      <c r="BA23" s="59" t="s">
        <v>113</v>
      </c>
      <c r="BH23" s="314" t="s">
        <v>603</v>
      </c>
      <c r="BI23" s="30"/>
    </row>
    <row r="24" spans="1:61" s="59" customFormat="1" ht="15" customHeight="1" thickBot="1">
      <c r="A24" s="21"/>
      <c r="B24" s="21"/>
      <c r="C24" s="58"/>
      <c r="D24" s="900" t="s">
        <v>24</v>
      </c>
      <c r="E24" s="901"/>
      <c r="F24" s="901"/>
      <c r="G24" s="901"/>
      <c r="H24" s="834" t="s">
        <v>61</v>
      </c>
      <c r="I24" s="836"/>
      <c r="J24" s="902" t="s">
        <v>364</v>
      </c>
      <c r="K24" s="903"/>
      <c r="L24" s="903"/>
      <c r="M24" s="903"/>
      <c r="N24" s="903"/>
      <c r="O24" s="903"/>
      <c r="P24" s="904">
        <v>43713902</v>
      </c>
      <c r="Q24" s="905"/>
      <c r="R24" s="905"/>
      <c r="S24" s="905"/>
      <c r="T24" s="905"/>
      <c r="U24" s="906"/>
      <c r="V24" s="1039" t="s">
        <v>116</v>
      </c>
      <c r="W24" s="1040"/>
      <c r="X24" s="1040"/>
      <c r="Y24" s="1040"/>
      <c r="Z24" s="1041"/>
      <c r="AA24" s="930" t="s">
        <v>3712</v>
      </c>
      <c r="AB24" s="931"/>
      <c r="AC24" s="931"/>
      <c r="AD24" s="931"/>
      <c r="AE24" s="931"/>
      <c r="AF24" s="931"/>
      <c r="AG24" s="931"/>
      <c r="AH24" s="931"/>
      <c r="AI24" s="931"/>
      <c r="AJ24" s="931"/>
      <c r="AK24" s="931"/>
      <c r="AL24" s="931"/>
      <c r="AM24" s="931"/>
      <c r="AN24" s="931"/>
      <c r="AO24" s="931"/>
      <c r="AP24" s="931"/>
      <c r="AQ24" s="931"/>
      <c r="AR24" s="931"/>
      <c r="AS24" s="931"/>
      <c r="AT24" s="931"/>
      <c r="AU24" s="931"/>
      <c r="AV24" s="931"/>
      <c r="AW24" s="932"/>
      <c r="AX24" s="286"/>
      <c r="AY24" s="21"/>
      <c r="BH24" s="314" t="s">
        <v>72</v>
      </c>
      <c r="BI24" s="30"/>
    </row>
    <row r="25" spans="1:61" s="59" customFormat="1" ht="15" thickBot="1">
      <c r="A25" s="21"/>
      <c r="B25" s="21"/>
      <c r="C25" s="58"/>
      <c r="D25" s="855" t="s">
        <v>365</v>
      </c>
      <c r="E25" s="856"/>
      <c r="F25" s="856"/>
      <c r="G25" s="856"/>
      <c r="H25" s="856"/>
      <c r="I25" s="856"/>
      <c r="J25" s="856"/>
      <c r="K25" s="856"/>
      <c r="L25" s="856"/>
      <c r="M25" s="856"/>
      <c r="N25" s="856"/>
      <c r="O25" s="856"/>
      <c r="P25" s="856"/>
      <c r="Q25" s="856"/>
      <c r="R25" s="856"/>
      <c r="S25" s="856"/>
      <c r="T25" s="856"/>
      <c r="U25" s="856"/>
      <c r="V25" s="856"/>
      <c r="W25" s="856"/>
      <c r="X25" s="856"/>
      <c r="Y25" s="856"/>
      <c r="Z25" s="856"/>
      <c r="AA25" s="856"/>
      <c r="AB25" s="856"/>
      <c r="AC25" s="856"/>
      <c r="AD25" s="856"/>
      <c r="AE25" s="856"/>
      <c r="AF25" s="856"/>
      <c r="AG25" s="856"/>
      <c r="AH25" s="856"/>
      <c r="AI25" s="856"/>
      <c r="AJ25" s="856"/>
      <c r="AK25" s="856"/>
      <c r="AL25" s="856"/>
      <c r="AM25" s="856"/>
      <c r="AN25" s="856"/>
      <c r="AO25" s="856"/>
      <c r="AP25" s="856"/>
      <c r="AQ25" s="856"/>
      <c r="AR25" s="856"/>
      <c r="AS25" s="856"/>
      <c r="AT25" s="856"/>
      <c r="AU25" s="856"/>
      <c r="AV25" s="856"/>
      <c r="AW25" s="857"/>
      <c r="AX25" s="68"/>
      <c r="AY25" s="21"/>
      <c r="BH25" s="311" t="s">
        <v>69</v>
      </c>
      <c r="BI25" s="30"/>
    </row>
    <row r="26" spans="1:61" s="59" customFormat="1" ht="15" customHeight="1">
      <c r="A26" s="21"/>
      <c r="B26" s="21"/>
      <c r="C26" s="58"/>
      <c r="D26" s="1067"/>
      <c r="E26" s="1067"/>
      <c r="F26" s="874"/>
      <c r="G26" s="1070"/>
      <c r="H26" s="920"/>
      <c r="I26" s="829"/>
      <c r="J26" s="829"/>
      <c r="K26" s="829"/>
      <c r="L26" s="829"/>
      <c r="M26" s="923" t="str">
        <f>+MID(G26,1,1)</f>
        <v/>
      </c>
      <c r="N26" s="924"/>
      <c r="O26" s="925"/>
      <c r="P26" s="944" t="s">
        <v>184</v>
      </c>
      <c r="Q26" s="1057"/>
      <c r="R26" s="1058"/>
      <c r="S26" s="1061" t="s">
        <v>185</v>
      </c>
      <c r="T26" s="1062"/>
      <c r="U26" s="1063"/>
      <c r="V26" s="914"/>
      <c r="W26" s="916"/>
      <c r="X26" s="922" t="s">
        <v>186</v>
      </c>
      <c r="Y26" s="922"/>
      <c r="Z26" s="922"/>
      <c r="AA26" s="922"/>
      <c r="AB26" s="922"/>
      <c r="AC26" s="922"/>
      <c r="AD26" s="914">
        <v>217</v>
      </c>
      <c r="AE26" s="915"/>
      <c r="AF26" s="915"/>
      <c r="AG26" s="915"/>
      <c r="AH26" s="915"/>
      <c r="AI26" s="915"/>
      <c r="AJ26" s="915"/>
      <c r="AK26" s="915"/>
      <c r="AL26" s="916"/>
      <c r="AM26" s="922"/>
      <c r="AN26" s="922"/>
      <c r="AO26" s="922"/>
      <c r="AP26" s="922"/>
      <c r="AQ26" s="908">
        <v>851251158</v>
      </c>
      <c r="AR26" s="909"/>
      <c r="AS26" s="909"/>
      <c r="AT26" s="909"/>
      <c r="AU26" s="909"/>
      <c r="AV26" s="909"/>
      <c r="AW26" s="910"/>
      <c r="AX26" s="68"/>
      <c r="AY26" s="21"/>
      <c r="BH26" s="314" t="s">
        <v>71</v>
      </c>
      <c r="BI26" s="30"/>
    </row>
    <row r="27" spans="1:61" s="59" customFormat="1" ht="24" customHeight="1" thickBot="1">
      <c r="A27" s="21"/>
      <c r="B27" s="21"/>
      <c r="C27" s="58"/>
      <c r="D27" s="1068"/>
      <c r="E27" s="1068"/>
      <c r="F27" s="1069"/>
      <c r="G27" s="1071"/>
      <c r="H27" s="921"/>
      <c r="I27" s="922"/>
      <c r="J27" s="922"/>
      <c r="K27" s="922"/>
      <c r="L27" s="922"/>
      <c r="M27" s="926"/>
      <c r="N27" s="927"/>
      <c r="O27" s="928"/>
      <c r="P27" s="907"/>
      <c r="Q27" s="1059"/>
      <c r="R27" s="1060"/>
      <c r="S27" s="1064"/>
      <c r="T27" s="1065"/>
      <c r="U27" s="1066"/>
      <c r="V27" s="917"/>
      <c r="W27" s="919"/>
      <c r="X27" s="922"/>
      <c r="Y27" s="922"/>
      <c r="Z27" s="922"/>
      <c r="AA27" s="922"/>
      <c r="AB27" s="922"/>
      <c r="AC27" s="922"/>
      <c r="AD27" s="917"/>
      <c r="AE27" s="918"/>
      <c r="AF27" s="918"/>
      <c r="AG27" s="918"/>
      <c r="AH27" s="918"/>
      <c r="AI27" s="918"/>
      <c r="AJ27" s="918"/>
      <c r="AK27" s="918"/>
      <c r="AL27" s="919"/>
      <c r="AM27" s="922"/>
      <c r="AN27" s="922"/>
      <c r="AO27" s="922"/>
      <c r="AP27" s="922"/>
      <c r="AQ27" s="911"/>
      <c r="AR27" s="912"/>
      <c r="AS27" s="912"/>
      <c r="AT27" s="912"/>
      <c r="AU27" s="912"/>
      <c r="AV27" s="912"/>
      <c r="AW27" s="913"/>
      <c r="AX27" s="68"/>
      <c r="AY27" s="21"/>
      <c r="BH27" s="313"/>
      <c r="BI27" s="30"/>
    </row>
    <row r="28" spans="1:61" s="59" customFormat="1" ht="15" customHeight="1" thickBot="1">
      <c r="A28" s="21"/>
      <c r="B28" s="21"/>
      <c r="C28" s="58"/>
      <c r="D28" s="855" t="s">
        <v>36</v>
      </c>
      <c r="E28" s="856"/>
      <c r="F28" s="856"/>
      <c r="G28" s="856"/>
      <c r="H28" s="856"/>
      <c r="I28" s="856"/>
      <c r="J28" s="856"/>
      <c r="K28" s="856"/>
      <c r="L28" s="856"/>
      <c r="M28" s="856"/>
      <c r="N28" s="856"/>
      <c r="O28" s="856"/>
      <c r="P28" s="856"/>
      <c r="Q28" s="856"/>
      <c r="R28" s="856"/>
      <c r="S28" s="856"/>
      <c r="T28" s="856"/>
      <c r="U28" s="856"/>
      <c r="V28" s="856"/>
      <c r="W28" s="856"/>
      <c r="X28" s="856"/>
      <c r="Y28" s="856"/>
      <c r="Z28" s="856"/>
      <c r="AA28" s="856"/>
      <c r="AB28" s="856"/>
      <c r="AC28" s="856"/>
      <c r="AD28" s="856"/>
      <c r="AE28" s="856"/>
      <c r="AF28" s="856"/>
      <c r="AG28" s="856"/>
      <c r="AH28" s="856"/>
      <c r="AI28" s="856"/>
      <c r="AJ28" s="856"/>
      <c r="AK28" s="856"/>
      <c r="AL28" s="856"/>
      <c r="AM28" s="856"/>
      <c r="AN28" s="856"/>
      <c r="AO28" s="856"/>
      <c r="AP28" s="856"/>
      <c r="AQ28" s="856"/>
      <c r="AR28" s="856"/>
      <c r="AS28" s="856"/>
      <c r="AT28" s="856"/>
      <c r="AU28" s="856"/>
      <c r="AV28" s="856"/>
      <c r="AW28" s="857"/>
      <c r="AX28" s="68"/>
      <c r="AY28" s="21"/>
      <c r="BH28" s="30" t="s">
        <v>177</v>
      </c>
      <c r="BI28" s="30"/>
    </row>
    <row r="29" spans="1:61" s="59" customFormat="1" ht="15.75" customHeight="1" thickBot="1">
      <c r="A29" s="21"/>
      <c r="B29" s="21"/>
      <c r="C29" s="58"/>
      <c r="D29" s="884" t="s">
        <v>366</v>
      </c>
      <c r="E29" s="885"/>
      <c r="F29" s="885"/>
      <c r="G29" s="885"/>
      <c r="H29" s="991" t="s">
        <v>25</v>
      </c>
      <c r="I29" s="829"/>
      <c r="J29" s="829"/>
      <c r="K29" s="829"/>
      <c r="L29" s="829"/>
      <c r="M29" s="923" t="s">
        <v>26</v>
      </c>
      <c r="N29" s="924"/>
      <c r="O29" s="925"/>
      <c r="P29" s="980"/>
      <c r="Q29" s="980"/>
      <c r="R29" s="981"/>
      <c r="S29" s="985">
        <v>1841201</v>
      </c>
      <c r="T29" s="986"/>
      <c r="U29" s="986"/>
      <c r="V29" s="986"/>
      <c r="W29" s="987"/>
      <c r="X29" s="885" t="s">
        <v>179</v>
      </c>
      <c r="Y29" s="885"/>
      <c r="Z29" s="958"/>
      <c r="AA29" s="954">
        <v>1</v>
      </c>
      <c r="AB29" s="955"/>
      <c r="AC29" s="922" t="s">
        <v>180</v>
      </c>
      <c r="AD29" s="922"/>
      <c r="AE29" s="922"/>
      <c r="AF29" s="951"/>
      <c r="AG29" s="949">
        <v>9</v>
      </c>
      <c r="AH29" s="922" t="s">
        <v>181</v>
      </c>
      <c r="AI29" s="922"/>
      <c r="AJ29" s="922"/>
      <c r="AK29" s="922"/>
      <c r="AL29" s="922"/>
      <c r="AM29" s="972">
        <v>212</v>
      </c>
      <c r="AN29" s="973"/>
      <c r="AO29" s="973"/>
      <c r="AP29" s="974"/>
      <c r="AQ29" s="922" t="s">
        <v>182</v>
      </c>
      <c r="AR29" s="922"/>
      <c r="AS29" s="951"/>
      <c r="AT29" s="966">
        <v>844751158</v>
      </c>
      <c r="AU29" s="967"/>
      <c r="AV29" s="967"/>
      <c r="AW29" s="968"/>
      <c r="AX29" s="68"/>
      <c r="AY29" s="21"/>
      <c r="BH29" s="30" t="s">
        <v>178</v>
      </c>
      <c r="BI29" s="30"/>
    </row>
    <row r="30" spans="1:61" s="59" customFormat="1" ht="21" customHeight="1" thickBot="1">
      <c r="A30" s="21"/>
      <c r="B30" s="21"/>
      <c r="C30" s="58"/>
      <c r="D30" s="892" t="s">
        <v>3642</v>
      </c>
      <c r="E30" s="893"/>
      <c r="F30" s="893"/>
      <c r="G30" s="894"/>
      <c r="H30" s="992"/>
      <c r="I30" s="993"/>
      <c r="J30" s="993"/>
      <c r="K30" s="993"/>
      <c r="L30" s="993"/>
      <c r="M30" s="994"/>
      <c r="N30" s="995"/>
      <c r="O30" s="996"/>
      <c r="P30" s="982"/>
      <c r="Q30" s="983"/>
      <c r="R30" s="984"/>
      <c r="S30" s="988"/>
      <c r="T30" s="989"/>
      <c r="U30" s="989"/>
      <c r="V30" s="989"/>
      <c r="W30" s="990"/>
      <c r="X30" s="885"/>
      <c r="Y30" s="959"/>
      <c r="Z30" s="960"/>
      <c r="AA30" s="956"/>
      <c r="AB30" s="957"/>
      <c r="AC30" s="952"/>
      <c r="AD30" s="952"/>
      <c r="AE30" s="952"/>
      <c r="AF30" s="953"/>
      <c r="AG30" s="950"/>
      <c r="AH30" s="952"/>
      <c r="AI30" s="952"/>
      <c r="AJ30" s="952"/>
      <c r="AK30" s="952"/>
      <c r="AL30" s="952"/>
      <c r="AM30" s="975"/>
      <c r="AN30" s="976"/>
      <c r="AO30" s="976"/>
      <c r="AP30" s="977"/>
      <c r="AQ30" s="952"/>
      <c r="AR30" s="952"/>
      <c r="AS30" s="953"/>
      <c r="AT30" s="969"/>
      <c r="AU30" s="970"/>
      <c r="AV30" s="970"/>
      <c r="AW30" s="971"/>
      <c r="AX30" s="68"/>
      <c r="AY30" s="21"/>
      <c r="BH30" s="30"/>
      <c r="BI30" s="30"/>
    </row>
    <row r="31" spans="1:61" s="59" customFormat="1" ht="19.5" customHeight="1" thickBot="1">
      <c r="A31" s="21"/>
      <c r="B31" s="21"/>
      <c r="C31" s="58"/>
      <c r="D31" s="978" t="s">
        <v>183</v>
      </c>
      <c r="E31" s="979"/>
      <c r="F31" s="979"/>
      <c r="G31" s="979"/>
      <c r="H31" s="943" t="s">
        <v>31</v>
      </c>
      <c r="I31" s="943"/>
      <c r="J31" s="89" t="s">
        <v>112</v>
      </c>
      <c r="K31" s="90"/>
      <c r="L31" s="91" t="s">
        <v>32</v>
      </c>
      <c r="M31" s="91"/>
      <c r="N31" s="91"/>
      <c r="O31" s="89"/>
      <c r="P31" s="91" t="s">
        <v>33</v>
      </c>
      <c r="Q31" s="834"/>
      <c r="R31" s="836"/>
      <c r="S31" s="943" t="s">
        <v>367</v>
      </c>
      <c r="T31" s="943"/>
      <c r="U31" s="943"/>
      <c r="V31" s="943"/>
      <c r="W31" s="90"/>
      <c r="X31" s="88"/>
      <c r="Y31" s="944"/>
      <c r="Z31" s="944"/>
      <c r="AA31" s="944"/>
      <c r="AB31" s="944"/>
      <c r="AC31" s="944"/>
      <c r="AD31" s="944"/>
      <c r="AE31" s="944"/>
      <c r="AF31" s="944"/>
      <c r="AG31" s="944"/>
      <c r="AH31" s="944"/>
      <c r="AI31" s="944"/>
      <c r="AJ31" s="944"/>
      <c r="AK31" s="944"/>
      <c r="AL31" s="944"/>
      <c r="AM31" s="944"/>
      <c r="AN31" s="944"/>
      <c r="AO31" s="944"/>
      <c r="AP31" s="944"/>
      <c r="AQ31" s="944"/>
      <c r="AR31" s="944"/>
      <c r="AS31" s="944"/>
      <c r="AT31" s="944"/>
      <c r="AU31" s="944"/>
      <c r="AV31" s="944"/>
      <c r="AW31" s="945"/>
      <c r="AX31" s="68"/>
      <c r="AY31" s="21"/>
      <c r="BH31" s="30"/>
      <c r="BI31" s="30"/>
    </row>
    <row r="32" spans="1:61" s="59" customFormat="1" ht="14.5">
      <c r="A32" s="21"/>
      <c r="B32" s="21"/>
      <c r="C32" s="58"/>
      <c r="D32" s="946" t="s">
        <v>34</v>
      </c>
      <c r="E32" s="947"/>
      <c r="F32" s="947"/>
      <c r="G32" s="947"/>
      <c r="H32" s="947"/>
      <c r="I32" s="947"/>
      <c r="J32" s="947"/>
      <c r="K32" s="947"/>
      <c r="L32" s="947"/>
      <c r="M32" s="947"/>
      <c r="N32" s="947"/>
      <c r="O32" s="947"/>
      <c r="P32" s="947"/>
      <c r="Q32" s="947"/>
      <c r="R32" s="947"/>
      <c r="S32" s="947"/>
      <c r="T32" s="947"/>
      <c r="U32" s="947"/>
      <c r="V32" s="947"/>
      <c r="W32" s="947"/>
      <c r="X32" s="947"/>
      <c r="Y32" s="947"/>
      <c r="Z32" s="947"/>
      <c r="AA32" s="947"/>
      <c r="AB32" s="947"/>
      <c r="AC32" s="947"/>
      <c r="AD32" s="947"/>
      <c r="AE32" s="947"/>
      <c r="AF32" s="947"/>
      <c r="AG32" s="947"/>
      <c r="AH32" s="947"/>
      <c r="AI32" s="947"/>
      <c r="AJ32" s="947"/>
      <c r="AK32" s="947"/>
      <c r="AL32" s="947"/>
      <c r="AM32" s="947"/>
      <c r="AN32" s="947"/>
      <c r="AO32" s="947"/>
      <c r="AP32" s="947"/>
      <c r="AQ32" s="947"/>
      <c r="AR32" s="947"/>
      <c r="AS32" s="947"/>
      <c r="AT32" s="947"/>
      <c r="AU32" s="947"/>
      <c r="AV32" s="947"/>
      <c r="AW32" s="948"/>
      <c r="AX32" s="68"/>
      <c r="AY32" s="21"/>
      <c r="BH32" s="30"/>
      <c r="BI32" s="30"/>
    </row>
    <row r="33" spans="1:61" s="59" customFormat="1" ht="6" customHeight="1" thickBot="1">
      <c r="A33" s="21"/>
      <c r="B33" s="21"/>
      <c r="C33" s="58"/>
      <c r="D33" s="92"/>
      <c r="E33" s="93"/>
      <c r="F33" s="93"/>
      <c r="G33" s="93"/>
      <c r="H33" s="93"/>
      <c r="I33" s="93"/>
      <c r="J33" s="93"/>
      <c r="K33" s="93"/>
      <c r="L33" s="93"/>
      <c r="M33" s="93"/>
      <c r="N33" s="93"/>
      <c r="O33" s="93"/>
      <c r="P33" s="93"/>
      <c r="Q33" s="93"/>
      <c r="R33" s="93"/>
      <c r="S33" s="93"/>
      <c r="T33" s="93"/>
      <c r="U33" s="93"/>
      <c r="V33" s="93"/>
      <c r="W33" s="93"/>
      <c r="X33" s="93"/>
      <c r="Y33" s="93"/>
      <c r="Z33" s="93"/>
      <c r="AA33" s="93"/>
      <c r="AB33" s="93"/>
      <c r="AC33" s="93"/>
      <c r="AD33" s="93"/>
      <c r="AE33" s="93"/>
      <c r="AF33" s="93"/>
      <c r="AG33" s="93"/>
      <c r="AH33" s="93"/>
      <c r="AI33" s="93"/>
      <c r="AJ33" s="93"/>
      <c r="AK33" s="93"/>
      <c r="AL33" s="93"/>
      <c r="AM33" s="93"/>
      <c r="AN33" s="93"/>
      <c r="AO33" s="93"/>
      <c r="AP33" s="93"/>
      <c r="AQ33" s="93"/>
      <c r="AR33" s="93"/>
      <c r="AS33" s="93"/>
      <c r="AT33" s="93"/>
      <c r="AU33" s="93"/>
      <c r="AV33" s="93"/>
      <c r="AW33" s="94"/>
      <c r="AX33" s="68"/>
      <c r="AY33" s="21"/>
      <c r="BH33" s="30"/>
      <c r="BI33" s="30"/>
    </row>
    <row r="34" spans="1:61" s="59" customFormat="1" ht="15" customHeight="1" thickBot="1">
      <c r="A34" s="21"/>
      <c r="B34" s="21"/>
      <c r="C34" s="58"/>
      <c r="D34" s="95"/>
      <c r="E34" s="88" t="s">
        <v>112</v>
      </c>
      <c r="F34" s="76"/>
      <c r="G34" s="964" t="s">
        <v>368</v>
      </c>
      <c r="H34" s="964"/>
      <c r="I34" s="964"/>
      <c r="J34" s="964"/>
      <c r="K34" s="964"/>
      <c r="L34" s="964"/>
      <c r="M34" s="964"/>
      <c r="N34" s="964"/>
      <c r="O34" s="964"/>
      <c r="P34" s="964"/>
      <c r="Q34" s="964"/>
      <c r="R34" s="964"/>
      <c r="S34" s="964"/>
      <c r="T34" s="964"/>
      <c r="U34" s="964"/>
      <c r="V34" s="964"/>
      <c r="W34" s="964"/>
      <c r="X34" s="964"/>
      <c r="Y34" s="964"/>
      <c r="Z34" s="964"/>
      <c r="AA34" s="964"/>
      <c r="AB34" s="964"/>
      <c r="AC34" s="964"/>
      <c r="AD34" s="964"/>
      <c r="AE34" s="964"/>
      <c r="AF34" s="964"/>
      <c r="AG34" s="964"/>
      <c r="AH34" s="964"/>
      <c r="AI34" s="964"/>
      <c r="AJ34" s="964"/>
      <c r="AK34" s="964"/>
      <c r="AL34" s="964"/>
      <c r="AM34" s="964"/>
      <c r="AN34" s="964"/>
      <c r="AO34" s="964"/>
      <c r="AP34" s="964"/>
      <c r="AQ34" s="964"/>
      <c r="AR34" s="964"/>
      <c r="AS34" s="964"/>
      <c r="AT34" s="964"/>
      <c r="AU34" s="964"/>
      <c r="AV34" s="964"/>
      <c r="AW34" s="965"/>
      <c r="AX34" s="68"/>
      <c r="AY34" s="21"/>
      <c r="BH34" s="30"/>
      <c r="BI34" s="30"/>
    </row>
    <row r="35" spans="1:61" s="59" customFormat="1" ht="5.25" customHeight="1" thickBot="1">
      <c r="A35" s="21"/>
      <c r="B35" s="21"/>
      <c r="C35" s="58"/>
      <c r="D35" s="95"/>
      <c r="E35" s="96"/>
      <c r="F35" s="76"/>
      <c r="G35" s="76"/>
      <c r="H35" s="76"/>
      <c r="I35" s="76"/>
      <c r="J35" s="76"/>
      <c r="K35" s="76"/>
      <c r="L35" s="76"/>
      <c r="M35" s="76"/>
      <c r="N35" s="76"/>
      <c r="O35" s="76"/>
      <c r="P35" s="76"/>
      <c r="Q35" s="76"/>
      <c r="R35" s="76"/>
      <c r="S35" s="76"/>
      <c r="T35" s="76"/>
      <c r="U35" s="76"/>
      <c r="V35" s="76"/>
      <c r="W35" s="76"/>
      <c r="X35" s="76"/>
      <c r="Y35" s="76"/>
      <c r="Z35" s="76"/>
      <c r="AA35" s="76"/>
      <c r="AB35" s="76"/>
      <c r="AC35" s="76"/>
      <c r="AD35" s="76"/>
      <c r="AE35" s="76"/>
      <c r="AF35" s="76"/>
      <c r="AG35" s="76"/>
      <c r="AH35" s="76"/>
      <c r="AI35" s="76"/>
      <c r="AJ35" s="76"/>
      <c r="AK35" s="76"/>
      <c r="AL35" s="76"/>
      <c r="AM35" s="76"/>
      <c r="AN35" s="76"/>
      <c r="AO35" s="76"/>
      <c r="AP35" s="76"/>
      <c r="AQ35" s="76"/>
      <c r="AR35" s="76"/>
      <c r="AS35" s="76"/>
      <c r="AT35" s="76"/>
      <c r="AU35" s="76"/>
      <c r="AV35" s="76"/>
      <c r="AW35" s="97"/>
      <c r="AX35" s="68"/>
      <c r="AY35" s="21"/>
    </row>
    <row r="36" spans="1:61" s="59" customFormat="1" ht="23.25" customHeight="1" thickBot="1">
      <c r="A36" s="21"/>
      <c r="B36" s="21"/>
      <c r="C36" s="58"/>
      <c r="D36" s="95"/>
      <c r="E36" s="88" t="s">
        <v>112</v>
      </c>
      <c r="F36" s="76"/>
      <c r="G36" s="964" t="s">
        <v>369</v>
      </c>
      <c r="H36" s="964"/>
      <c r="I36" s="964"/>
      <c r="J36" s="964"/>
      <c r="K36" s="964"/>
      <c r="L36" s="964"/>
      <c r="M36" s="964"/>
      <c r="N36" s="964"/>
      <c r="O36" s="964"/>
      <c r="P36" s="964"/>
      <c r="Q36" s="964"/>
      <c r="R36" s="964"/>
      <c r="S36" s="964"/>
      <c r="T36" s="964"/>
      <c r="U36" s="964"/>
      <c r="V36" s="964"/>
      <c r="W36" s="964"/>
      <c r="X36" s="964"/>
      <c r="Y36" s="964"/>
      <c r="Z36" s="964"/>
      <c r="AA36" s="964"/>
      <c r="AB36" s="964"/>
      <c r="AC36" s="964"/>
      <c r="AD36" s="964"/>
      <c r="AE36" s="964"/>
      <c r="AF36" s="964"/>
      <c r="AG36" s="964"/>
      <c r="AH36" s="964"/>
      <c r="AI36" s="964"/>
      <c r="AJ36" s="964"/>
      <c r="AK36" s="964"/>
      <c r="AL36" s="964"/>
      <c r="AM36" s="964"/>
      <c r="AN36" s="964"/>
      <c r="AO36" s="964"/>
      <c r="AP36" s="964"/>
      <c r="AQ36" s="964"/>
      <c r="AR36" s="964"/>
      <c r="AS36" s="964"/>
      <c r="AT36" s="964"/>
      <c r="AU36" s="964"/>
      <c r="AV36" s="964"/>
      <c r="AW36" s="965"/>
      <c r="AX36" s="68"/>
      <c r="AY36" s="21"/>
    </row>
    <row r="37" spans="1:61" s="59" customFormat="1" ht="6.75" customHeight="1" thickBot="1">
      <c r="A37" s="21"/>
      <c r="B37" s="21"/>
      <c r="C37" s="58"/>
      <c r="D37" s="95"/>
      <c r="E37" s="96"/>
      <c r="F37" s="76"/>
      <c r="G37" s="76"/>
      <c r="H37" s="76"/>
      <c r="I37" s="76"/>
      <c r="J37" s="76"/>
      <c r="K37" s="76"/>
      <c r="L37" s="76"/>
      <c r="M37" s="76"/>
      <c r="N37" s="76"/>
      <c r="O37" s="76"/>
      <c r="P37" s="76"/>
      <c r="Q37" s="76"/>
      <c r="R37" s="76"/>
      <c r="S37" s="76"/>
      <c r="T37" s="76"/>
      <c r="U37" s="76"/>
      <c r="V37" s="76"/>
      <c r="W37" s="76"/>
      <c r="X37" s="76"/>
      <c r="Y37" s="76"/>
      <c r="Z37" s="76"/>
      <c r="AA37" s="76"/>
      <c r="AB37" s="76"/>
      <c r="AC37" s="76"/>
      <c r="AD37" s="76"/>
      <c r="AE37" s="76"/>
      <c r="AF37" s="76"/>
      <c r="AG37" s="76"/>
      <c r="AH37" s="76"/>
      <c r="AI37" s="76"/>
      <c r="AJ37" s="76"/>
      <c r="AK37" s="76"/>
      <c r="AL37" s="76"/>
      <c r="AM37" s="76"/>
      <c r="AN37" s="76"/>
      <c r="AO37" s="76"/>
      <c r="AP37" s="76"/>
      <c r="AQ37" s="76"/>
      <c r="AR37" s="76"/>
      <c r="AS37" s="76"/>
      <c r="AT37" s="76"/>
      <c r="AU37" s="76"/>
      <c r="AV37" s="76"/>
      <c r="AW37" s="97"/>
      <c r="AX37" s="68"/>
      <c r="AY37" s="21"/>
    </row>
    <row r="38" spans="1:61" s="59" customFormat="1" ht="15" customHeight="1" thickBot="1">
      <c r="A38" s="21"/>
      <c r="B38" s="21"/>
      <c r="C38" s="58"/>
      <c r="D38" s="95"/>
      <c r="E38" s="88" t="s">
        <v>112</v>
      </c>
      <c r="F38" s="76"/>
      <c r="G38" s="964" t="s">
        <v>370</v>
      </c>
      <c r="H38" s="964"/>
      <c r="I38" s="964"/>
      <c r="J38" s="964"/>
      <c r="K38" s="964"/>
      <c r="L38" s="964"/>
      <c r="M38" s="964"/>
      <c r="N38" s="964"/>
      <c r="O38" s="964"/>
      <c r="P38" s="964"/>
      <c r="Q38" s="964"/>
      <c r="R38" s="964"/>
      <c r="S38" s="964"/>
      <c r="T38" s="964"/>
      <c r="U38" s="964"/>
      <c r="V38" s="964"/>
      <c r="W38" s="964"/>
      <c r="X38" s="964"/>
      <c r="Y38" s="964"/>
      <c r="Z38" s="964"/>
      <c r="AA38" s="964"/>
      <c r="AB38" s="964"/>
      <c r="AC38" s="964"/>
      <c r="AD38" s="964"/>
      <c r="AE38" s="964"/>
      <c r="AF38" s="964"/>
      <c r="AG38" s="964"/>
      <c r="AH38" s="964"/>
      <c r="AI38" s="964"/>
      <c r="AJ38" s="964"/>
      <c r="AK38" s="964"/>
      <c r="AL38" s="964"/>
      <c r="AM38" s="964"/>
      <c r="AN38" s="964"/>
      <c r="AO38" s="964"/>
      <c r="AP38" s="964"/>
      <c r="AQ38" s="964"/>
      <c r="AR38" s="964"/>
      <c r="AS38" s="964"/>
      <c r="AT38" s="964"/>
      <c r="AU38" s="964"/>
      <c r="AV38" s="964"/>
      <c r="AW38" s="965"/>
      <c r="AX38" s="68"/>
      <c r="AY38" s="21"/>
    </row>
    <row r="39" spans="1:61" s="59" customFormat="1" ht="6.75" customHeight="1">
      <c r="A39" s="21"/>
      <c r="B39" s="21"/>
      <c r="C39" s="58"/>
      <c r="D39" s="1072"/>
      <c r="E39" s="943"/>
      <c r="F39" s="943"/>
      <c r="G39" s="943"/>
      <c r="H39" s="943"/>
      <c r="I39" s="943"/>
      <c r="J39" s="943"/>
      <c r="K39" s="943"/>
      <c r="L39" s="943"/>
      <c r="M39" s="943"/>
      <c r="N39" s="943"/>
      <c r="O39" s="943"/>
      <c r="P39" s="943"/>
      <c r="Q39" s="943"/>
      <c r="R39" s="943"/>
      <c r="S39" s="943"/>
      <c r="T39" s="943"/>
      <c r="U39" s="943"/>
      <c r="V39" s="943"/>
      <c r="W39" s="943"/>
      <c r="X39" s="943"/>
      <c r="Y39" s="943"/>
      <c r="Z39" s="943"/>
      <c r="AA39" s="943"/>
      <c r="AB39" s="943"/>
      <c r="AC39" s="943"/>
      <c r="AD39" s="943"/>
      <c r="AE39" s="943"/>
      <c r="AF39" s="943"/>
      <c r="AG39" s="943"/>
      <c r="AH39" s="943"/>
      <c r="AI39" s="943"/>
      <c r="AJ39" s="943"/>
      <c r="AK39" s="943"/>
      <c r="AL39" s="943"/>
      <c r="AM39" s="943"/>
      <c r="AN39" s="943"/>
      <c r="AO39" s="943"/>
      <c r="AP39" s="943"/>
      <c r="AQ39" s="943"/>
      <c r="AR39" s="943"/>
      <c r="AS39" s="943"/>
      <c r="AT39" s="943"/>
      <c r="AU39" s="943"/>
      <c r="AV39" s="943"/>
      <c r="AW39" s="1073"/>
      <c r="AX39" s="68"/>
      <c r="AY39" s="21"/>
    </row>
    <row r="40" spans="1:61" s="59" customFormat="1" ht="15" thickBot="1">
      <c r="A40" s="21"/>
      <c r="B40" s="21"/>
      <c r="C40" s="58"/>
      <c r="D40" s="1074" t="s">
        <v>35</v>
      </c>
      <c r="E40" s="1075"/>
      <c r="F40" s="1075"/>
      <c r="G40" s="1075"/>
      <c r="H40" s="1075"/>
      <c r="I40" s="1075"/>
      <c r="J40" s="1075"/>
      <c r="K40" s="1075"/>
      <c r="L40" s="1075"/>
      <c r="M40" s="1075"/>
      <c r="N40" s="1075"/>
      <c r="O40" s="1075"/>
      <c r="P40" s="1075"/>
      <c r="Q40" s="1075"/>
      <c r="R40" s="1075"/>
      <c r="S40" s="1075"/>
      <c r="T40" s="1075"/>
      <c r="U40" s="1075"/>
      <c r="V40" s="1075"/>
      <c r="W40" s="1075"/>
      <c r="X40" s="1075"/>
      <c r="Y40" s="1075"/>
      <c r="Z40" s="1075"/>
      <c r="AA40" s="1075"/>
      <c r="AB40" s="1075"/>
      <c r="AC40" s="1075"/>
      <c r="AD40" s="1075"/>
      <c r="AE40" s="1075"/>
      <c r="AF40" s="1075"/>
      <c r="AG40" s="1075"/>
      <c r="AH40" s="1075"/>
      <c r="AI40" s="1075"/>
      <c r="AJ40" s="1075"/>
      <c r="AK40" s="1075"/>
      <c r="AL40" s="1075"/>
      <c r="AM40" s="1075"/>
      <c r="AN40" s="1075"/>
      <c r="AO40" s="1075"/>
      <c r="AP40" s="1075"/>
      <c r="AQ40" s="1075"/>
      <c r="AR40" s="1075"/>
      <c r="AS40" s="1075"/>
      <c r="AT40" s="1075"/>
      <c r="AU40" s="1075"/>
      <c r="AV40" s="1075"/>
      <c r="AW40" s="1076"/>
      <c r="AX40" s="68"/>
      <c r="AY40" s="21"/>
    </row>
    <row r="41" spans="1:61" s="59" customFormat="1" ht="96" customHeight="1" thickBot="1">
      <c r="A41" s="21"/>
      <c r="B41" s="21"/>
      <c r="C41" s="58"/>
      <c r="D41" s="961"/>
      <c r="E41" s="962"/>
      <c r="F41" s="962"/>
      <c r="G41" s="962"/>
      <c r="H41" s="962"/>
      <c r="I41" s="962"/>
      <c r="J41" s="962"/>
      <c r="K41" s="962"/>
      <c r="L41" s="962"/>
      <c r="M41" s="962"/>
      <c r="N41" s="962"/>
      <c r="O41" s="962"/>
      <c r="P41" s="962"/>
      <c r="Q41" s="962"/>
      <c r="R41" s="962"/>
      <c r="S41" s="962"/>
      <c r="T41" s="962"/>
      <c r="U41" s="962"/>
      <c r="V41" s="962"/>
      <c r="W41" s="963"/>
      <c r="X41" s="1077" t="s">
        <v>594</v>
      </c>
      <c r="Y41" s="1078"/>
      <c r="Z41" s="1078"/>
      <c r="AA41" s="1078"/>
      <c r="AB41" s="1078"/>
      <c r="AC41" s="1078"/>
      <c r="AD41" s="1078"/>
      <c r="AE41" s="1078"/>
      <c r="AF41" s="1078"/>
      <c r="AG41" s="1078"/>
      <c r="AH41" s="1078"/>
      <c r="AI41" s="1078"/>
      <c r="AJ41" s="1078"/>
      <c r="AK41" s="1078"/>
      <c r="AL41" s="1078"/>
      <c r="AM41" s="1078"/>
      <c r="AN41" s="1078"/>
      <c r="AO41" s="1078"/>
      <c r="AP41" s="1078"/>
      <c r="AQ41" s="1078"/>
      <c r="AR41" s="1078"/>
      <c r="AS41" s="1078"/>
      <c r="AT41" s="1078"/>
      <c r="AU41" s="1078"/>
      <c r="AV41" s="1078"/>
      <c r="AW41" s="1079"/>
      <c r="AX41" s="68"/>
      <c r="AY41" s="21"/>
    </row>
    <row r="42" spans="1:61" s="59" customFormat="1" ht="14.5">
      <c r="A42" s="21"/>
      <c r="B42" s="21"/>
      <c r="C42" s="58"/>
      <c r="D42" s="942" t="s">
        <v>371</v>
      </c>
      <c r="E42" s="942"/>
      <c r="F42" s="942"/>
      <c r="G42" s="942"/>
      <c r="H42" s="942"/>
      <c r="I42" s="942"/>
      <c r="J42" s="942"/>
      <c r="K42" s="942"/>
      <c r="L42" s="942"/>
      <c r="M42" s="942"/>
      <c r="N42" s="942"/>
      <c r="O42" s="942"/>
      <c r="P42" s="942"/>
      <c r="Q42" s="942"/>
      <c r="R42" s="942"/>
      <c r="S42" s="942"/>
      <c r="T42" s="942"/>
      <c r="U42" s="942"/>
      <c r="V42" s="942"/>
      <c r="W42" s="942"/>
      <c r="X42" s="942" t="s">
        <v>188</v>
      </c>
      <c r="Y42" s="942"/>
      <c r="Z42" s="942"/>
      <c r="AA42" s="942"/>
      <c r="AB42" s="942"/>
      <c r="AC42" s="942"/>
      <c r="AD42" s="942"/>
      <c r="AE42" s="942"/>
      <c r="AF42" s="942"/>
      <c r="AG42" s="942"/>
      <c r="AH42" s="942"/>
      <c r="AI42" s="942"/>
      <c r="AJ42" s="942"/>
      <c r="AK42" s="942"/>
      <c r="AL42" s="942"/>
      <c r="AM42" s="942"/>
      <c r="AN42" s="942"/>
      <c r="AO42" s="942"/>
      <c r="AP42" s="942"/>
      <c r="AQ42" s="942"/>
      <c r="AR42" s="942"/>
      <c r="AS42" s="942"/>
      <c r="AT42" s="942"/>
      <c r="AU42" s="942"/>
      <c r="AV42" s="942"/>
      <c r="AW42" s="942"/>
      <c r="AX42" s="68"/>
      <c r="AY42" s="21"/>
    </row>
    <row r="43" spans="1:61" s="59" customFormat="1" ht="15" customHeight="1">
      <c r="A43" s="21"/>
      <c r="B43" s="21"/>
      <c r="C43" s="58"/>
      <c r="D43" s="1056" t="s">
        <v>372</v>
      </c>
      <c r="E43" s="1056"/>
      <c r="F43" s="1056"/>
      <c r="G43" s="1056"/>
      <c r="H43" s="1056"/>
      <c r="I43" s="1056"/>
      <c r="J43" s="1056"/>
      <c r="K43" s="1056"/>
      <c r="L43" s="1056"/>
      <c r="M43" s="1056"/>
      <c r="N43" s="1056"/>
      <c r="O43" s="1056"/>
      <c r="P43" s="1056"/>
      <c r="Q43" s="1056"/>
      <c r="R43" s="1056"/>
      <c r="S43" s="1056"/>
      <c r="T43" s="1056"/>
      <c r="U43" s="1056"/>
      <c r="V43" s="1056"/>
      <c r="W43" s="1056"/>
      <c r="X43" s="1056"/>
      <c r="Y43" s="1056"/>
      <c r="Z43" s="1056"/>
      <c r="AA43" s="1056"/>
      <c r="AB43" s="1056"/>
      <c r="AC43" s="1056"/>
      <c r="AD43" s="1056"/>
      <c r="AE43" s="1056"/>
      <c r="AF43" s="1056"/>
      <c r="AG43" s="1056"/>
      <c r="AH43" s="1056"/>
      <c r="AI43" s="1056"/>
      <c r="AJ43" s="1056"/>
      <c r="AK43" s="1056"/>
      <c r="AL43" s="1056"/>
      <c r="AM43" s="1056"/>
      <c r="AN43" s="1056"/>
      <c r="AO43" s="1056"/>
      <c r="AP43" s="1056"/>
      <c r="AQ43" s="1056"/>
      <c r="AR43" s="1056"/>
      <c r="AS43" s="1056"/>
      <c r="AT43" s="1056"/>
      <c r="AU43" s="1056"/>
      <c r="AV43" s="1056"/>
      <c r="AW43" s="1056"/>
      <c r="AX43" s="68"/>
      <c r="AY43" s="21"/>
    </row>
    <row r="44" spans="1:61" s="59" customFormat="1" ht="14.5">
      <c r="A44" s="21"/>
      <c r="B44" s="21"/>
      <c r="C44" s="58"/>
      <c r="D44" s="1056"/>
      <c r="E44" s="1056"/>
      <c r="F44" s="1056"/>
      <c r="G44" s="1056"/>
      <c r="H44" s="1056"/>
      <c r="I44" s="1056"/>
      <c r="J44" s="1056"/>
      <c r="K44" s="1056"/>
      <c r="L44" s="1056"/>
      <c r="M44" s="1056"/>
      <c r="N44" s="1056"/>
      <c r="O44" s="1056"/>
      <c r="P44" s="1056"/>
      <c r="Q44" s="1056"/>
      <c r="R44" s="1056"/>
      <c r="S44" s="1056"/>
      <c r="T44" s="1056"/>
      <c r="U44" s="1056"/>
      <c r="V44" s="1056"/>
      <c r="W44" s="1056"/>
      <c r="X44" s="1056"/>
      <c r="Y44" s="1056"/>
      <c r="Z44" s="1056"/>
      <c r="AA44" s="1056"/>
      <c r="AB44" s="1056"/>
      <c r="AC44" s="1056"/>
      <c r="AD44" s="1056"/>
      <c r="AE44" s="1056"/>
      <c r="AF44" s="1056"/>
      <c r="AG44" s="1056"/>
      <c r="AH44" s="1056"/>
      <c r="AI44" s="1056"/>
      <c r="AJ44" s="1056"/>
      <c r="AK44" s="1056"/>
      <c r="AL44" s="1056"/>
      <c r="AM44" s="1056"/>
      <c r="AN44" s="1056"/>
      <c r="AO44" s="1056"/>
      <c r="AP44" s="1056"/>
      <c r="AQ44" s="1056"/>
      <c r="AR44" s="1056"/>
      <c r="AS44" s="1056"/>
      <c r="AT44" s="1056"/>
      <c r="AU44" s="1056"/>
      <c r="AV44" s="1056"/>
      <c r="AW44" s="1056"/>
      <c r="AX44" s="68"/>
      <c r="AY44" s="21"/>
    </row>
    <row r="45" spans="1:61" s="59" customFormat="1" ht="14.5">
      <c r="A45" s="21"/>
      <c r="B45" s="21"/>
      <c r="C45" s="58"/>
      <c r="D45" s="1056"/>
      <c r="E45" s="1056"/>
      <c r="F45" s="1056"/>
      <c r="G45" s="1056"/>
      <c r="H45" s="1056"/>
      <c r="I45" s="1056"/>
      <c r="J45" s="1056"/>
      <c r="K45" s="1056"/>
      <c r="L45" s="1056"/>
      <c r="M45" s="1056"/>
      <c r="N45" s="1056"/>
      <c r="O45" s="1056"/>
      <c r="P45" s="1056"/>
      <c r="Q45" s="1056"/>
      <c r="R45" s="1056"/>
      <c r="S45" s="1056"/>
      <c r="T45" s="1056"/>
      <c r="U45" s="1056"/>
      <c r="V45" s="1056"/>
      <c r="W45" s="1056"/>
      <c r="X45" s="1056"/>
      <c r="Y45" s="1056"/>
      <c r="Z45" s="1056"/>
      <c r="AA45" s="1056"/>
      <c r="AB45" s="1056"/>
      <c r="AC45" s="1056"/>
      <c r="AD45" s="1056"/>
      <c r="AE45" s="1056"/>
      <c r="AF45" s="1056"/>
      <c r="AG45" s="1056"/>
      <c r="AH45" s="1056"/>
      <c r="AI45" s="1056"/>
      <c r="AJ45" s="1056"/>
      <c r="AK45" s="1056"/>
      <c r="AL45" s="1056"/>
      <c r="AM45" s="1056"/>
      <c r="AN45" s="1056"/>
      <c r="AO45" s="1056"/>
      <c r="AP45" s="1056"/>
      <c r="AQ45" s="1056"/>
      <c r="AR45" s="1056"/>
      <c r="AS45" s="1056"/>
      <c r="AT45" s="1056"/>
      <c r="AU45" s="1056"/>
      <c r="AV45" s="1056"/>
      <c r="AW45" s="1056"/>
      <c r="AX45" s="68"/>
      <c r="AY45" s="21"/>
    </row>
    <row r="46" spans="1:61" s="59" customFormat="1" ht="15" thickBot="1">
      <c r="A46" s="21"/>
      <c r="B46" s="21"/>
      <c r="C46" s="98"/>
      <c r="D46" s="99"/>
      <c r="E46" s="99"/>
      <c r="F46" s="99"/>
      <c r="G46" s="99"/>
      <c r="H46" s="99"/>
      <c r="I46" s="99"/>
      <c r="J46" s="99"/>
      <c r="K46" s="99"/>
      <c r="L46" s="99"/>
      <c r="M46" s="99"/>
      <c r="N46" s="99"/>
      <c r="O46" s="99"/>
      <c r="P46" s="99"/>
      <c r="Q46" s="99"/>
      <c r="R46" s="99"/>
      <c r="S46" s="99"/>
      <c r="T46" s="99"/>
      <c r="U46" s="99"/>
      <c r="V46" s="99"/>
      <c r="W46" s="99"/>
      <c r="X46" s="99"/>
      <c r="Y46" s="99"/>
      <c r="Z46" s="99"/>
      <c r="AA46" s="99"/>
      <c r="AB46" s="99"/>
      <c r="AC46" s="99"/>
      <c r="AD46" s="99"/>
      <c r="AE46" s="99"/>
      <c r="AF46" s="99"/>
      <c r="AG46" s="99"/>
      <c r="AH46" s="99"/>
      <c r="AI46" s="99"/>
      <c r="AJ46" s="99"/>
      <c r="AK46" s="99"/>
      <c r="AL46" s="99"/>
      <c r="AM46" s="99"/>
      <c r="AN46" s="99"/>
      <c r="AO46" s="99"/>
      <c r="AP46" s="99"/>
      <c r="AQ46" s="99"/>
      <c r="AR46" s="99"/>
      <c r="AS46" s="99"/>
      <c r="AT46" s="99"/>
      <c r="AU46" s="99"/>
      <c r="AV46" s="99"/>
      <c r="AW46" s="99"/>
      <c r="AX46" s="100"/>
      <c r="AY46" s="21"/>
    </row>
    <row r="47" spans="1:61" ht="15" customHeight="1">
      <c r="M47" s="826" t="s">
        <v>2517</v>
      </c>
      <c r="N47" s="826"/>
      <c r="O47" s="826"/>
      <c r="P47" s="826"/>
      <c r="Q47" s="826"/>
      <c r="R47" s="826"/>
      <c r="S47" s="826"/>
      <c r="T47" s="826"/>
      <c r="U47" s="826"/>
      <c r="V47" s="826"/>
      <c r="W47" s="826"/>
      <c r="X47" s="826"/>
      <c r="Y47" s="826"/>
      <c r="Z47" s="826"/>
      <c r="AA47" s="826"/>
      <c r="AB47" s="826"/>
      <c r="AC47" s="826"/>
      <c r="AD47" s="826"/>
      <c r="AE47" s="826"/>
      <c r="AF47" s="826"/>
      <c r="AG47" s="411"/>
      <c r="AH47" s="411"/>
      <c r="AI47" s="411"/>
      <c r="AJ47" s="411"/>
      <c r="AK47" s="411"/>
      <c r="AL47" s="411"/>
      <c r="AM47" s="411"/>
      <c r="AN47" s="411"/>
      <c r="AO47" s="155"/>
      <c r="AP47" s="411"/>
      <c r="AS47" s="1032" t="s">
        <v>2514</v>
      </c>
      <c r="AT47" s="1032"/>
      <c r="AU47" s="1032"/>
      <c r="AV47" s="1032"/>
      <c r="AW47" s="1032"/>
      <c r="AX47" s="411"/>
      <c r="AY47" s="411"/>
      <c r="AZ47" s="411"/>
      <c r="BA47" s="411"/>
      <c r="BB47" s="155"/>
      <c r="BC47" s="411"/>
      <c r="BD47" s="411"/>
      <c r="BE47" s="411"/>
      <c r="BF47" s="411"/>
    </row>
    <row r="48" spans="1:61" ht="14.5">
      <c r="A48" s="15"/>
      <c r="B48" s="15"/>
      <c r="C48" s="15"/>
      <c r="D48" s="15"/>
      <c r="E48" s="15"/>
      <c r="F48" s="15"/>
      <c r="G48" s="15"/>
      <c r="H48" s="15"/>
      <c r="I48" s="15"/>
      <c r="J48" s="15"/>
      <c r="K48" s="15"/>
      <c r="L48" s="15"/>
      <c r="M48" s="15"/>
      <c r="N48" s="15"/>
      <c r="O48" s="15"/>
      <c r="P48" s="15"/>
      <c r="Q48" s="15"/>
      <c r="R48" s="15"/>
      <c r="S48" s="15"/>
      <c r="T48" s="15"/>
      <c r="U48" s="15"/>
      <c r="V48" s="15"/>
      <c r="W48" s="15"/>
      <c r="X48" s="15"/>
      <c r="Z48" s="15"/>
      <c r="AA48" s="15"/>
      <c r="AB48" s="15"/>
      <c r="AC48" s="15"/>
      <c r="AD48" s="15"/>
      <c r="AE48" s="15"/>
      <c r="AF48" s="15"/>
      <c r="AG48" s="15"/>
      <c r="AH48" s="15"/>
      <c r="AI48" s="15"/>
      <c r="AJ48" s="15"/>
      <c r="AK48" s="15"/>
      <c r="AL48" s="15"/>
      <c r="AM48" s="15"/>
      <c r="AN48" s="15"/>
      <c r="AO48" s="15"/>
      <c r="AP48" s="15"/>
      <c r="AQ48" s="15"/>
      <c r="AR48" s="15"/>
      <c r="AS48" s="15"/>
      <c r="AT48" s="15"/>
      <c r="AU48" s="1"/>
      <c r="AV48" s="15"/>
      <c r="AW48" s="15"/>
      <c r="AX48" s="15"/>
      <c r="AY48" s="15"/>
    </row>
    <row r="49" spans="1:51" ht="16.5">
      <c r="A49" s="15"/>
      <c r="B49" s="15"/>
      <c r="C49" s="15"/>
      <c r="D49" s="15"/>
      <c r="E49" s="15"/>
      <c r="F49" s="15"/>
      <c r="G49" s="15"/>
      <c r="H49" s="15"/>
      <c r="I49" s="15"/>
      <c r="J49" s="15"/>
      <c r="K49" s="15"/>
      <c r="L49" s="15"/>
      <c r="M49" s="15"/>
      <c r="N49" s="15"/>
      <c r="O49" s="15"/>
      <c r="P49" s="410"/>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row>
    <row r="50" spans="1:51" ht="14.5">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row>
    <row r="51" spans="1:51" ht="14.5">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row>
    <row r="52" spans="1:51" ht="14.5">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row>
    <row r="53" spans="1:51" ht="14.5">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row>
    <row r="54" spans="1:51" ht="14.5">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row>
    <row r="55" spans="1:51" ht="14.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row>
    <row r="56" spans="1:51" ht="14.5">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row>
    <row r="57" spans="1:51" ht="14.5">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row>
    <row r="58" spans="1:51" ht="14.5">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row>
    <row r="59" spans="1:51" ht="14.5">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row>
    <row r="60" spans="1:51" ht="14.5">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row>
    <row r="61" spans="1:51" ht="14.5">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row>
    <row r="62" spans="1:51" ht="14.5">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row>
    <row r="63" spans="1:51" ht="14.5">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row>
  </sheetData>
  <sheetProtection selectLockedCells="1"/>
  <sortState ref="BH17:BH26">
    <sortCondition ref="BH17:BH26"/>
  </sortState>
  <dataConsolidate link="1"/>
  <mergeCells count="120">
    <mergeCell ref="AS47:AW47"/>
    <mergeCell ref="AN21:AW21"/>
    <mergeCell ref="AH21:AM21"/>
    <mergeCell ref="V24:Z24"/>
    <mergeCell ref="U22:AA22"/>
    <mergeCell ref="AB22:AM22"/>
    <mergeCell ref="J18:O18"/>
    <mergeCell ref="P18:U18"/>
    <mergeCell ref="K23:U23"/>
    <mergeCell ref="V23:AG23"/>
    <mergeCell ref="AH23:AQ23"/>
    <mergeCell ref="AR23:AW23"/>
    <mergeCell ref="D43:AW45"/>
    <mergeCell ref="P26:P27"/>
    <mergeCell ref="Q26:R27"/>
    <mergeCell ref="S26:U27"/>
    <mergeCell ref="V26:W27"/>
    <mergeCell ref="D26:F27"/>
    <mergeCell ref="G26:G27"/>
    <mergeCell ref="G38:AW38"/>
    <mergeCell ref="D39:AW39"/>
    <mergeCell ref="D40:AW40"/>
    <mergeCell ref="X41:AW41"/>
    <mergeCell ref="X42:AW42"/>
    <mergeCell ref="D2:AR2"/>
    <mergeCell ref="M20:P20"/>
    <mergeCell ref="D15:AW15"/>
    <mergeCell ref="D10:AW10"/>
    <mergeCell ref="D11:AW11"/>
    <mergeCell ref="AK7:AO7"/>
    <mergeCell ref="AJ13:AK13"/>
    <mergeCell ref="AU13:AV13"/>
    <mergeCell ref="AG13:AI13"/>
    <mergeCell ref="AO13:AQ13"/>
    <mergeCell ref="AB13:AE13"/>
    <mergeCell ref="Y6:AE6"/>
    <mergeCell ref="Y7:AE7"/>
    <mergeCell ref="AN20:AW20"/>
    <mergeCell ref="AH20:AM20"/>
    <mergeCell ref="D13:E13"/>
    <mergeCell ref="D16:I16"/>
    <mergeCell ref="J16:S16"/>
    <mergeCell ref="T13:X13"/>
    <mergeCell ref="V16:W16"/>
    <mergeCell ref="AV16:AW16"/>
    <mergeCell ref="AG16:AP16"/>
    <mergeCell ref="U17:AF17"/>
    <mergeCell ref="AQ17:AW17"/>
    <mergeCell ref="H18:I18"/>
    <mergeCell ref="X26:AC27"/>
    <mergeCell ref="D42:W42"/>
    <mergeCell ref="Q31:R31"/>
    <mergeCell ref="S31:V31"/>
    <mergeCell ref="H31:I31"/>
    <mergeCell ref="Y31:AW31"/>
    <mergeCell ref="D32:AW32"/>
    <mergeCell ref="AG29:AG30"/>
    <mergeCell ref="AC29:AF30"/>
    <mergeCell ref="AA29:AB30"/>
    <mergeCell ref="X29:Z30"/>
    <mergeCell ref="D41:W41"/>
    <mergeCell ref="G36:AW36"/>
    <mergeCell ref="G34:AW34"/>
    <mergeCell ref="AT29:AW30"/>
    <mergeCell ref="AQ29:AS30"/>
    <mergeCell ref="AH29:AL30"/>
    <mergeCell ref="AM29:AP30"/>
    <mergeCell ref="D31:G31"/>
    <mergeCell ref="P29:R30"/>
    <mergeCell ref="S29:W30"/>
    <mergeCell ref="H29:L30"/>
    <mergeCell ref="M29:O30"/>
    <mergeCell ref="D18:G18"/>
    <mergeCell ref="X16:AF16"/>
    <mergeCell ref="H24:I24"/>
    <mergeCell ref="D29:G29"/>
    <mergeCell ref="M21:P21"/>
    <mergeCell ref="H21:L21"/>
    <mergeCell ref="D30:G30"/>
    <mergeCell ref="D22:G22"/>
    <mergeCell ref="D23:J23"/>
    <mergeCell ref="D24:G24"/>
    <mergeCell ref="J24:O24"/>
    <mergeCell ref="P24:U24"/>
    <mergeCell ref="Q22:S22"/>
    <mergeCell ref="D25:AW25"/>
    <mergeCell ref="D28:AW28"/>
    <mergeCell ref="AQ26:AW27"/>
    <mergeCell ref="AD26:AL27"/>
    <mergeCell ref="H26:L27"/>
    <mergeCell ref="M26:O27"/>
    <mergeCell ref="V18:Z18"/>
    <mergeCell ref="AM26:AP27"/>
    <mergeCell ref="AA24:AW24"/>
    <mergeCell ref="AN22:AR22"/>
    <mergeCell ref="AS22:AW22"/>
    <mergeCell ref="M47:AF47"/>
    <mergeCell ref="AH6:AO6"/>
    <mergeCell ref="AP6:AW6"/>
    <mergeCell ref="AP7:AQ7"/>
    <mergeCell ref="AR7:AW7"/>
    <mergeCell ref="T16:U16"/>
    <mergeCell ref="AQ16:AU16"/>
    <mergeCell ref="Y4:AW5"/>
    <mergeCell ref="H22:P22"/>
    <mergeCell ref="Q20:T21"/>
    <mergeCell ref="U20:AG21"/>
    <mergeCell ref="D19:AW19"/>
    <mergeCell ref="AA18:AW18"/>
    <mergeCell ref="G6:J6"/>
    <mergeCell ref="G7:J7"/>
    <mergeCell ref="L6:P6"/>
    <mergeCell ref="L7:P7"/>
    <mergeCell ref="R6:U6"/>
    <mergeCell ref="R7:U7"/>
    <mergeCell ref="J17:T17"/>
    <mergeCell ref="D20:G21"/>
    <mergeCell ref="AH7:AJ7"/>
    <mergeCell ref="H20:L20"/>
    <mergeCell ref="AG17:AP17"/>
  </mergeCells>
  <dataValidations xWindow="819" yWindow="292" count="41">
    <dataValidation type="list" allowBlank="1" showInputMessage="1" showErrorMessage="1" promptTitle="Dato Obligatorio" prompt="Debe seleccionar el código del tipo de documento de identificación según corresponda de acuerdo con las siguientes opciones.Si requiere confirmación por favor diríjase a la hoja de instructivo formulario Afiliación." sqref="V16:W16">
      <formula1>$BH$17:$BH$25</formula1>
    </dataValidation>
    <dataValidation type="list" allowBlank="1" showInputMessage="1" showErrorMessage="1" promptTitle="Dato Obligatorio" prompt="Debe seleccionar el tipo de zona donde esta ubicada la sede principal de la empresa." sqref="T22">
      <formula1>$BH$28:$BH$29</formula1>
    </dataValidation>
    <dataValidation operator="lessThan" allowBlank="1" showInputMessage="1" showErrorMessage="1" errorTitle="ESPACIO EN BLANCO" error="DILIGENCIAR FECHA" prompt="Fecha en la que la ARL recibe el formulario de afiliación y/o traslado del empleador al Sistema General de Riesgos - SGRL." sqref="G7:J7"/>
    <dataValidation allowBlank="1" showInputMessage="1" showErrorMessage="1" prompt="Afiliación primera vez corresponde a día calendario siguiente de la radicacion ante Colmena Seguros._x000a_Afiliación traslado corresponde al primer día del mes subsiguiente de la radicacion de la carta de traslado ante la anterior ARL" sqref="L7:P7"/>
    <dataValidation allowBlank="1" showInputMessage="1" showErrorMessage="1" promptTitle="campo exclusivo Colmena Seguros" prompt="número que se asigna en forma consecutiva a cada tramite" sqref="Y7:AE7"/>
    <dataValidation allowBlank="1" showInputMessage="1" showErrorMessage="1" promptTitle="campo exclusivo Colmena Seguros" prompt="Código de la sucursal" sqref="AK7:AO7"/>
    <dataValidation allowBlank="1" showInputMessage="1" showErrorMessage="1" promptTitle="campo excliusivo Colmena Seguros" prompt="Ciudad y Departamento de la afiliación" sqref="AP6:AW6"/>
    <dataValidation allowBlank="1" showInputMessage="1" showErrorMessage="1" promptTitle="campo exclusivo Colmena Seguros" prompt="Nombre de la sucursal" sqref="AR7:AW7"/>
    <dataValidation allowBlank="1" showInputMessage="1" showErrorMessage="1" prompt="Aplica cuando se registra una afiliación por primera vez al Sistema General de Riesgos Laborales - SGRL, en condición de empleador." sqref="I13"/>
    <dataValidation allowBlank="1" showInputMessage="1" showErrorMessage="1" prompt="Aplica cuando se registra una solicitud de cambio de ARL por parte del empleador, en cumplimiento de las reglas definidas en las normas que rigen para este tramite." sqref="N13"/>
    <dataValidation allowBlank="1" showInputMessage="1" showErrorMessage="1" prompt="Aplica cuando se registra la terminación de la afiliación del empleador con la ARL." sqref="R13"/>
    <dataValidation allowBlank="1" showInputMessage="1" showErrorMessage="1" promptTitle="Dato Obligatorio" prompt="Escriba el nombre completo de la razón social de su empresa o el nombre completo del empleador según corresponda." sqref="J16:S16"/>
    <dataValidation allowBlank="1" showInputMessage="1" showErrorMessage="1" promptTitle="Dato obligatorio" prompt="Número de identificación tributaria de la persona jurídica o el número con el cual se identifica como persona natural y debe registrarlo exactamente como figura ene le documento de identificación." sqref="AG16:AP16"/>
    <dataValidation allowBlank="1" showInputMessage="1" showErrorMessage="1" prompt="Número consecutivo complementario al número de documento de identificación del empleador cuando las entidades descentralizadas hacen uso de un mismo NIT. Cuando no se cuente con NIT descentralizado se deberá colocar el valor cero (0)." sqref="AV16:AW16"/>
    <dataValidation allowBlank="1" showInputMessage="1" showErrorMessage="1" promptTitle="Dato Obligatorio" prompt="Primer Apellido: debe ser registrado en la casilla correspondiente, en forma idéntica a como aparecen en el documento de identificación." sqref="J17 K23"/>
    <dataValidation allowBlank="1" showInputMessage="1" showErrorMessage="1" promptTitle="Dato Obligatorio" prompt="Primer Nombre: Debe ser registrado en la casilla correspondiente, en forma idéntica a como aparecen en el documento de identificación." sqref="AG17 AH23"/>
    <dataValidation allowBlank="1" showInputMessage="1" showErrorMessage="1" promptTitle="Dato Obligatorio" prompt="Es el número con el cual se identifica como persona única y debe registrarlo exactamente como figura en el documento de identificación." sqref="P18 P24"/>
    <dataValidation allowBlank="1" showInputMessage="1" showErrorMessage="1" prompt="Debe escribir la cuenta de correo institucional, inclusive los caracteres especiales (_,&quot;)" sqref="AA18 AA24"/>
    <dataValidation allowBlank="1" showInputMessage="1" showErrorMessage="1" promptTitle="Dato Obligatorio" prompt="Debe indicar el nombre de la sede principal de la empresa." sqref="M21"/>
    <dataValidation allowBlank="1" showInputMessage="1" showErrorMessage="1" promptTitle="Dato Obligatorio" prompt="Debe indicar la dirección de ubicación de la sede principal de la empresa." sqref="U20"/>
    <dataValidation allowBlank="1" showInputMessage="1" showErrorMessage="1" promptTitle="Dato Obligatorio" prompt="Debe indicar el número de teléfono fijo o celular de la sede principal de la empresa." sqref="AN20"/>
    <dataValidation allowBlank="1" showInputMessage="1" showErrorMessage="1" promptTitle="Dato Obligatorio" prompt="Debe indicar el correo electrónico de la sede principal de la empresa." sqref="AN21"/>
    <dataValidation allowBlank="1" showInputMessage="1" showErrorMessage="1" promptTitle="Dato Obligatorio" prompt="Debe indicar el municipio/distrito de ubicación de la sede principal de la empresa." sqref="H22"/>
    <dataValidation allowBlank="1" showInputMessage="1" showErrorMessage="1" promptTitle="Dato Obligatorio" prompt="Debe indicar el localidad/comuna de ubicación de la sede principal de la empresa." sqref="AB22:AM22"/>
    <dataValidation allowBlank="1" showInputMessage="1" showErrorMessage="1" promptTitle="Dato Obligatorio" prompt="Debe indicar el departamento de ubicación de la sede principal de la empresa." sqref="AS22"/>
    <dataValidation allowBlank="1" showInputMessage="1" showErrorMessage="1" promptTitle="Dato Obligatorio para Afiliación" prompt="Corresponde al número de sedes con que cuenta el empleador que se afilia ante Colmena Seguros" sqref="Q26:R27"/>
    <dataValidation allowBlank="1" showInputMessage="1" showErrorMessage="1" promptTitle="Dato Obligatorio para Afiliación" prompt="Corresponde al número de centros de trabajo con que cuenta el empleador que se afilia ante Colmena Seguros" sqref="V26:W27"/>
    <dataValidation allowBlank="1" showInputMessage="1" showErrorMessage="1" promptTitle="Dato Obligatorio para Traslado" prompt="Corresponde al número de sedes con que cuenta el empleador que se afilia ante Colmena Seguros" sqref="AA29:AB30"/>
    <dataValidation allowBlank="1" showInputMessage="1" showErrorMessage="1" promptTitle="Dato obligatorio para Traslado" prompt="Corresponde al número de centros de trabajo con que cuenta el empleador que se afilia ante Colmena Seguros" sqref="AG29:AG30"/>
    <dataValidation allowBlank="1" showInputMessage="1" showErrorMessage="1" promptTitle="Dato Obligatorio para Traslado" prompt="Corresponde al número total de trabajadores dependientes y estudiantes (no incluir independientes) con que cuenta el empleador que se afilia ante Colmena Seguros" sqref="AM29:AP30"/>
    <dataValidation allowBlank="1" showInputMessage="1" showErrorMessage="1" promptTitle="Dato Obligatorio para Traslado" prompt="Valor total de la nomina correspondiente a trabajadores dependientes y estudiantes (no incluir independientes) del empleador al momento de afiliarse ante Colmena Seguros" sqref="AT29:AW30"/>
    <dataValidation allowBlank="1" showInputMessage="1" showErrorMessage="1" promptTitle="Dato Obligatorio para Traslado" prompt="Debe seleccionar uno de los tipos de estado de cuenta del empleador." sqref="J31 O31 Q31:R31 X31"/>
    <dataValidation allowBlank="1" showInputMessage="1" showErrorMessage="1" promptTitle="Dato Obligatorio" prompt="Identifique y marque con una equis (X) si está de acuerdo a la siguiente autorización." sqref="E34 E38 E36"/>
    <dataValidation allowBlank="1" showInputMessage="1" showErrorMessage="1" prompt="Adjunte la imagen de la firma diligital del representante legal de la empresa." sqref="D41:W41"/>
    <dataValidation type="list" allowBlank="1" showInputMessage="1" showErrorMessage="1" promptTitle="Dato Obligatorio" prompt="Debe seleccionar el código del tipo de documento de identificación según corresponda de acuerdo con las siguientes opciones.Si requiere confirmación por favor diríjase a la hoja de instructivo formulario Afiliación." sqref="H18 H24">
      <formula1>$BH$17:$BH$26</formula1>
    </dataValidation>
    <dataValidation allowBlank="1" showInputMessage="1" showErrorMessage="1" prompt="Segundo Nombre: Debe ser registrado en la casilla correspondiente, en forma idéntica a como aparecen en el documento de identificación.." sqref="AQ17:AW17 AR23 AX23"/>
    <dataValidation allowBlank="1" showInputMessage="1" showErrorMessage="1" promptTitle="Dato Obligatorio" prompt="Debe indicar el código de la sede principal de la empresa, longitud maxima de 6 digitos_x000a_" sqref="H21:L21"/>
    <dataValidation allowBlank="1" showInputMessage="1" showErrorMessage="1" promptTitle="Dato Obligatorio para Afiliación" prompt="Corresponde al número total de trabajadores dependientes y estudiantes (no incluir independientes) con que cuenta el empleador que se afilia ante Colmena Seguros" sqref="AD26:AL27"/>
    <dataValidation allowBlank="1" showInputMessage="1" showErrorMessage="1" promptTitle="Dato Obligatorio para Afiliación" prompt="Debe indicar la clase de riesgo según se encuentre catalogada la empresa." sqref="M26:O27"/>
    <dataValidation allowBlank="1" showInputMessage="1" showErrorMessage="1" prompt="Segundo Apellido: debe ser registrado en la casilla correspondiente, en forma idéntica a como aparecen en el documento de identificación." sqref="U17:AF17 V23:AG23"/>
    <dataValidation allowBlank="1" showInputMessage="1" showErrorMessage="1" promptTitle="Dato Obligatorio para Afiliación" prompt="Valor total de la nomina correspondiente a trabajadores dependientes y estudiantes (no incluir independientes) del empleador al momento de afiliarse ante Colmena Seguros" sqref="AQ26:AW27"/>
  </dataValidations>
  <hyperlinks>
    <hyperlink ref="AA18" r:id="rId1"/>
    <hyperlink ref="AA24" r:id="rId2"/>
    <hyperlink ref="AN21" r:id="rId3"/>
  </hyperlinks>
  <pageMargins left="0.17" right="0.17" top="0.74803149606299213" bottom="0.74803149606299213" header="0.31496062992125984" footer="0.31496062992125984"/>
  <pageSetup paperSize="5" scale="59" orientation="landscape" r:id="rId4"/>
  <drawing r:id="rId5"/>
  <extLst>
    <ext xmlns:x14="http://schemas.microsoft.com/office/spreadsheetml/2009/9/main" uri="{CCE6A557-97BC-4b89-ADB6-D9C93CAAB3DF}">
      <x14:dataValidations xmlns:xm="http://schemas.microsoft.com/office/excel/2006/main" xWindow="819" yWindow="292" count="7">
        <x14:dataValidation type="list" allowBlank="1" showInputMessage="1" showErrorMessage="1" prompt="seleccione según corresponda si es persona natural o persona jurídica.">
          <x14:formula1>
            <xm:f>'Instructivo Formulario Afili.'!$D$65:$D$66</xm:f>
          </x14:formula1>
          <xm:sqref>AU13:AV13</xm:sqref>
        </x14:dataValidation>
        <x14:dataValidation type="list" allowBlank="1" showInputMessage="1" showErrorMessage="1" prompt="Seleccione el código según corresponda el tipo de aportante de la _x000a_empresa. Si requiere confirmación por favor diríjase a la hoja de instructivo formulario Afiliación.">
          <x14:formula1>
            <xm:f>'Instructivo Formulario Afili.'!$C$55:$C$61</xm:f>
          </x14:formula1>
          <xm:sqref>AM13</xm:sqref>
        </x14:dataValidation>
        <x14:dataValidation type="list" allowBlank="1" showInputMessage="1" showErrorMessage="1" prompt="Seleccione el código según corresponda la naturaleza jurídica de la empresa. Si requiere confirmación por favor diríjase a la hoja de instructivo formulario Afiliación.">
          <x14:formula1>
            <xm:f>'Instructivo Formulario Afili.'!$C$43:$C$47</xm:f>
          </x14:formula1>
          <xm:sqref>Z13</xm:sqref>
        </x14:dataValidation>
        <x14:dataValidation type="list" allowBlank="1" showInputMessage="1" showErrorMessage="1" promptTitle="Dato Obligatorio para Traslado" prompt="Debe seleccionar la ARL de la cual se traslada el empleador.">
          <x14:formula1>
            <xm:f>'Instructivo Formulario Afili.'!$J$201:$J$210</xm:f>
          </x14:formula1>
          <xm:sqref>D30:G30</xm:sqref>
        </x14:dataValidation>
        <x14:dataValidation type="list" allowBlank="1" showInputMessage="1" showErrorMessage="1" promptTitle="Dato Obligatorio para Taslado" prompt="Debe indicar la clase de riesgo según se encuentre catalogada la empresa.">
          <x14:formula1>
            <xm:f>'Instructivo Formulario Afili.'!$D$179:$D$183</xm:f>
          </x14:formula1>
          <xm:sqref>M29:O30</xm:sqref>
        </x14:dataValidation>
        <x14:dataValidation type="list" allowBlank="1" showInputMessage="1" showErrorMessage="1" promptTitle="Dato Obligatorio para Traslado" prompt="Para consultar el listado de Actividades Económicas, dar Click en el botón.">
          <x14:formula1>
            <xm:f>'Listado Actividades Economicas'!B$5:B$1108</xm:f>
          </x14:formula1>
          <xm:sqref>S29:W30</xm:sqref>
        </x14:dataValidation>
        <x14:dataValidation type="list" allowBlank="1" showInputMessage="1" showErrorMessage="1" promptTitle="Dato Obligatorio para Afiliación" prompt="Para consultar el listado de Actividades Económicas, dar Click en el botón.">
          <x14:formula1>
            <xm:f>'Listado Actividades Economicas'!B$5:B$1108</xm:f>
          </x14:formula1>
          <xm:sqref>G26:G27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Q259"/>
  <sheetViews>
    <sheetView showGridLines="0" topLeftCell="A16" zoomScale="85" zoomScaleNormal="85" zoomScalePageLayoutView="156" workbookViewId="0">
      <selection activeCell="M49" sqref="M49"/>
    </sheetView>
  </sheetViews>
  <sheetFormatPr baseColWidth="10" defaultColWidth="10.81640625" defaultRowHeight="14.5"/>
  <cols>
    <col min="1" max="1" width="4.7265625" style="15" customWidth="1"/>
    <col min="2" max="2" width="10.54296875" style="15" customWidth="1"/>
    <col min="3" max="6" width="10.81640625" style="15"/>
    <col min="7" max="7" width="20" style="15" customWidth="1"/>
    <col min="8" max="8" width="15.453125" style="15" customWidth="1"/>
    <col min="9" max="11" width="10.81640625" style="15"/>
    <col min="12" max="12" width="3.1796875" style="101" bestFit="1" customWidth="1"/>
    <col min="13" max="13" width="64" style="101" bestFit="1" customWidth="1"/>
    <col min="14" max="15" width="10.81640625" style="101"/>
    <col min="16" max="16384" width="10.81640625" style="15"/>
  </cols>
  <sheetData>
    <row r="1" spans="1:10" ht="34" customHeight="1">
      <c r="A1" s="843" t="s">
        <v>278</v>
      </c>
      <c r="B1" s="843"/>
      <c r="C1" s="843"/>
      <c r="D1" s="843"/>
      <c r="E1" s="843"/>
      <c r="F1" s="843"/>
      <c r="G1" s="843"/>
      <c r="H1" s="843"/>
      <c r="I1" s="1"/>
      <c r="J1" s="1"/>
    </row>
    <row r="2" spans="1:10">
      <c r="A2" s="821" t="s">
        <v>195</v>
      </c>
      <c r="B2" s="821"/>
      <c r="C2" s="821"/>
      <c r="D2" s="821"/>
      <c r="E2" s="821"/>
      <c r="F2" s="821"/>
      <c r="G2" s="821"/>
      <c r="H2" s="821"/>
      <c r="I2" s="821"/>
      <c r="J2" s="821"/>
    </row>
    <row r="3" spans="1:10" ht="9.75" customHeight="1"/>
    <row r="4" spans="1:10" ht="44.25" customHeight="1">
      <c r="A4" s="1100" t="s">
        <v>280</v>
      </c>
      <c r="B4" s="1100"/>
      <c r="C4" s="1100"/>
      <c r="D4" s="1100"/>
      <c r="E4" s="1100"/>
      <c r="F4" s="1100"/>
      <c r="G4" s="1100"/>
      <c r="H4" s="1100"/>
      <c r="I4" s="1100"/>
      <c r="J4" s="1100"/>
    </row>
    <row r="5" spans="1:10" ht="10.5" customHeight="1"/>
    <row r="6" spans="1:10">
      <c r="A6" s="1" t="s">
        <v>275</v>
      </c>
    </row>
    <row r="7" spans="1:10" ht="10.5" customHeight="1">
      <c r="A7" s="1"/>
    </row>
    <row r="8" spans="1:10">
      <c r="A8" s="1" t="s">
        <v>118</v>
      </c>
    </row>
    <row r="9" spans="1:10">
      <c r="A9" s="1"/>
    </row>
    <row r="10" spans="1:10">
      <c r="A10" s="15" t="s">
        <v>281</v>
      </c>
    </row>
    <row r="11" spans="1:10" ht="11.25" customHeight="1">
      <c r="A11" s="1"/>
    </row>
    <row r="12" spans="1:10">
      <c r="A12" s="1" t="s">
        <v>282</v>
      </c>
    </row>
    <row r="13" spans="1:10" ht="9.75" customHeight="1">
      <c r="A13" s="1"/>
    </row>
    <row r="14" spans="1:10">
      <c r="A14" s="1" t="s">
        <v>279</v>
      </c>
    </row>
    <row r="15" spans="1:10">
      <c r="A15" s="1"/>
    </row>
    <row r="16" spans="1:10">
      <c r="A16" s="1"/>
    </row>
    <row r="17" spans="1:10">
      <c r="A17" s="1082" t="s">
        <v>5</v>
      </c>
      <c r="B17" s="1082"/>
      <c r="C17" s="1082"/>
      <c r="D17" s="1082"/>
      <c r="E17" s="1082"/>
      <c r="F17" s="1082"/>
      <c r="G17" s="1082"/>
      <c r="H17" s="1082"/>
      <c r="I17" s="1082"/>
      <c r="J17" s="1082"/>
    </row>
    <row r="18" spans="1:10">
      <c r="A18" s="1"/>
    </row>
    <row r="19" spans="1:10" ht="69" customHeight="1">
      <c r="A19" s="1081" t="s">
        <v>283</v>
      </c>
      <c r="B19" s="1081"/>
      <c r="C19" s="1081"/>
      <c r="D19" s="1081"/>
      <c r="E19" s="1081"/>
      <c r="F19" s="1081"/>
      <c r="G19" s="1081"/>
      <c r="H19" s="1081"/>
      <c r="I19" s="1081"/>
      <c r="J19" s="1081"/>
    </row>
    <row r="20" spans="1:10">
      <c r="A20" s="1"/>
      <c r="B20" s="1" t="s">
        <v>6</v>
      </c>
    </row>
    <row r="21" spans="1:10" ht="12.75" customHeight="1">
      <c r="A21" s="1"/>
      <c r="B21" s="1"/>
    </row>
    <row r="22" spans="1:10" ht="31.5" customHeight="1">
      <c r="A22" s="1"/>
      <c r="B22" s="17" t="s">
        <v>119</v>
      </c>
      <c r="C22" s="1106" t="s">
        <v>284</v>
      </c>
      <c r="D22" s="1106"/>
      <c r="E22" s="1106"/>
      <c r="F22" s="1106"/>
      <c r="G22" s="1106"/>
      <c r="H22" s="1106"/>
      <c r="I22" s="1106"/>
      <c r="J22" s="1106"/>
    </row>
    <row r="23" spans="1:10" ht="33" customHeight="1">
      <c r="A23" s="1"/>
      <c r="B23" s="17" t="s">
        <v>120</v>
      </c>
      <c r="C23" s="1106" t="s">
        <v>285</v>
      </c>
      <c r="D23" s="1106"/>
      <c r="E23" s="1106"/>
      <c r="F23" s="1106"/>
      <c r="G23" s="1106"/>
      <c r="H23" s="1106"/>
      <c r="I23" s="1106"/>
      <c r="J23" s="1106"/>
    </row>
    <row r="24" spans="1:10" ht="26.25" customHeight="1">
      <c r="A24" s="1"/>
      <c r="B24" s="17" t="s">
        <v>121</v>
      </c>
      <c r="C24" s="1106" t="s">
        <v>286</v>
      </c>
      <c r="D24" s="1106"/>
      <c r="E24" s="1106"/>
      <c r="F24" s="1106"/>
      <c r="G24" s="1106"/>
      <c r="H24" s="1106"/>
      <c r="I24" s="1106"/>
      <c r="J24" s="1106"/>
    </row>
    <row r="25" spans="1:10" ht="12.75" customHeight="1">
      <c r="A25" s="1"/>
    </row>
    <row r="26" spans="1:10">
      <c r="A26" s="821" t="s">
        <v>158</v>
      </c>
      <c r="B26" s="821"/>
      <c r="C26" s="821"/>
      <c r="D26" s="821"/>
      <c r="E26" s="821"/>
      <c r="F26" s="821"/>
      <c r="G26" s="821"/>
      <c r="H26" s="821"/>
      <c r="I26" s="821"/>
      <c r="J26" s="821"/>
    </row>
    <row r="27" spans="1:10">
      <c r="A27" s="1"/>
    </row>
    <row r="28" spans="1:10">
      <c r="A28" s="1"/>
      <c r="C28" s="40" t="s">
        <v>11</v>
      </c>
      <c r="D28" s="1092" t="s">
        <v>287</v>
      </c>
      <c r="E28" s="1092"/>
      <c r="F28" s="1092"/>
      <c r="G28" s="1092"/>
      <c r="H28" s="1092"/>
    </row>
    <row r="29" spans="1:10">
      <c r="A29" s="1"/>
      <c r="C29" s="16">
        <v>1</v>
      </c>
      <c r="D29" s="1089" t="s">
        <v>210</v>
      </c>
      <c r="E29" s="1090"/>
      <c r="F29" s="1090"/>
      <c r="G29" s="1090"/>
      <c r="H29" s="1091"/>
    </row>
    <row r="30" spans="1:10">
      <c r="C30" s="16">
        <v>2</v>
      </c>
      <c r="D30" s="1089" t="s">
        <v>211</v>
      </c>
      <c r="E30" s="1090"/>
      <c r="F30" s="1090"/>
      <c r="G30" s="1090"/>
      <c r="H30" s="1091"/>
    </row>
    <row r="31" spans="1:10">
      <c r="C31" s="16">
        <v>3</v>
      </c>
      <c r="D31" s="1089" t="s">
        <v>212</v>
      </c>
      <c r="E31" s="1090"/>
      <c r="F31" s="1090"/>
      <c r="G31" s="1090"/>
      <c r="H31" s="1091"/>
    </row>
    <row r="32" spans="1:10">
      <c r="C32" s="16">
        <v>4</v>
      </c>
      <c r="D32" s="1089" t="s">
        <v>213</v>
      </c>
      <c r="E32" s="1090"/>
      <c r="F32" s="1090"/>
      <c r="G32" s="1090"/>
      <c r="H32" s="1091"/>
    </row>
    <row r="33" spans="1:17">
      <c r="C33" s="16">
        <v>5</v>
      </c>
      <c r="D33" s="1089" t="s">
        <v>214</v>
      </c>
      <c r="E33" s="1090"/>
      <c r="F33" s="1090"/>
      <c r="G33" s="1090"/>
      <c r="H33" s="1091"/>
    </row>
    <row r="34" spans="1:17">
      <c r="C34" s="16">
        <v>6</v>
      </c>
      <c r="D34" s="1089" t="s">
        <v>215</v>
      </c>
      <c r="E34" s="1090"/>
      <c r="F34" s="1090"/>
      <c r="G34" s="1090"/>
      <c r="H34" s="1091"/>
    </row>
    <row r="35" spans="1:17">
      <c r="C35" s="16">
        <v>7</v>
      </c>
      <c r="D35" s="1089" t="s">
        <v>216</v>
      </c>
      <c r="E35" s="1090"/>
      <c r="F35" s="1090"/>
      <c r="G35" s="1090"/>
      <c r="H35" s="1091"/>
    </row>
    <row r="36" spans="1:17">
      <c r="C36" s="16">
        <v>8</v>
      </c>
      <c r="D36" s="1089" t="s">
        <v>217</v>
      </c>
      <c r="E36" s="1090"/>
      <c r="F36" s="1090"/>
      <c r="G36" s="1090"/>
      <c r="H36" s="1091"/>
    </row>
    <row r="38" spans="1:17" ht="41.25" customHeight="1">
      <c r="B38" s="1080" t="s">
        <v>288</v>
      </c>
      <c r="C38" s="1080"/>
      <c r="D38" s="1080"/>
      <c r="E38" s="1080"/>
      <c r="F38" s="1080"/>
      <c r="G38" s="1080"/>
      <c r="H38" s="1080"/>
      <c r="I38" s="1080"/>
      <c r="J38" s="1080"/>
    </row>
    <row r="40" spans="1:17">
      <c r="A40" s="821" t="s">
        <v>289</v>
      </c>
      <c r="B40" s="821"/>
      <c r="C40" s="821"/>
      <c r="D40" s="821"/>
      <c r="E40" s="821"/>
      <c r="F40" s="821"/>
      <c r="G40" s="821"/>
      <c r="H40" s="821"/>
      <c r="I40" s="821"/>
      <c r="J40" s="821"/>
    </row>
    <row r="42" spans="1:17">
      <c r="C42" s="40" t="s">
        <v>11</v>
      </c>
      <c r="D42" s="1092" t="s">
        <v>159</v>
      </c>
      <c r="E42" s="1092"/>
      <c r="F42" s="1092"/>
      <c r="G42" s="1092"/>
      <c r="H42" s="1092"/>
      <c r="L42" s="101">
        <v>0</v>
      </c>
      <c r="M42" s="1107" t="s">
        <v>176</v>
      </c>
      <c r="N42" s="1107"/>
      <c r="O42" s="1107"/>
      <c r="P42" s="1107"/>
      <c r="Q42" s="1107"/>
    </row>
    <row r="43" spans="1:17">
      <c r="C43" s="16">
        <v>1</v>
      </c>
      <c r="D43" s="1089" t="s">
        <v>290</v>
      </c>
      <c r="E43" s="1090"/>
      <c r="F43" s="1090"/>
      <c r="G43" s="1090"/>
      <c r="H43" s="1091"/>
      <c r="L43" s="102">
        <v>1</v>
      </c>
      <c r="M43" s="101" t="s">
        <v>122</v>
      </c>
    </row>
    <row r="44" spans="1:17">
      <c r="C44" s="16">
        <v>2</v>
      </c>
      <c r="D44" s="1089" t="s">
        <v>218</v>
      </c>
      <c r="E44" s="1090"/>
      <c r="F44" s="1090"/>
      <c r="G44" s="1090"/>
      <c r="H44" s="1091"/>
      <c r="L44" s="102">
        <v>2</v>
      </c>
      <c r="M44" s="101" t="s">
        <v>123</v>
      </c>
    </row>
    <row r="45" spans="1:17">
      <c r="C45" s="16">
        <v>3</v>
      </c>
      <c r="D45" s="1089" t="s">
        <v>219</v>
      </c>
      <c r="E45" s="1090"/>
      <c r="F45" s="1090"/>
      <c r="G45" s="1090"/>
      <c r="H45" s="1091"/>
      <c r="L45" s="102">
        <v>3</v>
      </c>
      <c r="M45" s="101" t="s">
        <v>124</v>
      </c>
    </row>
    <row r="46" spans="1:17">
      <c r="C46" s="16">
        <v>4</v>
      </c>
      <c r="D46" s="1089" t="s">
        <v>220</v>
      </c>
      <c r="E46" s="1090"/>
      <c r="F46" s="1090"/>
      <c r="G46" s="1090"/>
      <c r="H46" s="1091"/>
      <c r="L46" s="102">
        <v>4</v>
      </c>
      <c r="M46" s="101" t="s">
        <v>125</v>
      </c>
    </row>
    <row r="47" spans="1:17">
      <c r="C47" s="16">
        <v>5</v>
      </c>
      <c r="D47" s="1089" t="s">
        <v>291</v>
      </c>
      <c r="E47" s="1090"/>
      <c r="F47" s="1090"/>
      <c r="G47" s="1090"/>
      <c r="H47" s="1091"/>
      <c r="L47" s="102">
        <v>5</v>
      </c>
      <c r="M47" s="101" t="s">
        <v>160</v>
      </c>
    </row>
    <row r="50" spans="1:17" ht="35.25" customHeight="1">
      <c r="B50" s="1093" t="s">
        <v>292</v>
      </c>
      <c r="C50" s="1093"/>
      <c r="D50" s="1093"/>
      <c r="E50" s="1093"/>
      <c r="F50" s="1093"/>
      <c r="G50" s="1093"/>
      <c r="H50" s="1093"/>
      <c r="I50" s="1093"/>
    </row>
    <row r="52" spans="1:17">
      <c r="A52" s="821" t="s">
        <v>293</v>
      </c>
      <c r="B52" s="821"/>
      <c r="C52" s="821"/>
      <c r="D52" s="821"/>
      <c r="E52" s="821"/>
      <c r="F52" s="821"/>
      <c r="G52" s="821"/>
      <c r="H52" s="821"/>
      <c r="I52" s="821"/>
      <c r="J52" s="821"/>
    </row>
    <row r="53" spans="1:17">
      <c r="P53" s="101"/>
      <c r="Q53" s="101"/>
    </row>
    <row r="54" spans="1:17">
      <c r="C54" s="40" t="s">
        <v>11</v>
      </c>
      <c r="D54" s="1092" t="s">
        <v>293</v>
      </c>
      <c r="E54" s="1092"/>
      <c r="F54" s="1092"/>
      <c r="G54" s="1092"/>
      <c r="H54" s="1092"/>
      <c r="L54" s="103" t="s">
        <v>175</v>
      </c>
      <c r="M54" s="1107" t="s">
        <v>176</v>
      </c>
      <c r="N54" s="1107"/>
      <c r="O54" s="1107"/>
      <c r="P54" s="1107"/>
      <c r="Q54" s="1107"/>
    </row>
    <row r="55" spans="1:17">
      <c r="C55" s="18" t="s">
        <v>126</v>
      </c>
      <c r="D55" s="1089" t="s">
        <v>209</v>
      </c>
      <c r="E55" s="1090"/>
      <c r="F55" s="1090"/>
      <c r="G55" s="1090"/>
      <c r="H55" s="1091"/>
      <c r="L55" s="103" t="s">
        <v>126</v>
      </c>
      <c r="M55" s="1108" t="s">
        <v>127</v>
      </c>
      <c r="N55" s="1108"/>
      <c r="O55" s="1108"/>
      <c r="P55" s="1108"/>
      <c r="Q55" s="1108"/>
    </row>
    <row r="56" spans="1:17">
      <c r="C56" s="18" t="s">
        <v>128</v>
      </c>
      <c r="D56" s="1089" t="s">
        <v>294</v>
      </c>
      <c r="E56" s="1090"/>
      <c r="F56" s="1090"/>
      <c r="G56" s="1090"/>
      <c r="H56" s="1091"/>
      <c r="L56" s="103" t="s">
        <v>128</v>
      </c>
      <c r="M56" s="1108" t="s">
        <v>173</v>
      </c>
      <c r="N56" s="1108"/>
      <c r="O56" s="1108"/>
      <c r="P56" s="1108"/>
      <c r="Q56" s="1108"/>
    </row>
    <row r="57" spans="1:17">
      <c r="C57" s="18" t="s">
        <v>106</v>
      </c>
      <c r="D57" s="1089" t="s">
        <v>295</v>
      </c>
      <c r="E57" s="1090"/>
      <c r="F57" s="1090"/>
      <c r="G57" s="1090"/>
      <c r="H57" s="1091"/>
      <c r="L57" s="103" t="s">
        <v>106</v>
      </c>
      <c r="M57" s="1108" t="s">
        <v>129</v>
      </c>
      <c r="N57" s="1108"/>
      <c r="O57" s="1108"/>
      <c r="P57" s="1108"/>
      <c r="Q57" s="1108"/>
    </row>
    <row r="58" spans="1:17" ht="33" customHeight="1">
      <c r="C58" s="20" t="s">
        <v>108</v>
      </c>
      <c r="D58" s="1101" t="s">
        <v>161</v>
      </c>
      <c r="E58" s="1102"/>
      <c r="F58" s="1102"/>
      <c r="G58" s="1102"/>
      <c r="H58" s="1103"/>
      <c r="L58" s="29" t="s">
        <v>108</v>
      </c>
      <c r="M58" s="1109" t="s">
        <v>174</v>
      </c>
      <c r="N58" s="1109"/>
      <c r="O58" s="1109"/>
      <c r="P58" s="1109"/>
      <c r="Q58" s="1109"/>
    </row>
    <row r="59" spans="1:17" ht="33" customHeight="1">
      <c r="C59" s="18" t="s">
        <v>2500</v>
      </c>
      <c r="D59" s="1110" t="s">
        <v>2501</v>
      </c>
      <c r="E59" s="1111"/>
      <c r="F59" s="1111"/>
      <c r="G59" s="1111"/>
      <c r="H59" s="1112"/>
      <c r="L59" s="29" t="s">
        <v>2500</v>
      </c>
      <c r="M59" s="402" t="str">
        <f>+D59</f>
        <v>Pagador de aportes de los concejales municipales o distritales</v>
      </c>
      <c r="N59" s="402"/>
      <c r="O59" s="402"/>
      <c r="P59" s="402"/>
      <c r="Q59" s="402"/>
    </row>
    <row r="60" spans="1:17" ht="33" customHeight="1">
      <c r="C60" s="18" t="s">
        <v>130</v>
      </c>
      <c r="D60" s="1089" t="s">
        <v>296</v>
      </c>
      <c r="E60" s="1090"/>
      <c r="F60" s="1090"/>
      <c r="G60" s="1090"/>
      <c r="H60" s="1091"/>
      <c r="L60" s="29" t="s">
        <v>130</v>
      </c>
      <c r="M60" s="402" t="str">
        <f>+D60</f>
        <v>Pagador de aportes de contrato sindical.</v>
      </c>
      <c r="N60" s="402"/>
      <c r="O60" s="402"/>
      <c r="P60" s="402"/>
      <c r="Q60" s="402"/>
    </row>
    <row r="61" spans="1:17">
      <c r="C61" s="18" t="s">
        <v>2503</v>
      </c>
      <c r="D61" s="1089" t="s">
        <v>2502</v>
      </c>
      <c r="E61" s="1090"/>
      <c r="F61" s="1090"/>
      <c r="G61" s="1090"/>
      <c r="H61" s="1091"/>
      <c r="L61" s="103" t="s">
        <v>2503</v>
      </c>
      <c r="M61" s="1108" t="str">
        <f>+D61</f>
        <v>Pagador Subsistema Nacional de Voluntarios en Primera Respuesta.</v>
      </c>
      <c r="N61" s="1108"/>
      <c r="O61" s="1108"/>
      <c r="P61" s="1108"/>
      <c r="Q61" s="1108"/>
    </row>
    <row r="63" spans="1:17" ht="15" thickBot="1">
      <c r="C63" s="15" t="s">
        <v>297</v>
      </c>
    </row>
    <row r="64" spans="1:17" ht="15" thickBot="1">
      <c r="D64" s="1104" t="s">
        <v>172</v>
      </c>
      <c r="E64" s="1105"/>
      <c r="F64" s="1"/>
      <c r="G64" s="1"/>
      <c r="H64" s="1"/>
    </row>
    <row r="65" spans="1:10">
      <c r="D65" s="25" t="s">
        <v>12</v>
      </c>
      <c r="E65" s="26"/>
    </row>
    <row r="66" spans="1:10">
      <c r="D66" s="27" t="s">
        <v>298</v>
      </c>
      <c r="E66" s="28"/>
    </row>
    <row r="68" spans="1:10">
      <c r="A68" s="1082" t="s">
        <v>13</v>
      </c>
      <c r="B68" s="1082"/>
      <c r="C68" s="1082"/>
      <c r="D68" s="1082"/>
      <c r="E68" s="1082"/>
      <c r="F68" s="1082"/>
      <c r="G68" s="1082"/>
      <c r="H68" s="1082"/>
      <c r="I68" s="1082"/>
      <c r="J68" s="1082"/>
    </row>
    <row r="70" spans="1:10" ht="35.25" customHeight="1">
      <c r="B70" s="1093" t="s">
        <v>299</v>
      </c>
      <c r="C70" s="1093"/>
      <c r="D70" s="1093"/>
      <c r="E70" s="1093"/>
      <c r="F70" s="1093"/>
      <c r="G70" s="1093"/>
      <c r="H70" s="1093"/>
      <c r="I70" s="1093"/>
    </row>
    <row r="72" spans="1:10" ht="32.25" customHeight="1">
      <c r="B72" s="1093" t="s">
        <v>300</v>
      </c>
      <c r="C72" s="1093"/>
      <c r="D72" s="1093"/>
      <c r="E72" s="1093"/>
      <c r="F72" s="1093"/>
      <c r="G72" s="1093"/>
      <c r="H72" s="1093"/>
      <c r="I72" s="1093"/>
    </row>
    <row r="74" spans="1:10">
      <c r="A74" s="821" t="s">
        <v>301</v>
      </c>
      <c r="B74" s="821"/>
      <c r="C74" s="821"/>
      <c r="D74" s="821"/>
      <c r="E74" s="821"/>
      <c r="F74" s="821"/>
      <c r="G74" s="821"/>
      <c r="H74" s="821"/>
      <c r="I74" s="821"/>
      <c r="J74" s="821"/>
    </row>
    <row r="76" spans="1:10">
      <c r="C76" s="40" t="s">
        <v>11</v>
      </c>
      <c r="D76" s="1092" t="s">
        <v>301</v>
      </c>
      <c r="E76" s="1092"/>
      <c r="F76" s="1092"/>
      <c r="G76" s="1092"/>
      <c r="H76" s="1092"/>
    </row>
    <row r="77" spans="1:10">
      <c r="C77" s="18" t="s">
        <v>131</v>
      </c>
      <c r="D77" s="1089" t="s">
        <v>302</v>
      </c>
      <c r="E77" s="1090"/>
      <c r="F77" s="1090"/>
      <c r="G77" s="1090"/>
      <c r="H77" s="1091"/>
    </row>
    <row r="78" spans="1:10" ht="41.25" customHeight="1">
      <c r="C78" s="19" t="s">
        <v>61</v>
      </c>
      <c r="D78" s="1094" t="s">
        <v>303</v>
      </c>
      <c r="E78" s="1095"/>
      <c r="F78" s="1095"/>
      <c r="G78" s="1095"/>
      <c r="H78" s="1096"/>
    </row>
    <row r="79" spans="1:10" ht="79.5" customHeight="1">
      <c r="C79" s="19" t="s">
        <v>63</v>
      </c>
      <c r="D79" s="1094" t="s">
        <v>304</v>
      </c>
      <c r="E79" s="1095"/>
      <c r="F79" s="1095"/>
      <c r="G79" s="1095"/>
      <c r="H79" s="1096"/>
    </row>
    <row r="80" spans="1:10" ht="64.5" customHeight="1">
      <c r="C80" s="19" t="s">
        <v>65</v>
      </c>
      <c r="D80" s="1094" t="s">
        <v>305</v>
      </c>
      <c r="E80" s="1095"/>
      <c r="F80" s="1095"/>
      <c r="G80" s="1095"/>
      <c r="H80" s="1096"/>
    </row>
    <row r="81" spans="2:15" ht="56.25" customHeight="1">
      <c r="C81" s="20" t="s">
        <v>67</v>
      </c>
      <c r="D81" s="1094" t="s">
        <v>306</v>
      </c>
      <c r="E81" s="1095"/>
      <c r="F81" s="1095"/>
      <c r="G81" s="1095"/>
      <c r="H81" s="1096"/>
    </row>
    <row r="82" spans="2:15" ht="80.25" customHeight="1">
      <c r="C82" s="19" t="s">
        <v>69</v>
      </c>
      <c r="D82" s="1094" t="s">
        <v>307</v>
      </c>
      <c r="E82" s="1095"/>
      <c r="F82" s="1095"/>
      <c r="G82" s="1095"/>
      <c r="H82" s="1096"/>
    </row>
    <row r="83" spans="2:15" ht="51.75" customHeight="1">
      <c r="C83" s="323" t="s">
        <v>70</v>
      </c>
      <c r="D83" s="1097" t="s">
        <v>308</v>
      </c>
      <c r="E83" s="1098"/>
      <c r="F83" s="1098"/>
      <c r="G83" s="1098"/>
      <c r="H83" s="1099"/>
    </row>
    <row r="84" spans="2:15" ht="51.75" customHeight="1">
      <c r="C84" s="323" t="s">
        <v>72</v>
      </c>
      <c r="D84" s="1094" t="s">
        <v>606</v>
      </c>
      <c r="E84" s="1095"/>
      <c r="F84" s="1095"/>
      <c r="G84" s="1095"/>
      <c r="H84" s="1096"/>
    </row>
    <row r="85" spans="2:15" ht="51.75" customHeight="1">
      <c r="C85" s="19" t="s">
        <v>603</v>
      </c>
      <c r="D85" s="1094" t="s">
        <v>604</v>
      </c>
      <c r="E85" s="1095"/>
      <c r="F85" s="1095"/>
      <c r="G85" s="1095"/>
      <c r="H85" s="1096"/>
    </row>
    <row r="86" spans="2:15" ht="51.75" customHeight="1">
      <c r="C86" s="19" t="s">
        <v>71</v>
      </c>
      <c r="D86" s="1094" t="s">
        <v>605</v>
      </c>
      <c r="E86" s="1095"/>
      <c r="F86" s="1095"/>
      <c r="G86" s="1095"/>
      <c r="H86" s="1096"/>
    </row>
    <row r="88" spans="2:15" ht="45.75" customHeight="1">
      <c r="B88" s="1093" t="s">
        <v>309</v>
      </c>
      <c r="C88" s="1093"/>
      <c r="D88" s="1093"/>
      <c r="E88" s="1093"/>
      <c r="F88" s="1093"/>
      <c r="G88" s="1093"/>
      <c r="H88" s="1093"/>
      <c r="I88" s="1093"/>
    </row>
    <row r="90" spans="2:15" s="14" customFormat="1" ht="55.5" customHeight="1">
      <c r="B90" s="1100" t="s">
        <v>310</v>
      </c>
      <c r="C90" s="1100"/>
      <c r="D90" s="1100"/>
      <c r="E90" s="1100"/>
      <c r="F90" s="1100"/>
      <c r="G90" s="1100"/>
      <c r="H90" s="1100"/>
      <c r="I90" s="1100"/>
      <c r="L90" s="104"/>
      <c r="M90" s="104"/>
      <c r="N90" s="104"/>
      <c r="O90" s="104"/>
    </row>
    <row r="93" spans="2:15" ht="33.75" customHeight="1">
      <c r="B93" s="1093" t="s">
        <v>311</v>
      </c>
      <c r="C93" s="1093"/>
      <c r="D93" s="1093"/>
      <c r="E93" s="1093"/>
      <c r="F93" s="1093"/>
      <c r="G93" s="1093"/>
      <c r="H93" s="1093"/>
      <c r="I93" s="1093"/>
    </row>
    <row r="95" spans="2:15">
      <c r="C95" s="38" t="s">
        <v>133</v>
      </c>
      <c r="D95" s="15" t="s">
        <v>205</v>
      </c>
    </row>
    <row r="96" spans="2:15">
      <c r="C96" s="38" t="s">
        <v>133</v>
      </c>
      <c r="D96" s="15" t="s">
        <v>206</v>
      </c>
    </row>
    <row r="97" spans="2:11">
      <c r="C97" s="38" t="s">
        <v>133</v>
      </c>
      <c r="D97" s="15" t="s">
        <v>207</v>
      </c>
    </row>
    <row r="98" spans="2:11">
      <c r="C98" s="38" t="s">
        <v>133</v>
      </c>
      <c r="D98" s="15" t="s">
        <v>208</v>
      </c>
    </row>
    <row r="101" spans="2:11" ht="33.75" customHeight="1">
      <c r="B101" s="1093" t="s">
        <v>312</v>
      </c>
      <c r="C101" s="1093"/>
      <c r="D101" s="1093"/>
      <c r="E101" s="1093"/>
      <c r="F101" s="1093"/>
      <c r="G101" s="1093"/>
      <c r="H101" s="1093"/>
      <c r="I101" s="1093"/>
    </row>
    <row r="103" spans="2:11">
      <c r="B103" s="821" t="s">
        <v>313</v>
      </c>
      <c r="C103" s="821"/>
      <c r="D103" s="821"/>
      <c r="E103" s="821"/>
      <c r="F103" s="821"/>
      <c r="G103" s="821"/>
      <c r="H103" s="821"/>
      <c r="I103" s="821"/>
      <c r="J103" s="821"/>
      <c r="K103" s="821"/>
    </row>
    <row r="105" spans="2:11">
      <c r="D105" s="40" t="s">
        <v>11</v>
      </c>
      <c r="E105" s="1092" t="s">
        <v>314</v>
      </c>
      <c r="F105" s="1092"/>
      <c r="G105" s="1092"/>
      <c r="H105" s="1092"/>
      <c r="I105" s="1092"/>
    </row>
    <row r="106" spans="2:11">
      <c r="D106" s="18" t="s">
        <v>131</v>
      </c>
      <c r="E106" s="1089" t="s">
        <v>302</v>
      </c>
      <c r="F106" s="1090"/>
      <c r="G106" s="1090"/>
      <c r="H106" s="1090"/>
      <c r="I106" s="1091"/>
    </row>
    <row r="107" spans="2:11" ht="45" customHeight="1">
      <c r="D107" s="19" t="s">
        <v>61</v>
      </c>
      <c r="E107" s="1094" t="s">
        <v>303</v>
      </c>
      <c r="F107" s="1095"/>
      <c r="G107" s="1095"/>
      <c r="H107" s="1095"/>
      <c r="I107" s="1096"/>
    </row>
    <row r="108" spans="2:11" ht="74.25" customHeight="1">
      <c r="D108" s="19" t="s">
        <v>63</v>
      </c>
      <c r="E108" s="1094" t="s">
        <v>304</v>
      </c>
      <c r="F108" s="1095"/>
      <c r="G108" s="1095"/>
      <c r="H108" s="1095"/>
      <c r="I108" s="1096"/>
    </row>
    <row r="109" spans="2:11" ht="60.75" customHeight="1">
      <c r="D109" s="19" t="s">
        <v>65</v>
      </c>
      <c r="E109" s="1094" t="s">
        <v>305</v>
      </c>
      <c r="F109" s="1095"/>
      <c r="G109" s="1095"/>
      <c r="H109" s="1095"/>
      <c r="I109" s="1096"/>
    </row>
    <row r="110" spans="2:11" ht="55.5" customHeight="1">
      <c r="D110" s="20" t="s">
        <v>67</v>
      </c>
      <c r="E110" s="1094" t="s">
        <v>306</v>
      </c>
      <c r="F110" s="1095"/>
      <c r="G110" s="1095"/>
      <c r="H110" s="1095"/>
      <c r="I110" s="1096"/>
    </row>
    <row r="111" spans="2:11" ht="77.25" customHeight="1">
      <c r="D111" s="19" t="s">
        <v>69</v>
      </c>
      <c r="E111" s="1094" t="s">
        <v>307</v>
      </c>
      <c r="F111" s="1095"/>
      <c r="G111" s="1095"/>
      <c r="H111" s="1095"/>
      <c r="I111" s="1096"/>
    </row>
    <row r="112" spans="2:11" ht="52.5" customHeight="1">
      <c r="D112" s="19" t="s">
        <v>70</v>
      </c>
      <c r="E112" s="1094" t="s">
        <v>308</v>
      </c>
      <c r="F112" s="1095"/>
      <c r="G112" s="1095"/>
      <c r="H112" s="1095"/>
      <c r="I112" s="1096"/>
    </row>
    <row r="113" spans="1:15" ht="52.5" customHeight="1">
      <c r="D113" s="323" t="s">
        <v>72</v>
      </c>
      <c r="E113" s="1094" t="s">
        <v>606</v>
      </c>
      <c r="F113" s="1095"/>
      <c r="G113" s="1095"/>
      <c r="H113" s="1095"/>
      <c r="I113" s="1096"/>
    </row>
    <row r="114" spans="1:15" ht="52.5" customHeight="1">
      <c r="D114" s="19" t="s">
        <v>603</v>
      </c>
      <c r="E114" s="1094" t="s">
        <v>604</v>
      </c>
      <c r="F114" s="1095"/>
      <c r="G114" s="1095"/>
      <c r="H114" s="1095"/>
      <c r="I114" s="1096"/>
    </row>
    <row r="115" spans="1:15" ht="52.5" customHeight="1">
      <c r="D115" s="19" t="s">
        <v>71</v>
      </c>
      <c r="E115" s="1094" t="s">
        <v>605</v>
      </c>
      <c r="F115" s="1095"/>
      <c r="G115" s="1095"/>
      <c r="H115" s="1095"/>
      <c r="I115" s="1096"/>
    </row>
    <row r="118" spans="1:15" ht="33.75" customHeight="1">
      <c r="B118" s="1093" t="s">
        <v>315</v>
      </c>
      <c r="C118" s="1093"/>
      <c r="D118" s="1093"/>
      <c r="E118" s="1093"/>
      <c r="F118" s="1093"/>
      <c r="G118" s="1093"/>
      <c r="H118" s="1093"/>
      <c r="I118" s="1093"/>
    </row>
    <row r="120" spans="1:15" s="21" customFormat="1" ht="33.75" customHeight="1">
      <c r="B120" s="1080" t="s">
        <v>316</v>
      </c>
      <c r="C120" s="1080"/>
      <c r="D120" s="1080"/>
      <c r="E120" s="1080"/>
      <c r="F120" s="1080"/>
      <c r="G120" s="1080"/>
      <c r="H120" s="1080"/>
      <c r="I120" s="1080"/>
      <c r="L120" s="105"/>
      <c r="M120" s="105"/>
      <c r="N120" s="105"/>
      <c r="O120" s="105"/>
    </row>
    <row r="123" spans="1:15">
      <c r="A123" s="1082" t="s">
        <v>19</v>
      </c>
      <c r="B123" s="1082"/>
      <c r="C123" s="1082"/>
      <c r="D123" s="1082"/>
      <c r="E123" s="1082"/>
      <c r="F123" s="1082"/>
      <c r="G123" s="1082"/>
      <c r="H123" s="1082"/>
      <c r="I123" s="1082"/>
      <c r="J123" s="1082"/>
    </row>
    <row r="126" spans="1:15" ht="33.75" customHeight="1">
      <c r="B126" s="1080" t="s">
        <v>317</v>
      </c>
      <c r="C126" s="1080"/>
      <c r="D126" s="1080"/>
      <c r="E126" s="1080"/>
      <c r="F126" s="1080"/>
      <c r="G126" s="1080"/>
      <c r="H126" s="1080"/>
      <c r="I126" s="1080"/>
    </row>
    <row r="127" spans="1:15">
      <c r="C127" s="38" t="s">
        <v>132</v>
      </c>
      <c r="D127" s="15" t="s">
        <v>196</v>
      </c>
    </row>
    <row r="128" spans="1:15">
      <c r="C128" s="38" t="s">
        <v>132</v>
      </c>
      <c r="D128" s="15" t="s">
        <v>197</v>
      </c>
    </row>
    <row r="129" spans="2:9">
      <c r="C129" s="38" t="s">
        <v>132</v>
      </c>
      <c r="D129" s="15" t="s">
        <v>198</v>
      </c>
    </row>
    <row r="130" spans="2:9">
      <c r="C130" s="38" t="s">
        <v>132</v>
      </c>
      <c r="D130" s="15" t="s">
        <v>199</v>
      </c>
    </row>
    <row r="131" spans="2:9">
      <c r="C131" s="38" t="s">
        <v>132</v>
      </c>
      <c r="D131" s="15" t="s">
        <v>200</v>
      </c>
    </row>
    <row r="132" spans="2:9">
      <c r="C132" s="38" t="s">
        <v>132</v>
      </c>
      <c r="D132" s="15" t="s">
        <v>201</v>
      </c>
    </row>
    <row r="133" spans="2:9">
      <c r="C133" s="38" t="s">
        <v>132</v>
      </c>
      <c r="D133" s="15" t="s">
        <v>202</v>
      </c>
    </row>
    <row r="134" spans="2:9">
      <c r="C134" s="38" t="s">
        <v>132</v>
      </c>
      <c r="D134" s="15" t="s">
        <v>203</v>
      </c>
    </row>
    <row r="135" spans="2:9">
      <c r="C135" s="38" t="s">
        <v>132</v>
      </c>
      <c r="D135" s="15" t="s">
        <v>204</v>
      </c>
    </row>
    <row r="137" spans="2:9">
      <c r="B137" s="15" t="s">
        <v>318</v>
      </c>
    </row>
    <row r="139" spans="2:9" ht="33.75" customHeight="1">
      <c r="B139" s="1093" t="s">
        <v>162</v>
      </c>
      <c r="C139" s="1093"/>
      <c r="D139" s="1093"/>
      <c r="E139" s="1093"/>
      <c r="F139" s="1093"/>
      <c r="G139" s="1093"/>
      <c r="H139" s="1093"/>
      <c r="I139" s="1093"/>
    </row>
    <row r="141" spans="2:9">
      <c r="C141" s="38" t="s">
        <v>133</v>
      </c>
      <c r="D141" s="15" t="s">
        <v>205</v>
      </c>
    </row>
    <row r="142" spans="2:9">
      <c r="C142" s="38" t="s">
        <v>133</v>
      </c>
      <c r="D142" s="15" t="s">
        <v>206</v>
      </c>
    </row>
    <row r="143" spans="2:9">
      <c r="C143" s="38" t="s">
        <v>133</v>
      </c>
      <c r="D143" s="15" t="s">
        <v>207</v>
      </c>
    </row>
    <row r="144" spans="2:9">
      <c r="C144" s="38" t="s">
        <v>133</v>
      </c>
      <c r="D144" s="15" t="s">
        <v>208</v>
      </c>
    </row>
    <row r="147" spans="2:11" ht="33.75" customHeight="1">
      <c r="B147" s="1093" t="s">
        <v>319</v>
      </c>
      <c r="C147" s="1093"/>
      <c r="D147" s="1093"/>
      <c r="E147" s="1093"/>
      <c r="F147" s="1093"/>
      <c r="G147" s="1093"/>
      <c r="H147" s="1093"/>
      <c r="I147" s="1093"/>
    </row>
    <row r="149" spans="2:11">
      <c r="B149" s="821" t="s">
        <v>163</v>
      </c>
      <c r="C149" s="821"/>
      <c r="D149" s="821"/>
      <c r="E149" s="821"/>
      <c r="F149" s="821"/>
      <c r="G149" s="821"/>
      <c r="H149" s="821"/>
      <c r="I149" s="821"/>
      <c r="J149" s="821"/>
      <c r="K149" s="821"/>
    </row>
    <row r="151" spans="2:11">
      <c r="D151" s="40" t="s">
        <v>11</v>
      </c>
      <c r="E151" s="1092" t="s">
        <v>163</v>
      </c>
      <c r="F151" s="1092"/>
      <c r="G151" s="1092"/>
      <c r="H151" s="1092"/>
      <c r="I151" s="1092"/>
    </row>
    <row r="152" spans="2:11">
      <c r="D152" s="18" t="s">
        <v>131</v>
      </c>
      <c r="E152" s="1089" t="s">
        <v>302</v>
      </c>
      <c r="F152" s="1090"/>
      <c r="G152" s="1090"/>
      <c r="H152" s="1090"/>
      <c r="I152" s="1091"/>
    </row>
    <row r="153" spans="2:11" ht="45" customHeight="1">
      <c r="D153" s="19" t="s">
        <v>61</v>
      </c>
      <c r="E153" s="1094" t="s">
        <v>303</v>
      </c>
      <c r="F153" s="1095"/>
      <c r="G153" s="1095"/>
      <c r="H153" s="1095"/>
      <c r="I153" s="1096"/>
    </row>
    <row r="154" spans="2:11" ht="74.25" customHeight="1">
      <c r="D154" s="19" t="s">
        <v>63</v>
      </c>
      <c r="E154" s="1094" t="s">
        <v>304</v>
      </c>
      <c r="F154" s="1095"/>
      <c r="G154" s="1095"/>
      <c r="H154" s="1095"/>
      <c r="I154" s="1096"/>
    </row>
    <row r="155" spans="2:11" ht="60.75" customHeight="1">
      <c r="D155" s="19" t="s">
        <v>65</v>
      </c>
      <c r="E155" s="1094" t="s">
        <v>305</v>
      </c>
      <c r="F155" s="1095"/>
      <c r="G155" s="1095"/>
      <c r="H155" s="1095"/>
      <c r="I155" s="1096"/>
    </row>
    <row r="156" spans="2:11" ht="55.5" customHeight="1">
      <c r="D156" s="20" t="s">
        <v>67</v>
      </c>
      <c r="E156" s="1094" t="s">
        <v>306</v>
      </c>
      <c r="F156" s="1095"/>
      <c r="G156" s="1095"/>
      <c r="H156" s="1095"/>
      <c r="I156" s="1096"/>
    </row>
    <row r="157" spans="2:11" ht="77.25" customHeight="1">
      <c r="D157" s="19" t="s">
        <v>69</v>
      </c>
      <c r="E157" s="1094" t="s">
        <v>307</v>
      </c>
      <c r="F157" s="1095"/>
      <c r="G157" s="1095"/>
      <c r="H157" s="1095"/>
      <c r="I157" s="1096"/>
    </row>
    <row r="158" spans="2:11" ht="52.5" customHeight="1">
      <c r="D158" s="19" t="s">
        <v>70</v>
      </c>
      <c r="E158" s="1094" t="s">
        <v>308</v>
      </c>
      <c r="F158" s="1095"/>
      <c r="G158" s="1095"/>
      <c r="H158" s="1095"/>
      <c r="I158" s="1096"/>
    </row>
    <row r="159" spans="2:11" ht="52.5" customHeight="1">
      <c r="D159" s="323" t="s">
        <v>72</v>
      </c>
      <c r="E159" s="1094" t="s">
        <v>606</v>
      </c>
      <c r="F159" s="1095"/>
      <c r="G159" s="1095"/>
      <c r="H159" s="1095"/>
      <c r="I159" s="1096"/>
    </row>
    <row r="160" spans="2:11" ht="52.5" customHeight="1">
      <c r="D160" s="19" t="s">
        <v>603</v>
      </c>
      <c r="E160" s="1094" t="s">
        <v>604</v>
      </c>
      <c r="F160" s="1095"/>
      <c r="G160" s="1095"/>
      <c r="H160" s="1095"/>
      <c r="I160" s="1096"/>
    </row>
    <row r="161" spans="1:15" ht="52.5" customHeight="1">
      <c r="D161" s="19" t="s">
        <v>71</v>
      </c>
      <c r="E161" s="1094" t="s">
        <v>605</v>
      </c>
      <c r="F161" s="1095"/>
      <c r="G161" s="1095"/>
      <c r="H161" s="1095"/>
      <c r="I161" s="1096"/>
    </row>
    <row r="164" spans="1:15" ht="33.75" customHeight="1">
      <c r="B164" s="1093" t="s">
        <v>320</v>
      </c>
      <c r="C164" s="1093"/>
      <c r="D164" s="1093"/>
      <c r="E164" s="1093"/>
      <c r="F164" s="1093"/>
      <c r="G164" s="1093"/>
      <c r="H164" s="1093"/>
      <c r="I164" s="1093"/>
    </row>
    <row r="166" spans="1:15" s="21" customFormat="1" ht="33.75" customHeight="1">
      <c r="B166" s="1080" t="s">
        <v>321</v>
      </c>
      <c r="C166" s="1080"/>
      <c r="D166" s="1080"/>
      <c r="E166" s="1080"/>
      <c r="F166" s="1080"/>
      <c r="G166" s="1080"/>
      <c r="H166" s="1080"/>
      <c r="I166" s="1080"/>
      <c r="L166" s="105"/>
      <c r="M166" s="105"/>
      <c r="N166" s="105"/>
      <c r="O166" s="105"/>
    </row>
    <row r="169" spans="1:15">
      <c r="A169" s="1082" t="s">
        <v>187</v>
      </c>
      <c r="B169" s="1082"/>
      <c r="C169" s="1082"/>
      <c r="D169" s="1082"/>
      <c r="E169" s="1082"/>
      <c r="F169" s="1082"/>
      <c r="G169" s="1082"/>
      <c r="H169" s="1082"/>
      <c r="I169" s="1082"/>
      <c r="J169" s="1082"/>
    </row>
    <row r="170" spans="1:15">
      <c r="A170" s="821" t="s">
        <v>322</v>
      </c>
      <c r="B170" s="821"/>
      <c r="C170" s="821"/>
      <c r="D170" s="821"/>
      <c r="E170" s="821"/>
      <c r="F170" s="821"/>
      <c r="G170" s="821"/>
      <c r="H170" s="821"/>
      <c r="I170" s="821"/>
      <c r="J170" s="821"/>
    </row>
    <row r="172" spans="1:15" s="21" customFormat="1" ht="42" customHeight="1">
      <c r="B172" s="1080" t="s">
        <v>323</v>
      </c>
      <c r="C172" s="1080"/>
      <c r="D172" s="1080"/>
      <c r="E172" s="1080"/>
      <c r="F172" s="1080"/>
      <c r="G172" s="1080"/>
      <c r="H172" s="1080"/>
      <c r="I172" s="1080"/>
      <c r="L172" s="105"/>
      <c r="M172" s="105"/>
      <c r="N172" s="105"/>
      <c r="O172" s="105"/>
    </row>
    <row r="174" spans="1:15" s="21" customFormat="1" ht="42" customHeight="1">
      <c r="B174" s="1080" t="s">
        <v>324</v>
      </c>
      <c r="C174" s="1080"/>
      <c r="D174" s="1080"/>
      <c r="E174" s="1080"/>
      <c r="F174" s="1080"/>
      <c r="G174" s="1080"/>
      <c r="H174" s="1080"/>
      <c r="I174" s="1080"/>
      <c r="L174" s="105"/>
      <c r="M174" s="105"/>
      <c r="N174" s="105"/>
      <c r="O174" s="105"/>
    </row>
    <row r="176" spans="1:15">
      <c r="E176" s="1" t="s">
        <v>135</v>
      </c>
    </row>
    <row r="178" spans="2:15">
      <c r="D178" s="40" t="s">
        <v>164</v>
      </c>
      <c r="E178" s="1092" t="s">
        <v>135</v>
      </c>
      <c r="F178" s="1092"/>
    </row>
    <row r="179" spans="2:15">
      <c r="D179" s="16" t="s">
        <v>26</v>
      </c>
      <c r="E179" s="1084" t="s">
        <v>136</v>
      </c>
      <c r="F179" s="1084"/>
    </row>
    <row r="180" spans="2:15">
      <c r="D180" s="16" t="s">
        <v>27</v>
      </c>
      <c r="E180" s="1084" t="s">
        <v>137</v>
      </c>
      <c r="F180" s="1084"/>
    </row>
    <row r="181" spans="2:15">
      <c r="D181" s="16" t="s">
        <v>28</v>
      </c>
      <c r="E181" s="1084" t="s">
        <v>138</v>
      </c>
      <c r="F181" s="1084"/>
    </row>
    <row r="182" spans="2:15">
      <c r="D182" s="16" t="s">
        <v>29</v>
      </c>
      <c r="E182" s="1084" t="s">
        <v>139</v>
      </c>
      <c r="F182" s="1084"/>
    </row>
    <row r="183" spans="2:15">
      <c r="D183" s="16" t="s">
        <v>30</v>
      </c>
      <c r="E183" s="1084" t="s">
        <v>140</v>
      </c>
      <c r="F183" s="1084"/>
    </row>
    <row r="185" spans="2:15" s="21" customFormat="1" ht="42" customHeight="1">
      <c r="B185" s="1080" t="s">
        <v>325</v>
      </c>
      <c r="C185" s="1080"/>
      <c r="D185" s="1080"/>
      <c r="E185" s="1080"/>
      <c r="F185" s="1080"/>
      <c r="G185" s="1080"/>
      <c r="H185" s="1080"/>
      <c r="I185" s="1080"/>
      <c r="L185" s="105"/>
      <c r="M185" s="105"/>
      <c r="N185" s="105"/>
      <c r="O185" s="105"/>
    </row>
    <row r="187" spans="2:15" s="21" customFormat="1" ht="42" customHeight="1">
      <c r="B187" s="1080" t="s">
        <v>326</v>
      </c>
      <c r="C187" s="1080"/>
      <c r="D187" s="1080"/>
      <c r="E187" s="1080"/>
      <c r="F187" s="1080"/>
      <c r="G187" s="1080"/>
      <c r="H187" s="1080"/>
      <c r="I187" s="1080"/>
      <c r="L187" s="105"/>
      <c r="M187" s="105"/>
      <c r="N187" s="105"/>
      <c r="O187" s="105"/>
    </row>
    <row r="189" spans="2:15" s="21" customFormat="1" ht="42" customHeight="1">
      <c r="B189" s="1080" t="s">
        <v>327</v>
      </c>
      <c r="C189" s="1080"/>
      <c r="D189" s="1080"/>
      <c r="E189" s="1080"/>
      <c r="F189" s="1080"/>
      <c r="G189" s="1080"/>
      <c r="H189" s="1080"/>
      <c r="I189" s="1080"/>
      <c r="L189" s="105"/>
      <c r="M189" s="105"/>
      <c r="N189" s="105"/>
      <c r="O189" s="105"/>
    </row>
    <row r="191" spans="2:15" s="21" customFormat="1" ht="42" customHeight="1">
      <c r="B191" s="1080" t="s">
        <v>328</v>
      </c>
      <c r="C191" s="1080"/>
      <c r="D191" s="1080"/>
      <c r="E191" s="1080"/>
      <c r="F191" s="1080"/>
      <c r="G191" s="1080"/>
      <c r="H191" s="1080"/>
      <c r="I191" s="1080"/>
      <c r="L191" s="105"/>
      <c r="M191" s="105"/>
      <c r="N191" s="105"/>
      <c r="O191" s="105"/>
    </row>
    <row r="194" spans="2:15">
      <c r="B194" s="821" t="s">
        <v>141</v>
      </c>
      <c r="C194" s="821"/>
      <c r="D194" s="821"/>
      <c r="E194" s="821"/>
      <c r="F194" s="821"/>
      <c r="G194" s="821"/>
      <c r="H194" s="821"/>
      <c r="I194" s="821"/>
      <c r="J194" s="1"/>
      <c r="K194" s="1"/>
    </row>
    <row r="196" spans="2:15" s="21" customFormat="1" ht="42" customHeight="1">
      <c r="B196" s="1080" t="s">
        <v>329</v>
      </c>
      <c r="C196" s="1080"/>
      <c r="D196" s="1080"/>
      <c r="E196" s="1080"/>
      <c r="F196" s="1080"/>
      <c r="G196" s="1080"/>
      <c r="H196" s="1080"/>
      <c r="I196" s="1080"/>
      <c r="L196" s="105"/>
      <c r="M196" s="105"/>
      <c r="N196" s="105"/>
      <c r="O196" s="105"/>
    </row>
    <row r="197" spans="2:15">
      <c r="B197" s="821" t="s">
        <v>165</v>
      </c>
      <c r="C197" s="821"/>
      <c r="D197" s="821"/>
      <c r="E197" s="821"/>
      <c r="F197" s="821"/>
      <c r="G197" s="821"/>
      <c r="H197" s="821"/>
      <c r="I197" s="821"/>
      <c r="J197" s="821"/>
      <c r="K197" s="821"/>
    </row>
    <row r="200" spans="2:15">
      <c r="C200" s="40" t="s">
        <v>166</v>
      </c>
      <c r="D200" s="1092" t="s">
        <v>330</v>
      </c>
      <c r="E200" s="1092"/>
      <c r="F200" s="1092"/>
      <c r="G200" s="1092"/>
      <c r="H200" s="1092"/>
    </row>
    <row r="201" spans="2:15">
      <c r="C201" s="22" t="s">
        <v>142</v>
      </c>
      <c r="D201" s="1089" t="s">
        <v>331</v>
      </c>
      <c r="E201" s="1090"/>
      <c r="F201" s="1090"/>
      <c r="G201" s="1090"/>
      <c r="H201" s="1091"/>
      <c r="J201" s="101" t="str">
        <f>+C201&amp;" "&amp;D201</f>
        <v>14-04 Seguros de Vida Colpatria S.A.</v>
      </c>
      <c r="K201" s="101"/>
    </row>
    <row r="202" spans="2:15">
      <c r="C202" s="22" t="s">
        <v>143</v>
      </c>
      <c r="D202" s="1089" t="s">
        <v>332</v>
      </c>
      <c r="E202" s="1090"/>
      <c r="F202" s="1090"/>
      <c r="G202" s="1090"/>
      <c r="H202" s="1091"/>
      <c r="J202" s="101" t="str">
        <f t="shared" ref="J202:J210" si="0">+C202&amp;" "&amp;D202</f>
        <v>14-07 Cía. De Seguros Bolívar S.A.</v>
      </c>
      <c r="K202" s="101"/>
    </row>
    <row r="203" spans="2:15">
      <c r="C203" s="22" t="s">
        <v>144</v>
      </c>
      <c r="D203" s="1089" t="s">
        <v>152</v>
      </c>
      <c r="E203" s="1090"/>
      <c r="F203" s="1090"/>
      <c r="G203" s="1090"/>
      <c r="H203" s="1091"/>
      <c r="J203" s="101" t="str">
        <f t="shared" si="0"/>
        <v>14-08 Compañía De Seguros De Vida Aurora</v>
      </c>
      <c r="K203" s="101"/>
    </row>
    <row r="204" spans="2:15">
      <c r="C204" s="22" t="s">
        <v>145</v>
      </c>
      <c r="D204" s="1089" t="s">
        <v>333</v>
      </c>
      <c r="E204" s="1090"/>
      <c r="F204" s="1090"/>
      <c r="G204" s="1090"/>
      <c r="H204" s="1091"/>
      <c r="J204" s="101" t="str">
        <f t="shared" si="0"/>
        <v>14-17 Seguros De Vida Alfa S.A.</v>
      </c>
      <c r="K204" s="101"/>
    </row>
    <row r="205" spans="2:15">
      <c r="C205" s="22" t="s">
        <v>146</v>
      </c>
      <c r="D205" s="1089" t="s">
        <v>153</v>
      </c>
      <c r="E205" s="1090"/>
      <c r="F205" s="1090"/>
      <c r="G205" s="1090"/>
      <c r="H205" s="1091"/>
      <c r="J205" s="101" t="str">
        <f t="shared" si="0"/>
        <v>14-18 Liberty Seguros De Vida</v>
      </c>
      <c r="K205" s="101"/>
    </row>
    <row r="206" spans="2:15">
      <c r="C206" s="22" t="s">
        <v>147</v>
      </c>
      <c r="D206" s="1089" t="s">
        <v>154</v>
      </c>
      <c r="E206" s="1090"/>
      <c r="F206" s="1090"/>
      <c r="G206" s="1090"/>
      <c r="H206" s="1091"/>
      <c r="J206" s="101" t="str">
        <f t="shared" si="0"/>
        <v>14-23 Positiva Compañía De Seguros de Vida</v>
      </c>
      <c r="K206" s="101"/>
    </row>
    <row r="207" spans="2:15">
      <c r="C207" s="22" t="s">
        <v>148</v>
      </c>
      <c r="D207" s="1089" t="s">
        <v>334</v>
      </c>
      <c r="E207" s="1090"/>
      <c r="F207" s="1090"/>
      <c r="G207" s="1090"/>
      <c r="H207" s="1091"/>
      <c r="J207" s="101" t="str">
        <f t="shared" si="0"/>
        <v>14-25 Riesgos Profesionales Colmena S.A. Compañía De Seguros De Vida</v>
      </c>
      <c r="K207" s="101"/>
    </row>
    <row r="208" spans="2:15">
      <c r="C208" s="22" t="s">
        <v>149</v>
      </c>
      <c r="D208" s="1089" t="s">
        <v>155</v>
      </c>
      <c r="E208" s="1090"/>
      <c r="F208" s="1090"/>
      <c r="G208" s="1090"/>
      <c r="H208" s="1091"/>
      <c r="J208" s="101" t="str">
        <f t="shared" si="0"/>
        <v>14-11 Compañía Suramericana Administradora De Riesgos Profesionales y Seguros Vida</v>
      </c>
      <c r="K208" s="101"/>
    </row>
    <row r="209" spans="2:15">
      <c r="C209" s="22" t="s">
        <v>150</v>
      </c>
      <c r="D209" s="1089" t="s">
        <v>156</v>
      </c>
      <c r="E209" s="1090"/>
      <c r="F209" s="1090"/>
      <c r="G209" s="1090"/>
      <c r="H209" s="1091"/>
      <c r="J209" s="101" t="str">
        <f t="shared" si="0"/>
        <v>14-29 La Equidad Seguros De Vida Organismo Cooperativo - La Equidad Vida</v>
      </c>
      <c r="K209" s="101"/>
    </row>
    <row r="210" spans="2:15">
      <c r="C210" s="22" t="s">
        <v>151</v>
      </c>
      <c r="D210" s="1089" t="s">
        <v>335</v>
      </c>
      <c r="E210" s="1090"/>
      <c r="F210" s="1090"/>
      <c r="G210" s="1090"/>
      <c r="H210" s="1091"/>
      <c r="J210" s="101" t="str">
        <f t="shared" si="0"/>
        <v>14-30 Mapfre Colombia Vida Seguros  S.A.</v>
      </c>
      <c r="K210" s="101"/>
    </row>
    <row r="211" spans="2:15">
      <c r="J211" s="101"/>
      <c r="K211" s="101"/>
    </row>
    <row r="212" spans="2:15" s="21" customFormat="1" ht="42" customHeight="1">
      <c r="B212" s="1080" t="s">
        <v>336</v>
      </c>
      <c r="C212" s="1080"/>
      <c r="D212" s="1080"/>
      <c r="E212" s="1080"/>
      <c r="F212" s="1080"/>
      <c r="G212" s="1080"/>
      <c r="H212" s="1080"/>
      <c r="I212" s="1080"/>
      <c r="J212" s="105"/>
      <c r="K212" s="105"/>
      <c r="L212" s="105"/>
      <c r="M212" s="105"/>
      <c r="N212" s="105"/>
      <c r="O212" s="105"/>
    </row>
    <row r="214" spans="2:15">
      <c r="E214" s="1" t="s">
        <v>135</v>
      </c>
    </row>
    <row r="216" spans="2:15">
      <c r="D216" s="40" t="s">
        <v>164</v>
      </c>
      <c r="E216" s="1092" t="s">
        <v>135</v>
      </c>
      <c r="F216" s="1092"/>
    </row>
    <row r="217" spans="2:15">
      <c r="D217" s="16" t="s">
        <v>26</v>
      </c>
      <c r="E217" s="1084" t="s">
        <v>136</v>
      </c>
      <c r="F217" s="1084"/>
    </row>
    <row r="218" spans="2:15">
      <c r="D218" s="16" t="s">
        <v>27</v>
      </c>
      <c r="E218" s="1084" t="s">
        <v>137</v>
      </c>
      <c r="F218" s="1084"/>
    </row>
    <row r="219" spans="2:15">
      <c r="D219" s="16" t="s">
        <v>28</v>
      </c>
      <c r="E219" s="1084" t="s">
        <v>138</v>
      </c>
      <c r="F219" s="1084"/>
    </row>
    <row r="220" spans="2:15">
      <c r="D220" s="16" t="s">
        <v>29</v>
      </c>
      <c r="E220" s="1084" t="s">
        <v>139</v>
      </c>
      <c r="F220" s="1084"/>
    </row>
    <row r="221" spans="2:15">
      <c r="D221" s="16" t="s">
        <v>30</v>
      </c>
      <c r="E221" s="1084" t="s">
        <v>140</v>
      </c>
      <c r="F221" s="1084"/>
    </row>
    <row r="223" spans="2:15" s="21" customFormat="1" ht="42" customHeight="1">
      <c r="B223" s="1080" t="s">
        <v>337</v>
      </c>
      <c r="C223" s="1080"/>
      <c r="D223" s="1080"/>
      <c r="E223" s="1080"/>
      <c r="F223" s="1080"/>
      <c r="G223" s="1080"/>
      <c r="H223" s="1080"/>
      <c r="I223" s="1080"/>
      <c r="L223" s="105"/>
      <c r="M223" s="105"/>
      <c r="N223" s="105"/>
      <c r="O223" s="105"/>
    </row>
    <row r="224" spans="2:15" s="21" customFormat="1" ht="18.75" customHeight="1">
      <c r="B224" s="39"/>
      <c r="C224" s="39"/>
      <c r="D224" s="39"/>
      <c r="E224" s="39"/>
      <c r="F224" s="39"/>
      <c r="G224" s="39"/>
      <c r="H224" s="39"/>
      <c r="I224" s="39"/>
      <c r="L224" s="105"/>
      <c r="M224" s="105"/>
      <c r="N224" s="105"/>
      <c r="O224" s="105"/>
    </row>
    <row r="225" spans="2:15" s="21" customFormat="1" ht="42" customHeight="1">
      <c r="B225" s="1080" t="s">
        <v>338</v>
      </c>
      <c r="C225" s="1080"/>
      <c r="D225" s="1080"/>
      <c r="E225" s="1080"/>
      <c r="F225" s="1080"/>
      <c r="G225" s="1080"/>
      <c r="H225" s="1080"/>
      <c r="I225" s="1080"/>
      <c r="L225" s="105"/>
      <c r="M225" s="105"/>
      <c r="N225" s="105"/>
      <c r="O225" s="105"/>
    </row>
    <row r="226" spans="2:15" s="21" customFormat="1" ht="42" customHeight="1">
      <c r="B226" s="1080" t="s">
        <v>339</v>
      </c>
      <c r="C226" s="1080"/>
      <c r="D226" s="1080"/>
      <c r="E226" s="1080"/>
      <c r="F226" s="1080"/>
      <c r="G226" s="1080"/>
      <c r="H226" s="1080"/>
      <c r="I226" s="1080"/>
      <c r="L226" s="105"/>
      <c r="M226" s="105"/>
      <c r="N226" s="105"/>
      <c r="O226" s="105"/>
    </row>
    <row r="227" spans="2:15" s="21" customFormat="1" ht="42" customHeight="1">
      <c r="B227" s="1080" t="s">
        <v>340</v>
      </c>
      <c r="C227" s="1080"/>
      <c r="D227" s="1080"/>
      <c r="E227" s="1080"/>
      <c r="F227" s="1080"/>
      <c r="G227" s="1080"/>
      <c r="H227" s="1080"/>
      <c r="I227" s="1080"/>
      <c r="L227" s="105"/>
      <c r="M227" s="105"/>
      <c r="N227" s="105"/>
      <c r="O227" s="105"/>
    </row>
    <row r="228" spans="2:15" s="21" customFormat="1" ht="42" customHeight="1">
      <c r="B228" s="1080" t="s">
        <v>341</v>
      </c>
      <c r="C228" s="1080"/>
      <c r="D228" s="1080"/>
      <c r="E228" s="1080"/>
      <c r="F228" s="1080"/>
      <c r="G228" s="1080"/>
      <c r="H228" s="1080"/>
      <c r="I228" s="1080"/>
      <c r="L228" s="105"/>
      <c r="M228" s="105"/>
      <c r="N228" s="105"/>
      <c r="O228" s="105"/>
    </row>
    <row r="229" spans="2:15" s="21" customFormat="1" ht="18.75" customHeight="1">
      <c r="B229" s="39"/>
      <c r="C229" s="39"/>
      <c r="D229" s="39"/>
      <c r="E229" s="39"/>
      <c r="F229" s="39"/>
      <c r="G229" s="39"/>
      <c r="H229" s="39"/>
      <c r="I229" s="39"/>
      <c r="L229" s="105"/>
      <c r="M229" s="105"/>
      <c r="N229" s="105"/>
      <c r="O229" s="105"/>
    </row>
    <row r="230" spans="2:15" s="21" customFormat="1" ht="42" customHeight="1">
      <c r="B230" s="1080" t="s">
        <v>342</v>
      </c>
      <c r="C230" s="1080"/>
      <c r="D230" s="1080"/>
      <c r="E230" s="1080"/>
      <c r="F230" s="1080"/>
      <c r="G230" s="1080"/>
      <c r="H230" s="1080"/>
      <c r="I230" s="1080"/>
      <c r="L230" s="105"/>
      <c r="M230" s="105"/>
      <c r="N230" s="105"/>
      <c r="O230" s="105"/>
    </row>
    <row r="232" spans="2:15">
      <c r="B232" s="821" t="s">
        <v>343</v>
      </c>
      <c r="C232" s="821"/>
      <c r="D232" s="821"/>
      <c r="E232" s="821"/>
      <c r="F232" s="821"/>
      <c r="G232" s="821"/>
      <c r="H232" s="821"/>
      <c r="I232" s="821"/>
      <c r="J232" s="821"/>
      <c r="K232" s="821"/>
    </row>
    <row r="233" spans="2:15" ht="15" thickBot="1"/>
    <row r="234" spans="2:15" ht="15" thickBot="1">
      <c r="C234" s="1086" t="s">
        <v>343</v>
      </c>
      <c r="D234" s="1087"/>
      <c r="E234" s="1087"/>
      <c r="F234" s="1087"/>
      <c r="G234" s="1087"/>
      <c r="H234" s="1088"/>
      <c r="I234" s="1"/>
      <c r="J234" s="1"/>
      <c r="K234" s="1"/>
      <c r="L234" s="106"/>
    </row>
    <row r="235" spans="2:15">
      <c r="C235" s="1083" t="s">
        <v>31</v>
      </c>
      <c r="D235" s="1083"/>
      <c r="E235" s="1083"/>
      <c r="F235" s="1083"/>
      <c r="G235" s="1083"/>
      <c r="H235" s="1083"/>
    </row>
    <row r="236" spans="2:15">
      <c r="C236" s="1084" t="s">
        <v>32</v>
      </c>
      <c r="D236" s="1084"/>
      <c r="E236" s="1084"/>
      <c r="F236" s="1084"/>
      <c r="G236" s="1084"/>
      <c r="H236" s="1084"/>
    </row>
    <row r="237" spans="2:15">
      <c r="C237" s="1084" t="s">
        <v>157</v>
      </c>
      <c r="D237" s="1084"/>
      <c r="E237" s="1084"/>
      <c r="F237" s="1084"/>
      <c r="G237" s="1084"/>
      <c r="H237" s="1084"/>
    </row>
    <row r="238" spans="2:15">
      <c r="C238" s="1084" t="s">
        <v>344</v>
      </c>
      <c r="D238" s="1084"/>
      <c r="E238" s="1084"/>
      <c r="F238" s="1084"/>
      <c r="G238" s="1084"/>
      <c r="H238" s="1084"/>
    </row>
    <row r="239" spans="2:15">
      <c r="C239" s="1085"/>
      <c r="D239" s="1085"/>
      <c r="E239" s="1085"/>
      <c r="F239" s="1085"/>
      <c r="G239" s="1085"/>
      <c r="H239" s="1085"/>
    </row>
    <row r="241" spans="1:15">
      <c r="A241" s="1082" t="s">
        <v>345</v>
      </c>
      <c r="B241" s="1082"/>
      <c r="C241" s="1082"/>
      <c r="D241" s="1082"/>
      <c r="E241" s="1082"/>
      <c r="F241" s="1082"/>
      <c r="G241" s="1082"/>
      <c r="H241" s="1082"/>
      <c r="I241" s="1082"/>
      <c r="J241" s="1082"/>
    </row>
    <row r="243" spans="1:15">
      <c r="B243" s="15" t="s">
        <v>346</v>
      </c>
    </row>
    <row r="245" spans="1:15" s="21" customFormat="1" ht="42" customHeight="1">
      <c r="B245" s="1080" t="s">
        <v>347</v>
      </c>
      <c r="C245" s="1080"/>
      <c r="D245" s="1080"/>
      <c r="E245" s="1080"/>
      <c r="F245" s="1080"/>
      <c r="G245" s="1080"/>
      <c r="H245" s="1080"/>
      <c r="I245" s="1080"/>
      <c r="L245" s="105"/>
      <c r="M245" s="105"/>
      <c r="N245" s="105"/>
      <c r="O245" s="105"/>
    </row>
    <row r="247" spans="1:15" s="21" customFormat="1" ht="42" customHeight="1">
      <c r="B247" s="1080" t="s">
        <v>348</v>
      </c>
      <c r="C247" s="1080"/>
      <c r="D247" s="1080"/>
      <c r="E247" s="1080"/>
      <c r="F247" s="1080"/>
      <c r="G247" s="1080"/>
      <c r="H247" s="1080"/>
      <c r="I247" s="1080"/>
      <c r="L247" s="105"/>
      <c r="M247" s="105"/>
      <c r="N247" s="105"/>
      <c r="O247" s="105"/>
    </row>
    <row r="249" spans="1:15" s="21" customFormat="1" ht="42" customHeight="1">
      <c r="B249" s="1080" t="s">
        <v>349</v>
      </c>
      <c r="C249" s="1080"/>
      <c r="D249" s="1080"/>
      <c r="E249" s="1080"/>
      <c r="F249" s="1080"/>
      <c r="G249" s="1080"/>
      <c r="H249" s="1080"/>
      <c r="I249" s="1080"/>
      <c r="L249" s="105"/>
      <c r="M249" s="105"/>
      <c r="N249" s="105"/>
      <c r="O249" s="105"/>
    </row>
    <row r="251" spans="1:15">
      <c r="A251" s="1082" t="s">
        <v>35</v>
      </c>
      <c r="B251" s="1082"/>
      <c r="C251" s="1082"/>
      <c r="D251" s="1082"/>
      <c r="E251" s="1082"/>
      <c r="F251" s="1082"/>
      <c r="G251" s="1082"/>
      <c r="H251" s="1082"/>
      <c r="I251" s="1082"/>
      <c r="J251" s="1082"/>
    </row>
    <row r="253" spans="1:15" s="21" customFormat="1" ht="42" customHeight="1">
      <c r="B253" s="1081" t="s">
        <v>350</v>
      </c>
      <c r="C253" s="1081"/>
      <c r="D253" s="1081"/>
      <c r="E253" s="1081"/>
      <c r="F253" s="1081"/>
      <c r="G253" s="1081"/>
      <c r="H253" s="1081"/>
      <c r="I253" s="1081"/>
      <c r="L253" s="105"/>
      <c r="M253" s="105"/>
      <c r="N253" s="105"/>
      <c r="O253" s="105"/>
    </row>
    <row r="255" spans="1:15">
      <c r="B255" s="15" t="s">
        <v>351</v>
      </c>
    </row>
    <row r="257" spans="2:15" s="21" customFormat="1" ht="42" customHeight="1">
      <c r="B257" s="1081" t="s">
        <v>352</v>
      </c>
      <c r="C257" s="1081"/>
      <c r="D257" s="1081"/>
      <c r="E257" s="1081"/>
      <c r="F257" s="1081"/>
      <c r="G257" s="1081"/>
      <c r="H257" s="1081"/>
      <c r="I257" s="1081"/>
      <c r="L257" s="105"/>
      <c r="M257" s="105"/>
      <c r="N257" s="105"/>
      <c r="O257" s="105"/>
    </row>
    <row r="259" spans="2:15" s="21" customFormat="1" ht="42" customHeight="1">
      <c r="B259" s="1081" t="s">
        <v>353</v>
      </c>
      <c r="C259" s="1081"/>
      <c r="D259" s="1081"/>
      <c r="E259" s="1081"/>
      <c r="F259" s="1081"/>
      <c r="G259" s="1081"/>
      <c r="H259" s="1081"/>
      <c r="I259" s="1081"/>
      <c r="L259" s="105"/>
      <c r="M259" s="105"/>
      <c r="N259" s="105"/>
      <c r="O259" s="105"/>
    </row>
  </sheetData>
  <sheetProtection selectLockedCells="1" selectUnlockedCells="1"/>
  <mergeCells count="151">
    <mergeCell ref="M54:Q54"/>
    <mergeCell ref="M55:Q55"/>
    <mergeCell ref="M56:Q56"/>
    <mergeCell ref="M57:Q57"/>
    <mergeCell ref="M58:Q58"/>
    <mergeCell ref="M61:Q61"/>
    <mergeCell ref="D33:H33"/>
    <mergeCell ref="D34:H34"/>
    <mergeCell ref="D28:H28"/>
    <mergeCell ref="B50:I50"/>
    <mergeCell ref="A52:J52"/>
    <mergeCell ref="D54:H54"/>
    <mergeCell ref="D55:H55"/>
    <mergeCell ref="M42:Q42"/>
    <mergeCell ref="D59:H59"/>
    <mergeCell ref="D60:H60"/>
    <mergeCell ref="C22:J22"/>
    <mergeCell ref="C23:J23"/>
    <mergeCell ref="C24:J24"/>
    <mergeCell ref="A1:H1"/>
    <mergeCell ref="D46:H46"/>
    <mergeCell ref="D47:H47"/>
    <mergeCell ref="D35:H35"/>
    <mergeCell ref="D36:H36"/>
    <mergeCell ref="A2:J2"/>
    <mergeCell ref="A4:J4"/>
    <mergeCell ref="A17:J17"/>
    <mergeCell ref="A19:J19"/>
    <mergeCell ref="A26:J26"/>
    <mergeCell ref="D29:H29"/>
    <mergeCell ref="D30:H30"/>
    <mergeCell ref="D31:H31"/>
    <mergeCell ref="D32:H32"/>
    <mergeCell ref="B38:J38"/>
    <mergeCell ref="A40:J40"/>
    <mergeCell ref="D42:H42"/>
    <mergeCell ref="D43:H43"/>
    <mergeCell ref="D44:H44"/>
    <mergeCell ref="D45:H45"/>
    <mergeCell ref="B72:I72"/>
    <mergeCell ref="A74:J74"/>
    <mergeCell ref="D76:H76"/>
    <mergeCell ref="D77:H77"/>
    <mergeCell ref="D78:H78"/>
    <mergeCell ref="D79:H79"/>
    <mergeCell ref="D56:H56"/>
    <mergeCell ref="D57:H57"/>
    <mergeCell ref="D58:H58"/>
    <mergeCell ref="D61:H61"/>
    <mergeCell ref="A68:J68"/>
    <mergeCell ref="B70:I70"/>
    <mergeCell ref="D64:E64"/>
    <mergeCell ref="B93:I93"/>
    <mergeCell ref="B101:I101"/>
    <mergeCell ref="B103:K103"/>
    <mergeCell ref="E105:I105"/>
    <mergeCell ref="E106:I106"/>
    <mergeCell ref="E107:I107"/>
    <mergeCell ref="D80:H80"/>
    <mergeCell ref="D81:H81"/>
    <mergeCell ref="D82:H82"/>
    <mergeCell ref="D83:H83"/>
    <mergeCell ref="B88:I88"/>
    <mergeCell ref="B90:I90"/>
    <mergeCell ref="D85:H85"/>
    <mergeCell ref="D86:H86"/>
    <mergeCell ref="D84:H84"/>
    <mergeCell ref="B120:I120"/>
    <mergeCell ref="A123:J123"/>
    <mergeCell ref="B126:I126"/>
    <mergeCell ref="B139:I139"/>
    <mergeCell ref="B147:I147"/>
    <mergeCell ref="B149:K149"/>
    <mergeCell ref="E108:I108"/>
    <mergeCell ref="E109:I109"/>
    <mergeCell ref="E110:I110"/>
    <mergeCell ref="E111:I111"/>
    <mergeCell ref="E112:I112"/>
    <mergeCell ref="B118:I118"/>
    <mergeCell ref="E113:I113"/>
    <mergeCell ref="E114:I114"/>
    <mergeCell ref="E115:I115"/>
    <mergeCell ref="B164:I164"/>
    <mergeCell ref="B166:I166"/>
    <mergeCell ref="A169:J169"/>
    <mergeCell ref="E151:I151"/>
    <mergeCell ref="E152:I152"/>
    <mergeCell ref="E153:I153"/>
    <mergeCell ref="E154:I154"/>
    <mergeCell ref="E155:I155"/>
    <mergeCell ref="E156:I156"/>
    <mergeCell ref="E157:I157"/>
    <mergeCell ref="E158:I158"/>
    <mergeCell ref="E159:I159"/>
    <mergeCell ref="E160:I160"/>
    <mergeCell ref="E161:I161"/>
    <mergeCell ref="E182:F182"/>
    <mergeCell ref="E183:F183"/>
    <mergeCell ref="B185:I185"/>
    <mergeCell ref="B187:I187"/>
    <mergeCell ref="B189:I189"/>
    <mergeCell ref="B172:I172"/>
    <mergeCell ref="B174:I174"/>
    <mergeCell ref="E178:F178"/>
    <mergeCell ref="E179:F179"/>
    <mergeCell ref="E180:F180"/>
    <mergeCell ref="E181:F181"/>
    <mergeCell ref="E221:F221"/>
    <mergeCell ref="D201:H201"/>
    <mergeCell ref="D202:H202"/>
    <mergeCell ref="D203:H203"/>
    <mergeCell ref="D204:H204"/>
    <mergeCell ref="D205:H205"/>
    <mergeCell ref="D206:H206"/>
    <mergeCell ref="B191:I191"/>
    <mergeCell ref="B196:I196"/>
    <mergeCell ref="B197:K197"/>
    <mergeCell ref="D200:H200"/>
    <mergeCell ref="D208:H208"/>
    <mergeCell ref="D209:H209"/>
    <mergeCell ref="D210:H210"/>
    <mergeCell ref="B212:I212"/>
    <mergeCell ref="E216:F216"/>
    <mergeCell ref="E217:F217"/>
    <mergeCell ref="E218:F218"/>
    <mergeCell ref="E219:F219"/>
    <mergeCell ref="E220:F220"/>
    <mergeCell ref="A170:J170"/>
    <mergeCell ref="B194:I194"/>
    <mergeCell ref="B223:I223"/>
    <mergeCell ref="B225:I225"/>
    <mergeCell ref="B226:I226"/>
    <mergeCell ref="B227:I227"/>
    <mergeCell ref="B228:I228"/>
    <mergeCell ref="B259:I259"/>
    <mergeCell ref="B245:I245"/>
    <mergeCell ref="B247:I247"/>
    <mergeCell ref="B249:I249"/>
    <mergeCell ref="A251:J251"/>
    <mergeCell ref="B253:I253"/>
    <mergeCell ref="B257:I257"/>
    <mergeCell ref="C235:H235"/>
    <mergeCell ref="C236:H236"/>
    <mergeCell ref="C237:H237"/>
    <mergeCell ref="C238:H238"/>
    <mergeCell ref="C239:H239"/>
    <mergeCell ref="A241:J241"/>
    <mergeCell ref="B230:I230"/>
    <mergeCell ref="B232:K232"/>
    <mergeCell ref="C234:H234"/>
    <mergeCell ref="D207:H20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B2:GL281"/>
  <sheetViews>
    <sheetView showGridLines="0" topLeftCell="N214" zoomScale="80" zoomScaleNormal="80" zoomScaleSheetLayoutView="70" zoomScalePageLayoutView="183" workbookViewId="0">
      <selection activeCell="R212" sqref="R212"/>
    </sheetView>
  </sheetViews>
  <sheetFormatPr baseColWidth="10" defaultColWidth="10.81640625" defaultRowHeight="13"/>
  <cols>
    <col min="1" max="1" width="10.81640625" style="44"/>
    <col min="2" max="2" width="2.1796875" style="44" customWidth="1"/>
    <col min="3" max="3" width="3.7265625" style="44" customWidth="1"/>
    <col min="4" max="4" width="34.54296875" style="44" bestFit="1" customWidth="1"/>
    <col min="5" max="5" width="20.81640625" style="44" bestFit="1" customWidth="1"/>
    <col min="6" max="6" width="16.453125" style="44" bestFit="1" customWidth="1"/>
    <col min="7" max="7" width="21.1796875" style="44" bestFit="1" customWidth="1"/>
    <col min="8" max="8" width="13.1796875" style="44" bestFit="1" customWidth="1"/>
    <col min="9" max="9" width="13" style="44" bestFit="1" customWidth="1"/>
    <col min="10" max="10" width="11.453125" style="44" customWidth="1"/>
    <col min="11" max="11" width="13.1796875" style="44" bestFit="1" customWidth="1"/>
    <col min="12" max="12" width="17.453125" style="44" customWidth="1"/>
    <col min="13" max="13" width="14.7265625" style="109" bestFit="1" customWidth="1"/>
    <col min="14" max="14" width="11.7265625" style="44" customWidth="1"/>
    <col min="15" max="15" width="11.26953125" style="44" customWidth="1"/>
    <col min="16" max="16" width="11.7265625" style="44" customWidth="1"/>
    <col min="17" max="17" width="16.81640625" style="44" customWidth="1"/>
    <col min="18" max="18" width="25.453125" style="44" customWidth="1"/>
    <col min="19" max="19" width="40.453125" style="44" customWidth="1"/>
    <col min="20" max="20" width="17.54296875" style="44" customWidth="1"/>
    <col min="21" max="21" width="14.26953125" style="44" customWidth="1"/>
    <col min="22" max="22" width="25.453125" style="44" customWidth="1"/>
    <col min="23" max="23" width="16" style="44" customWidth="1"/>
    <col min="24" max="24" width="18" style="44" customWidth="1"/>
    <col min="25" max="25" width="44.453125" style="44" customWidth="1"/>
    <col min="26" max="26" width="16" style="44" bestFit="1" customWidth="1"/>
    <col min="27" max="27" width="14.7265625" style="44" bestFit="1" customWidth="1"/>
    <col min="28" max="28" width="16.453125" style="44" bestFit="1" customWidth="1"/>
    <col min="29" max="29" width="21.1796875" style="44" bestFit="1" customWidth="1"/>
    <col min="30" max="30" width="11.7265625" style="109" customWidth="1"/>
    <col min="31" max="31" width="12" style="109" customWidth="1"/>
    <col min="32" max="32" width="21.81640625" style="44" customWidth="1"/>
    <col min="33" max="33" width="28.1796875" style="44" bestFit="1" customWidth="1"/>
    <col min="34" max="34" width="17.453125" style="44" customWidth="1"/>
    <col min="35" max="35" width="21.26953125" style="44" customWidth="1"/>
    <col min="36" max="36" width="28.453125" style="44" bestFit="1" customWidth="1"/>
    <col min="37" max="37" width="20.453125" style="44" customWidth="1"/>
    <col min="38" max="38" width="28.7265625" style="44" customWidth="1"/>
    <col min="39" max="39" width="18.1796875" style="44" customWidth="1"/>
    <col min="40" max="40" width="18.81640625" style="44" bestFit="1" customWidth="1"/>
    <col min="41" max="41" width="18.1796875" style="44" customWidth="1"/>
    <col min="42" max="48" width="3" style="44" customWidth="1"/>
    <col min="49" max="57" width="2" style="44" bestFit="1" customWidth="1"/>
    <col min="58" max="72" width="3" style="44" bestFit="1" customWidth="1"/>
    <col min="73" max="185" width="10.81640625" style="44"/>
    <col min="186" max="186" width="10.81640625" style="44" customWidth="1"/>
    <col min="187" max="187" width="14.1796875" style="44" bestFit="1" customWidth="1"/>
    <col min="188" max="192" width="10.81640625" style="44"/>
    <col min="193" max="193" width="10.453125" style="44" bestFit="1" customWidth="1"/>
    <col min="194" max="194" width="99.1796875" style="44" bestFit="1" customWidth="1"/>
    <col min="195" max="16384" width="10.81640625" style="44"/>
  </cols>
  <sheetData>
    <row r="2" spans="3:194" ht="20.25" customHeight="1">
      <c r="C2" s="1170" t="s">
        <v>170</v>
      </c>
      <c r="D2" s="1171"/>
      <c r="E2" s="1171"/>
      <c r="F2" s="1171"/>
      <c r="G2" s="1171"/>
      <c r="H2" s="1171"/>
      <c r="I2" s="1171"/>
      <c r="J2" s="1171"/>
      <c r="K2" s="1171"/>
      <c r="L2" s="1171"/>
      <c r="M2" s="1171"/>
      <c r="N2" s="1171"/>
      <c r="O2" s="1171"/>
      <c r="P2" s="1171"/>
      <c r="Q2" s="1171"/>
      <c r="R2" s="1171"/>
      <c r="S2" s="1171"/>
      <c r="T2" s="1171"/>
      <c r="U2" s="1171"/>
    </row>
    <row r="3" spans="3:194" ht="15" thickBot="1">
      <c r="C3" s="1" t="s">
        <v>2491</v>
      </c>
      <c r="GE3" s="300"/>
      <c r="GF3" s="300"/>
      <c r="GG3" s="300"/>
      <c r="GH3" s="300"/>
      <c r="GI3" s="300"/>
      <c r="GJ3" s="300"/>
      <c r="GK3" s="300"/>
      <c r="GL3" s="300"/>
    </row>
    <row r="4" spans="3:194">
      <c r="C4" s="45"/>
      <c r="D4" s="46"/>
      <c r="E4" s="46"/>
      <c r="F4" s="46"/>
      <c r="G4" s="46"/>
      <c r="H4" s="46"/>
      <c r="I4" s="46"/>
      <c r="J4" s="46"/>
      <c r="K4" s="46"/>
      <c r="L4" s="46"/>
      <c r="M4" s="110"/>
      <c r="N4" s="46"/>
      <c r="O4" s="46"/>
      <c r="P4" s="46"/>
      <c r="Q4" s="46"/>
      <c r="R4" s="46"/>
      <c r="S4" s="46"/>
      <c r="T4" s="46"/>
      <c r="U4" s="46"/>
      <c r="V4" s="46"/>
      <c r="W4" s="46"/>
      <c r="X4" s="46"/>
      <c r="Y4" s="46"/>
      <c r="Z4" s="46"/>
      <c r="AA4" s="46"/>
      <c r="AB4" s="46"/>
      <c r="AC4" s="46"/>
      <c r="AD4" s="110"/>
      <c r="AE4" s="110"/>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c r="BO4" s="46"/>
      <c r="BP4" s="46"/>
      <c r="BQ4" s="46"/>
      <c r="BR4" s="46"/>
      <c r="BS4" s="46"/>
      <c r="BT4" s="46"/>
      <c r="BU4" s="111"/>
      <c r="GE4" s="300" t="s">
        <v>37</v>
      </c>
      <c r="GF4" s="300"/>
      <c r="GG4" s="300"/>
      <c r="GH4" s="300"/>
      <c r="GI4" s="300"/>
      <c r="GJ4" s="300"/>
      <c r="GK4" s="30" t="s">
        <v>117</v>
      </c>
      <c r="GL4" s="300"/>
    </row>
    <row r="5" spans="3:194" ht="5.25" customHeight="1">
      <c r="C5" s="52"/>
      <c r="M5" s="44"/>
      <c r="AD5" s="44"/>
      <c r="AE5" s="44"/>
      <c r="BU5" s="112"/>
      <c r="GE5" s="300" t="s">
        <v>38</v>
      </c>
      <c r="GF5" s="300"/>
      <c r="GG5" s="300"/>
      <c r="GH5" s="300"/>
      <c r="GI5" s="300"/>
      <c r="GJ5" s="300"/>
      <c r="GK5" s="30" t="s">
        <v>39</v>
      </c>
      <c r="GL5" s="300"/>
    </row>
    <row r="6" spans="3:194" s="114" customFormat="1" ht="27.75" customHeight="1">
      <c r="C6" s="113"/>
      <c r="G6" s="115" t="s">
        <v>237</v>
      </c>
      <c r="I6" s="115" t="s">
        <v>0</v>
      </c>
      <c r="K6" s="115" t="s">
        <v>1</v>
      </c>
      <c r="P6" s="116"/>
      <c r="BU6" s="117"/>
      <c r="GE6" s="302"/>
      <c r="GF6" s="302"/>
      <c r="GG6" s="302"/>
      <c r="GH6" s="302"/>
      <c r="GI6" s="302"/>
      <c r="GJ6" s="302"/>
      <c r="GK6" s="315" t="s">
        <v>40</v>
      </c>
      <c r="GL6" s="302"/>
    </row>
    <row r="7" spans="3:194" s="114" customFormat="1" ht="14.5">
      <c r="C7" s="113"/>
      <c r="G7" s="108">
        <f>'Formulario de Afiliación'!Y7</f>
        <v>1203189</v>
      </c>
      <c r="I7" s="718">
        <v>45406</v>
      </c>
      <c r="K7" s="118">
        <v>45413</v>
      </c>
      <c r="P7" s="116"/>
      <c r="BU7" s="117"/>
      <c r="GE7" s="302"/>
      <c r="GF7" s="302"/>
      <c r="GG7" s="302"/>
      <c r="GH7" s="302"/>
      <c r="GI7" s="302"/>
      <c r="GJ7" s="302"/>
      <c r="GK7" s="302"/>
      <c r="GL7" s="302"/>
    </row>
    <row r="8" spans="3:194" s="114" customFormat="1">
      <c r="C8" s="113"/>
      <c r="M8" s="119"/>
      <c r="AD8" s="119"/>
      <c r="AE8" s="119"/>
      <c r="BU8" s="117"/>
      <c r="GE8" s="302" t="s">
        <v>26</v>
      </c>
      <c r="GF8" s="302"/>
      <c r="GG8" s="302"/>
      <c r="GH8" s="302"/>
      <c r="GI8" s="302"/>
      <c r="GJ8" s="302"/>
      <c r="GK8" s="315" t="s">
        <v>41</v>
      </c>
      <c r="GL8" s="302"/>
    </row>
    <row r="9" spans="3:194" s="114" customFormat="1">
      <c r="C9" s="113"/>
      <c r="D9" s="120" t="s">
        <v>373</v>
      </c>
      <c r="E9" s="120"/>
      <c r="F9" s="121"/>
      <c r="G9" s="121"/>
      <c r="M9" s="119"/>
      <c r="O9" s="122"/>
      <c r="AD9" s="119"/>
      <c r="AE9" s="119"/>
      <c r="BU9" s="117"/>
      <c r="GE9" s="302" t="s">
        <v>27</v>
      </c>
      <c r="GF9" s="302"/>
      <c r="GG9" s="302"/>
      <c r="GH9" s="302"/>
      <c r="GI9" s="302"/>
      <c r="GJ9" s="302"/>
      <c r="GK9" s="315" t="s">
        <v>2494</v>
      </c>
      <c r="GL9" s="302"/>
    </row>
    <row r="10" spans="3:194" s="114" customFormat="1">
      <c r="C10" s="113"/>
      <c r="D10" s="120"/>
      <c r="E10" s="120"/>
      <c r="F10" s="121"/>
      <c r="G10" s="121"/>
      <c r="M10" s="119"/>
      <c r="O10" s="122"/>
      <c r="AD10" s="119"/>
      <c r="AE10" s="119"/>
      <c r="BU10" s="117"/>
      <c r="GE10" s="302" t="s">
        <v>28</v>
      </c>
      <c r="GF10" s="302"/>
      <c r="GG10" s="302"/>
      <c r="GH10" s="302"/>
      <c r="GI10" s="302"/>
      <c r="GJ10" s="302"/>
      <c r="GK10" s="315" t="s">
        <v>2495</v>
      </c>
      <c r="GL10" s="302"/>
    </row>
    <row r="11" spans="3:194" s="120" customFormat="1" ht="15.75" customHeight="1">
      <c r="C11" s="123"/>
      <c r="D11" s="1179" t="s">
        <v>374</v>
      </c>
      <c r="E11" s="1180"/>
      <c r="F11" s="1180"/>
      <c r="G11" s="1180"/>
      <c r="H11" s="1180"/>
      <c r="I11" s="1180"/>
      <c r="J11" s="1181"/>
      <c r="K11" s="116"/>
      <c r="L11" s="1182" t="s">
        <v>375</v>
      </c>
      <c r="M11" s="1183"/>
      <c r="N11" s="1183"/>
      <c r="O11" s="1183"/>
      <c r="P11" s="1183"/>
      <c r="Q11" s="1184"/>
      <c r="AD11" s="116"/>
      <c r="AE11" s="116"/>
      <c r="BU11" s="124"/>
      <c r="GE11" s="303" t="s">
        <v>29</v>
      </c>
      <c r="GF11" s="303"/>
      <c r="GG11" s="303"/>
      <c r="GH11" s="303"/>
      <c r="GI11" s="303"/>
      <c r="GJ11" s="303"/>
      <c r="GK11" s="315" t="s">
        <v>42</v>
      </c>
      <c r="GL11" s="303"/>
    </row>
    <row r="12" spans="3:194" s="114" customFormat="1">
      <c r="C12" s="113"/>
      <c r="D12" s="1185" t="s">
        <v>376</v>
      </c>
      <c r="E12" s="1186"/>
      <c r="F12" s="294">
        <f>+'Formulario de Afiliación'!H21</f>
        <v>1</v>
      </c>
      <c r="G12" s="295" t="s">
        <v>229</v>
      </c>
      <c r="H12" s="1187" t="str">
        <f>+'Formulario de Afiliación'!M21</f>
        <v>PRINCIPAL</v>
      </c>
      <c r="I12" s="1187"/>
      <c r="J12" s="1188"/>
      <c r="K12" s="119"/>
      <c r="L12" s="126" t="s">
        <v>377</v>
      </c>
      <c r="M12" s="127" t="s">
        <v>2542</v>
      </c>
      <c r="N12" s="1177" t="s">
        <v>378</v>
      </c>
      <c r="O12" s="1177"/>
      <c r="P12" s="1177"/>
      <c r="Q12" s="128" t="s">
        <v>2530</v>
      </c>
      <c r="AD12" s="119"/>
      <c r="AE12" s="119"/>
      <c r="BU12" s="117"/>
      <c r="GE12" s="302" t="s">
        <v>30</v>
      </c>
      <c r="GF12" s="302"/>
      <c r="GG12" s="302"/>
      <c r="GH12" s="302"/>
      <c r="GI12" s="302"/>
      <c r="GJ12" s="302"/>
      <c r="GK12" s="315"/>
      <c r="GL12" s="317" t="s">
        <v>43</v>
      </c>
    </row>
    <row r="13" spans="3:194" s="114" customFormat="1">
      <c r="C13" s="113"/>
      <c r="D13" s="1172" t="s">
        <v>379</v>
      </c>
      <c r="E13" s="1173"/>
      <c r="F13" s="1174" t="s">
        <v>2529</v>
      </c>
      <c r="G13" s="1175"/>
      <c r="H13" s="291" t="s">
        <v>45</v>
      </c>
      <c r="I13" s="1176">
        <f>+'Formulario de Afiliación'!AS22</f>
        <v>0</v>
      </c>
      <c r="J13" s="1149"/>
      <c r="K13" s="292"/>
      <c r="L13" s="126" t="s">
        <v>380</v>
      </c>
      <c r="M13" s="127" t="s">
        <v>2531</v>
      </c>
      <c r="N13" s="1177" t="s">
        <v>381</v>
      </c>
      <c r="O13" s="1177"/>
      <c r="P13" s="1177"/>
      <c r="Q13" s="128" t="s">
        <v>2532</v>
      </c>
      <c r="AD13" s="119"/>
      <c r="AE13" s="119"/>
      <c r="BU13" s="117"/>
      <c r="GE13" s="302"/>
      <c r="GF13" s="302"/>
      <c r="GG13" s="302"/>
      <c r="GH13" s="302"/>
      <c r="GI13" s="302"/>
      <c r="GJ13" s="302"/>
      <c r="GK13" s="303"/>
      <c r="GL13" s="317" t="s">
        <v>46</v>
      </c>
    </row>
    <row r="14" spans="3:194" s="114" customFormat="1" ht="15" customHeight="1">
      <c r="C14" s="113"/>
      <c r="D14" s="1146" t="s">
        <v>382</v>
      </c>
      <c r="E14" s="1147"/>
      <c r="F14" s="1174" t="s">
        <v>2541</v>
      </c>
      <c r="G14" s="1178"/>
      <c r="H14" s="1158" t="s">
        <v>383</v>
      </c>
      <c r="I14" s="1189" t="str">
        <f>+'Formulario de Afiliación'!T22</f>
        <v>URBANA</v>
      </c>
      <c r="J14" s="1190"/>
      <c r="L14" s="126" t="s">
        <v>236</v>
      </c>
      <c r="M14" s="130" t="str">
        <f>+'Formulario de Afiliación'!H24</f>
        <v>CC</v>
      </c>
      <c r="N14" s="1177" t="s">
        <v>384</v>
      </c>
      <c r="O14" s="1177"/>
      <c r="P14" s="1177"/>
      <c r="Q14" s="238">
        <v>50894884</v>
      </c>
      <c r="AD14" s="119"/>
      <c r="AE14" s="119"/>
      <c r="BU14" s="117"/>
      <c r="GE14" s="302" t="s">
        <v>23</v>
      </c>
      <c r="GF14" s="302"/>
      <c r="GG14" s="302"/>
      <c r="GH14" s="302"/>
      <c r="GI14" s="302"/>
      <c r="GJ14" s="302"/>
      <c r="GK14" s="316">
        <v>1</v>
      </c>
      <c r="GL14" s="317" t="s">
        <v>47</v>
      </c>
    </row>
    <row r="15" spans="3:194" s="114" customFormat="1" ht="12" customHeight="1">
      <c r="C15" s="113"/>
      <c r="D15" s="1146" t="s">
        <v>385</v>
      </c>
      <c r="E15" s="1147"/>
      <c r="F15" s="1148">
        <v>6045432000</v>
      </c>
      <c r="G15" s="1149"/>
      <c r="H15" s="1159"/>
      <c r="I15" s="1191"/>
      <c r="J15" s="1192"/>
      <c r="K15" s="293"/>
      <c r="L15" s="126" t="s">
        <v>386</v>
      </c>
      <c r="M15" s="1150" t="s">
        <v>3712</v>
      </c>
      <c r="N15" s="1151"/>
      <c r="O15" s="1151"/>
      <c r="P15" s="1151"/>
      <c r="Q15" s="1151"/>
      <c r="AD15" s="119"/>
      <c r="AE15" s="119"/>
      <c r="BU15" s="117"/>
      <c r="GE15" s="302" t="s">
        <v>22</v>
      </c>
      <c r="GF15" s="302"/>
      <c r="GG15" s="302"/>
      <c r="GH15" s="302"/>
      <c r="GI15" s="302"/>
      <c r="GJ15" s="302"/>
      <c r="GK15" s="316">
        <v>2</v>
      </c>
      <c r="GL15" s="317" t="s">
        <v>48</v>
      </c>
    </row>
    <row r="16" spans="3:194" s="114" customFormat="1" ht="14.5">
      <c r="C16" s="113"/>
      <c r="D16" s="1152" t="s">
        <v>387</v>
      </c>
      <c r="E16" s="1153"/>
      <c r="F16" s="1154" t="s">
        <v>3712</v>
      </c>
      <c r="G16" s="1155"/>
      <c r="H16" s="1155"/>
      <c r="I16" s="1155"/>
      <c r="J16" s="1156"/>
      <c r="K16" s="119"/>
      <c r="M16" s="119"/>
      <c r="P16" s="119"/>
      <c r="AD16" s="119"/>
      <c r="AE16" s="119"/>
      <c r="BU16" s="117"/>
      <c r="GE16" s="302"/>
      <c r="GF16" s="302"/>
      <c r="GG16" s="302"/>
      <c r="GH16" s="302"/>
      <c r="GI16" s="302"/>
      <c r="GJ16" s="302"/>
      <c r="GK16" s="316">
        <v>18</v>
      </c>
      <c r="GL16" s="317" t="s">
        <v>49</v>
      </c>
    </row>
    <row r="17" spans="3:194" s="114" customFormat="1">
      <c r="C17" s="113"/>
      <c r="M17" s="119"/>
      <c r="AD17" s="119"/>
      <c r="AE17" s="119"/>
      <c r="BU17" s="117"/>
      <c r="GE17" s="302" t="s">
        <v>51</v>
      </c>
      <c r="GF17" s="302"/>
      <c r="GG17" s="302"/>
      <c r="GH17" s="302"/>
      <c r="GI17" s="302"/>
      <c r="GJ17" s="302"/>
      <c r="GK17" s="316">
        <v>22</v>
      </c>
      <c r="GL17" s="317" t="s">
        <v>50</v>
      </c>
    </row>
    <row r="18" spans="3:194">
      <c r="C18" s="52"/>
      <c r="D18" s="1157" t="s">
        <v>388</v>
      </c>
      <c r="E18" s="1157"/>
      <c r="F18" s="1157"/>
      <c r="G18" s="1157"/>
      <c r="BU18" s="112"/>
      <c r="GE18" s="300" t="s">
        <v>53</v>
      </c>
      <c r="GF18" s="300"/>
      <c r="GG18" s="300"/>
      <c r="GH18" s="300"/>
      <c r="GI18" s="300"/>
      <c r="GJ18" s="300"/>
      <c r="GK18" s="316">
        <v>30</v>
      </c>
      <c r="GL18" s="319" t="s">
        <v>52</v>
      </c>
    </row>
    <row r="19" spans="3:194">
      <c r="C19" s="52"/>
      <c r="D19" s="131"/>
      <c r="E19" s="131"/>
      <c r="F19" s="131"/>
      <c r="G19" s="131"/>
      <c r="BU19" s="112"/>
      <c r="GE19" s="300" t="s">
        <v>2492</v>
      </c>
      <c r="GF19" s="300"/>
      <c r="GG19" s="300"/>
      <c r="GH19" s="300"/>
      <c r="GI19" s="300"/>
      <c r="GJ19" s="300"/>
      <c r="GK19" s="316">
        <v>31</v>
      </c>
      <c r="GL19" s="319"/>
    </row>
    <row r="20" spans="3:194">
      <c r="C20" s="52"/>
      <c r="D20" s="1160" t="s">
        <v>389</v>
      </c>
      <c r="E20" s="1160"/>
      <c r="F20" s="1160"/>
      <c r="G20" s="1160"/>
      <c r="H20" s="1160"/>
      <c r="I20" s="1160"/>
      <c r="J20" s="1160"/>
      <c r="K20" s="1160"/>
      <c r="L20" s="1160"/>
      <c r="M20" s="1160"/>
      <c r="N20" s="1160"/>
      <c r="O20" s="1160"/>
      <c r="P20" s="1160"/>
      <c r="Q20" s="1160"/>
      <c r="R20" s="1160"/>
      <c r="S20" s="1160"/>
      <c r="T20" s="1160"/>
      <c r="U20" s="1160"/>
      <c r="V20" s="1160"/>
      <c r="W20" s="1160"/>
      <c r="X20" s="1160"/>
      <c r="Y20" s="1160"/>
      <c r="Z20" s="1160"/>
      <c r="AA20" s="1160"/>
      <c r="AB20" s="1160"/>
      <c r="AC20" s="1160"/>
      <c r="AD20" s="1160"/>
      <c r="AE20" s="1160"/>
      <c r="AF20" s="1160"/>
      <c r="AG20" s="1160"/>
      <c r="AH20" s="1160"/>
      <c r="AI20" s="1160"/>
      <c r="AJ20" s="1160"/>
      <c r="AK20" s="1160"/>
      <c r="BU20" s="112"/>
      <c r="GE20" s="300"/>
      <c r="GF20" s="300"/>
      <c r="GG20" s="300"/>
      <c r="GH20" s="300"/>
      <c r="GI20" s="300"/>
      <c r="GJ20" s="300"/>
      <c r="GK20" s="318">
        <v>32</v>
      </c>
      <c r="GL20" s="319"/>
    </row>
    <row r="21" spans="3:194">
      <c r="C21" s="52"/>
      <c r="D21" s="1161" t="s">
        <v>189</v>
      </c>
      <c r="E21" s="1161"/>
      <c r="F21" s="1161"/>
      <c r="G21" s="1161"/>
      <c r="H21" s="1161"/>
      <c r="I21" s="1161"/>
      <c r="J21" s="1161"/>
      <c r="K21" s="1161"/>
      <c r="L21" s="1161"/>
      <c r="M21" s="1161"/>
      <c r="N21" s="1161"/>
      <c r="O21" s="1161"/>
      <c r="P21" s="1161"/>
      <c r="Q21" s="1161"/>
      <c r="R21" s="1161"/>
      <c r="S21" s="1161"/>
      <c r="T21" s="1161"/>
      <c r="U21" s="1161"/>
      <c r="V21" s="1161"/>
      <c r="W21" s="1161"/>
      <c r="X21" s="1161"/>
      <c r="Y21" s="1161"/>
      <c r="Z21" s="1161"/>
      <c r="AA21" s="1161"/>
      <c r="AB21" s="1161"/>
      <c r="AC21" s="1161"/>
      <c r="AD21" s="1161"/>
      <c r="AE21" s="1161"/>
      <c r="AF21" s="1161"/>
      <c r="AG21" s="1161"/>
      <c r="AH21" s="1161"/>
      <c r="AI21" s="1161"/>
      <c r="AJ21" s="1161"/>
      <c r="AK21" s="1161"/>
      <c r="AL21" s="249"/>
      <c r="BU21" s="112"/>
      <c r="GE21" s="300"/>
      <c r="GF21" s="300"/>
      <c r="GG21" s="300"/>
      <c r="GH21" s="300"/>
      <c r="GI21" s="300"/>
      <c r="GJ21" s="300"/>
      <c r="GK21" s="318"/>
      <c r="GL21" s="319" t="s">
        <v>54</v>
      </c>
    </row>
    <row r="22" spans="3:194" s="134" customFormat="1" ht="22.5" customHeight="1">
      <c r="C22" s="132"/>
      <c r="D22" s="1145" t="s">
        <v>221</v>
      </c>
      <c r="E22" s="1145" t="s">
        <v>225</v>
      </c>
      <c r="F22" s="1145" t="s">
        <v>390</v>
      </c>
      <c r="G22" s="1145"/>
      <c r="H22" s="1145"/>
      <c r="I22" s="1145" t="s">
        <v>222</v>
      </c>
      <c r="J22" s="1145"/>
      <c r="K22" s="1144"/>
      <c r="L22" s="1144"/>
      <c r="M22" s="1145" t="s">
        <v>135</v>
      </c>
      <c r="N22" s="1162" t="s">
        <v>44</v>
      </c>
      <c r="O22" s="1163"/>
      <c r="P22" s="1162" t="s">
        <v>56</v>
      </c>
      <c r="Q22" s="1163"/>
      <c r="R22" s="1145" t="s">
        <v>57</v>
      </c>
      <c r="S22" s="1145" t="s">
        <v>58</v>
      </c>
      <c r="T22" s="1145" t="s">
        <v>59</v>
      </c>
      <c r="U22" s="1162" t="s">
        <v>20</v>
      </c>
      <c r="V22" s="1166"/>
      <c r="W22" s="1163"/>
      <c r="X22" s="1168" t="s">
        <v>190</v>
      </c>
      <c r="Y22" s="1169"/>
      <c r="Z22" s="1169"/>
      <c r="AA22" s="1169"/>
      <c r="AB22" s="1169"/>
      <c r="AC22" s="1169"/>
      <c r="AD22" s="1169"/>
      <c r="AE22" s="1169"/>
      <c r="AF22" s="1169"/>
      <c r="AG22" s="1128" t="s">
        <v>247</v>
      </c>
      <c r="AH22" s="1129"/>
      <c r="AI22" s="1128" t="s">
        <v>249</v>
      </c>
      <c r="AJ22" s="1129"/>
      <c r="AK22" s="1130"/>
      <c r="AL22" s="133"/>
      <c r="AM22" s="133"/>
      <c r="AN22" s="133"/>
      <c r="BU22" s="135"/>
      <c r="GE22" s="300"/>
      <c r="GF22" s="304"/>
      <c r="GG22" s="304"/>
      <c r="GH22" s="304"/>
      <c r="GI22" s="304"/>
      <c r="GJ22" s="304"/>
      <c r="GK22" s="318"/>
      <c r="GL22" s="319" t="s">
        <v>55</v>
      </c>
    </row>
    <row r="23" spans="3:194" ht="24" customHeight="1">
      <c r="C23" s="52"/>
      <c r="D23" s="1145"/>
      <c r="E23" s="1145"/>
      <c r="F23" s="1145"/>
      <c r="G23" s="1145"/>
      <c r="H23" s="1145"/>
      <c r="I23" s="1145"/>
      <c r="J23" s="1145"/>
      <c r="K23" s="1144"/>
      <c r="L23" s="1144"/>
      <c r="M23" s="1145"/>
      <c r="N23" s="1164"/>
      <c r="O23" s="1165"/>
      <c r="P23" s="1164"/>
      <c r="Q23" s="1165"/>
      <c r="R23" s="1145"/>
      <c r="S23" s="1145"/>
      <c r="T23" s="1145"/>
      <c r="U23" s="1164"/>
      <c r="V23" s="1167"/>
      <c r="W23" s="1165"/>
      <c r="X23" s="136" t="s">
        <v>134</v>
      </c>
      <c r="Y23" s="136" t="s">
        <v>231</v>
      </c>
      <c r="Z23" s="136" t="s">
        <v>16</v>
      </c>
      <c r="AA23" s="136" t="s">
        <v>17</v>
      </c>
      <c r="AB23" s="136" t="s">
        <v>230</v>
      </c>
      <c r="AC23" s="136" t="s">
        <v>232</v>
      </c>
      <c r="AD23" s="1131" t="s">
        <v>20</v>
      </c>
      <c r="AE23" s="1132"/>
      <c r="AF23" s="1132"/>
      <c r="AG23" s="1124" t="s">
        <v>233</v>
      </c>
      <c r="AH23" s="1124"/>
      <c r="AI23" s="1124" t="s">
        <v>234</v>
      </c>
      <c r="AJ23" s="1124"/>
      <c r="AK23" s="136" t="s">
        <v>235</v>
      </c>
      <c r="AL23" s="133"/>
      <c r="AM23" s="133"/>
      <c r="AN23" s="133"/>
      <c r="BU23" s="112"/>
      <c r="GE23" s="304"/>
      <c r="GF23" s="300"/>
      <c r="GG23" s="300"/>
      <c r="GH23" s="300"/>
      <c r="GI23" s="300"/>
      <c r="GJ23" s="300"/>
      <c r="GK23" s="318">
        <v>44</v>
      </c>
      <c r="GL23" s="319" t="s">
        <v>60</v>
      </c>
    </row>
    <row r="24" spans="3:194" s="144" customFormat="1" ht="14.5">
      <c r="C24" s="137"/>
      <c r="D24" s="138">
        <v>1</v>
      </c>
      <c r="E24" s="139">
        <v>2</v>
      </c>
      <c r="F24" s="1113" t="s">
        <v>3710</v>
      </c>
      <c r="G24" s="1113"/>
      <c r="H24" s="1113"/>
      <c r="I24" s="1114">
        <v>1841201</v>
      </c>
      <c r="J24" s="1114"/>
      <c r="K24" s="1114" t="str">
        <f>+VLOOKUP(I24,'Listado Actividades Economicas'!$B$4:$F$1108,5,0)</f>
        <v>Actividades ejecutivas de la administración pública, incluye el desempeño de las funciones gubernamentales de carácter ejecutivo, desarrolladas por los órganos y organismos centrales, regionales y locales.</v>
      </c>
      <c r="L24" s="1114"/>
      <c r="M24" s="140">
        <v>1</v>
      </c>
      <c r="N24" s="1115" t="s">
        <v>2529</v>
      </c>
      <c r="O24" s="1116"/>
      <c r="P24" s="1115" t="s">
        <v>2524</v>
      </c>
      <c r="Q24" s="1116"/>
      <c r="R24" s="139" t="s">
        <v>22</v>
      </c>
      <c r="S24" s="139" t="s">
        <v>2541</v>
      </c>
      <c r="T24" s="139">
        <v>6045432000</v>
      </c>
      <c r="U24" s="1118" t="s">
        <v>3712</v>
      </c>
      <c r="V24" s="1117"/>
      <c r="W24" s="1116"/>
      <c r="X24" s="139" t="s">
        <v>2627</v>
      </c>
      <c r="Y24" s="139" t="s">
        <v>2563</v>
      </c>
      <c r="Z24" s="139" t="s">
        <v>3955</v>
      </c>
      <c r="AA24" s="139" t="s">
        <v>2721</v>
      </c>
      <c r="AB24" s="139" t="s">
        <v>61</v>
      </c>
      <c r="AC24" s="245">
        <v>1036395376</v>
      </c>
      <c r="AD24" s="1118" t="s">
        <v>3712</v>
      </c>
      <c r="AE24" s="1117"/>
      <c r="AF24" s="1117"/>
      <c r="AG24" s="1119" t="s">
        <v>37</v>
      </c>
      <c r="AH24" s="1119"/>
      <c r="AI24" s="1113">
        <v>143</v>
      </c>
      <c r="AJ24" s="1113"/>
      <c r="AK24" s="141">
        <v>559026227</v>
      </c>
      <c r="AL24" s="142"/>
      <c r="AM24" s="142"/>
      <c r="AN24" s="142"/>
      <c r="AO24" s="143"/>
      <c r="AP24" s="143"/>
      <c r="BU24" s="145"/>
      <c r="GE24" s="300" t="s">
        <v>61</v>
      </c>
      <c r="GF24" s="301"/>
      <c r="GG24" s="301"/>
      <c r="GH24" s="301"/>
      <c r="GI24" s="301"/>
      <c r="GJ24" s="301"/>
      <c r="GK24" s="318">
        <v>45</v>
      </c>
      <c r="GL24" s="321" t="s">
        <v>62</v>
      </c>
    </row>
    <row r="25" spans="3:194" s="144" customFormat="1" ht="14.5">
      <c r="C25" s="137"/>
      <c r="D25" s="138">
        <v>2</v>
      </c>
      <c r="E25" s="139">
        <v>3</v>
      </c>
      <c r="F25" s="1113" t="s">
        <v>2533</v>
      </c>
      <c r="G25" s="1113"/>
      <c r="H25" s="1113"/>
      <c r="I25" s="1114">
        <v>2855201</v>
      </c>
      <c r="J25" s="1114"/>
      <c r="K25" s="1114" t="str">
        <f>+VLOOKUP(I25,'Listado Actividades Economicas'!$B$4:$F$1108,5,0)</f>
        <v>Enseñanza deportiva y recreativa, esta clase comprende el adiestramiento en actividades  deportivas  impartido  a  grupos  o  a  personas.  Abarca  también  las actividades de campamentos de instrucción deportiva, se pernocte en ellos o no. No comprende las actividades académicas de escuelas, colegios y universidades. Se trata de enseñanza estructurada que puede impartirse en diversos entornos. Esta clase incluye:  el adiestramiento deportivo (fútbol, baloncesto, tenis, béisbol, etc.); el adiestramiento en campamentos deportivos; las clases para animadores deportivos; las clases de gimnasia: Las clases de equitación en academias o escuelas; las clases de natación; Las actividades de instructores, profesores y entrenadores deportivos; Las clases de artes marciales; las clases de juegos de cartas; las clases de yoga.</v>
      </c>
      <c r="L25" s="1114"/>
      <c r="M25" s="140">
        <v>1</v>
      </c>
      <c r="N25" s="1115" t="s">
        <v>2529</v>
      </c>
      <c r="O25" s="1116"/>
      <c r="P25" s="1115" t="s">
        <v>2524</v>
      </c>
      <c r="Q25" s="1116"/>
      <c r="R25" s="139" t="s">
        <v>22</v>
      </c>
      <c r="S25" s="139" t="s">
        <v>2541</v>
      </c>
      <c r="T25" s="139">
        <v>6045432000</v>
      </c>
      <c r="U25" s="1118" t="s">
        <v>3712</v>
      </c>
      <c r="V25" s="1117"/>
      <c r="W25" s="1116"/>
      <c r="X25" s="139" t="s">
        <v>2627</v>
      </c>
      <c r="Y25" s="139" t="s">
        <v>2563</v>
      </c>
      <c r="Z25" s="139" t="s">
        <v>3955</v>
      </c>
      <c r="AA25" s="139" t="s">
        <v>2721</v>
      </c>
      <c r="AB25" s="139" t="s">
        <v>61</v>
      </c>
      <c r="AC25" s="245">
        <v>1036395376</v>
      </c>
      <c r="AD25" s="1118" t="s">
        <v>3712</v>
      </c>
      <c r="AE25" s="1117"/>
      <c r="AF25" s="1117"/>
      <c r="AG25" s="1119" t="s">
        <v>37</v>
      </c>
      <c r="AH25" s="1119"/>
      <c r="AI25" s="1113">
        <v>5</v>
      </c>
      <c r="AJ25" s="1113"/>
      <c r="AK25" s="141">
        <v>22705658</v>
      </c>
      <c r="AL25" s="142"/>
      <c r="AM25" s="142"/>
      <c r="AN25" s="142"/>
      <c r="AO25" s="143"/>
      <c r="AP25" s="143"/>
      <c r="BU25" s="145"/>
      <c r="GE25" s="301" t="s">
        <v>67</v>
      </c>
      <c r="GF25" s="301"/>
      <c r="GG25" s="301"/>
      <c r="GH25" s="301"/>
      <c r="GI25" s="301"/>
      <c r="GJ25" s="301"/>
      <c r="GK25" s="318">
        <v>47</v>
      </c>
      <c r="GL25" s="321" t="s">
        <v>64</v>
      </c>
    </row>
    <row r="26" spans="3:194" s="144" customFormat="1" ht="14.5">
      <c r="C26" s="137"/>
      <c r="D26" s="138">
        <v>3</v>
      </c>
      <c r="E26" s="139">
        <v>4</v>
      </c>
      <c r="F26" s="1113" t="s">
        <v>2534</v>
      </c>
      <c r="G26" s="1113"/>
      <c r="H26" s="1113"/>
      <c r="I26" s="1114">
        <v>4522901</v>
      </c>
      <c r="J26" s="1114"/>
      <c r="K26" s="1114" t="str">
        <f>+VLOOKUP(I26,'Listado Actividades Economicas'!$B$4:$F$1108,5,0)</f>
        <v>Otras  actividades  complementarias  al  transporte,  incluye  la  organización  y coordinación de operaciones de transporte por tierra, mar o aire, servicios de agentes de tránsito, agencia de aduana, empresas de mudanzas y trasteos. La organización de envíos de grupo e individuales</v>
      </c>
      <c r="L26" s="1114"/>
      <c r="M26" s="140">
        <v>4</v>
      </c>
      <c r="N26" s="1115" t="s">
        <v>2529</v>
      </c>
      <c r="O26" s="1116"/>
      <c r="P26" s="1115" t="s">
        <v>2524</v>
      </c>
      <c r="Q26" s="1116"/>
      <c r="R26" s="139" t="s">
        <v>22</v>
      </c>
      <c r="S26" s="139" t="s">
        <v>2541</v>
      </c>
      <c r="T26" s="139">
        <v>6045432000</v>
      </c>
      <c r="U26" s="1118" t="s">
        <v>3712</v>
      </c>
      <c r="V26" s="1117"/>
      <c r="W26" s="1116"/>
      <c r="X26" s="139" t="s">
        <v>2627</v>
      </c>
      <c r="Y26" s="139" t="s">
        <v>2563</v>
      </c>
      <c r="Z26" s="139" t="s">
        <v>3955</v>
      </c>
      <c r="AA26" s="139" t="s">
        <v>2721</v>
      </c>
      <c r="AB26" s="139" t="s">
        <v>61</v>
      </c>
      <c r="AC26" s="245">
        <v>1036395376</v>
      </c>
      <c r="AD26" s="1118" t="s">
        <v>3712</v>
      </c>
      <c r="AE26" s="1117"/>
      <c r="AF26" s="1117"/>
      <c r="AG26" s="1119" t="s">
        <v>37</v>
      </c>
      <c r="AH26" s="1119"/>
      <c r="AI26" s="1113">
        <v>12</v>
      </c>
      <c r="AJ26" s="1113"/>
      <c r="AK26" s="141">
        <v>39954759</v>
      </c>
      <c r="AL26" s="142"/>
      <c r="AM26" s="142"/>
      <c r="AN26" s="142"/>
      <c r="AO26" s="143"/>
      <c r="AP26" s="143"/>
      <c r="BU26" s="145"/>
      <c r="GE26" s="301" t="s">
        <v>63</v>
      </c>
      <c r="GF26" s="301"/>
      <c r="GG26" s="301"/>
      <c r="GH26" s="301"/>
      <c r="GI26" s="301"/>
      <c r="GJ26" s="301"/>
      <c r="GK26" s="320">
        <v>51</v>
      </c>
      <c r="GL26" s="301" t="s">
        <v>66</v>
      </c>
    </row>
    <row r="27" spans="3:194" s="144" customFormat="1" ht="14.5">
      <c r="C27" s="137"/>
      <c r="D27" s="138">
        <v>4</v>
      </c>
      <c r="E27" s="139">
        <v>5</v>
      </c>
      <c r="F27" s="1113" t="s">
        <v>2535</v>
      </c>
      <c r="G27" s="1113"/>
      <c r="H27" s="1113"/>
      <c r="I27" s="1114">
        <v>2750001</v>
      </c>
      <c r="J27" s="1114"/>
      <c r="K27" s="1114" t="str">
        <f>+VLOOKUP(I27,'Listado Actividades Economicas'!$B$4:$F$1108,5,0)</f>
        <v>Actividades veterinarias, incluye las actividades de atención médica y control de animales en establecimientos agropecuarios y control de animales domésticos, asistentes veterinarios u otro personal auxiliar veterinario, de diagnóstico clínico- patológico  y  otros  diagnósticos  relacionados  con  animales,  veterinarias  que requieran la utilización de ambulancia para animales.</v>
      </c>
      <c r="L27" s="1114"/>
      <c r="M27" s="163">
        <v>2</v>
      </c>
      <c r="N27" s="1115" t="s">
        <v>2529</v>
      </c>
      <c r="O27" s="1116"/>
      <c r="P27" s="1115" t="s">
        <v>2524</v>
      </c>
      <c r="Q27" s="1116"/>
      <c r="R27" s="139" t="s">
        <v>22</v>
      </c>
      <c r="S27" s="139" t="s">
        <v>2541</v>
      </c>
      <c r="T27" s="139">
        <v>6045432000</v>
      </c>
      <c r="U27" s="1118" t="s">
        <v>3712</v>
      </c>
      <c r="V27" s="1117"/>
      <c r="W27" s="1116"/>
      <c r="X27" s="139" t="s">
        <v>2627</v>
      </c>
      <c r="Y27" s="139" t="s">
        <v>2563</v>
      </c>
      <c r="Z27" s="139" t="s">
        <v>3955</v>
      </c>
      <c r="AA27" s="139" t="s">
        <v>2721</v>
      </c>
      <c r="AB27" s="139" t="s">
        <v>61</v>
      </c>
      <c r="AC27" s="245">
        <v>1036395376</v>
      </c>
      <c r="AD27" s="1118" t="s">
        <v>3712</v>
      </c>
      <c r="AE27" s="1117"/>
      <c r="AF27" s="1117"/>
      <c r="AG27" s="1119" t="s">
        <v>37</v>
      </c>
      <c r="AH27" s="1119"/>
      <c r="AI27" s="1113">
        <v>2</v>
      </c>
      <c r="AJ27" s="1113"/>
      <c r="AK27" s="141">
        <v>8457777</v>
      </c>
      <c r="AL27" s="142"/>
      <c r="AM27" s="142"/>
      <c r="AN27" s="142"/>
      <c r="AO27" s="143"/>
      <c r="AP27" s="143"/>
      <c r="BU27" s="145"/>
      <c r="GE27" s="301"/>
      <c r="GF27" s="301"/>
      <c r="GG27" s="301"/>
      <c r="GH27" s="301"/>
      <c r="GI27" s="301"/>
      <c r="GJ27" s="301"/>
      <c r="GK27" s="320"/>
      <c r="GL27" s="301"/>
    </row>
    <row r="28" spans="3:194" s="144" customFormat="1" ht="14.5">
      <c r="C28" s="137"/>
      <c r="D28" s="138">
        <v>5</v>
      </c>
      <c r="E28" s="139">
        <v>6</v>
      </c>
      <c r="F28" s="1113" t="s">
        <v>2539</v>
      </c>
      <c r="G28" s="1113"/>
      <c r="H28" s="1113"/>
      <c r="I28" s="1114">
        <v>2016101</v>
      </c>
      <c r="J28" s="1114"/>
      <c r="K28" s="1114" t="str">
        <f>+VLOOKUP(I28,'Listado Actividades Economicas'!$B$4:$F$1108,5,0)</f>
        <v>Actividades de apoyo a la agricultura, incluye al almacenamiento y depósito de café.</v>
      </c>
      <c r="L28" s="1114"/>
      <c r="M28" s="163">
        <v>2</v>
      </c>
      <c r="N28" s="1115" t="s">
        <v>2529</v>
      </c>
      <c r="O28" s="1116"/>
      <c r="P28" s="1115" t="s">
        <v>2524</v>
      </c>
      <c r="Q28" s="1116"/>
      <c r="R28" s="139" t="s">
        <v>22</v>
      </c>
      <c r="S28" s="139" t="s">
        <v>2541</v>
      </c>
      <c r="T28" s="139">
        <v>6045432000</v>
      </c>
      <c r="U28" s="1118" t="s">
        <v>3712</v>
      </c>
      <c r="V28" s="1117"/>
      <c r="W28" s="1116"/>
      <c r="X28" s="139" t="s">
        <v>2627</v>
      </c>
      <c r="Y28" s="139" t="s">
        <v>2563</v>
      </c>
      <c r="Z28" s="139" t="s">
        <v>3955</v>
      </c>
      <c r="AA28" s="139" t="s">
        <v>2721</v>
      </c>
      <c r="AB28" s="139" t="s">
        <v>61</v>
      </c>
      <c r="AC28" s="245">
        <v>1036395376</v>
      </c>
      <c r="AD28" s="1118" t="s">
        <v>3712</v>
      </c>
      <c r="AE28" s="1117"/>
      <c r="AF28" s="1117"/>
      <c r="AG28" s="1119" t="s">
        <v>37</v>
      </c>
      <c r="AH28" s="1119"/>
      <c r="AI28" s="1113">
        <v>6</v>
      </c>
      <c r="AJ28" s="1113"/>
      <c r="AK28" s="141">
        <v>23481008</v>
      </c>
      <c r="AL28" s="142"/>
      <c r="AM28" s="142"/>
      <c r="AN28" s="142"/>
      <c r="AO28" s="143"/>
      <c r="AP28" s="143"/>
      <c r="BU28" s="145"/>
      <c r="GE28" s="301"/>
      <c r="GF28" s="301"/>
      <c r="GG28" s="301"/>
      <c r="GH28" s="301"/>
      <c r="GI28" s="301"/>
      <c r="GJ28" s="301"/>
      <c r="GK28" s="320"/>
      <c r="GL28" s="301"/>
    </row>
    <row r="29" spans="3:194" s="144" customFormat="1" ht="14.5">
      <c r="C29" s="137"/>
      <c r="D29" s="138">
        <v>7</v>
      </c>
      <c r="E29" s="139">
        <v>7</v>
      </c>
      <c r="F29" s="1113" t="s">
        <v>2536</v>
      </c>
      <c r="G29" s="1113"/>
      <c r="H29" s="1113"/>
      <c r="I29" s="1114">
        <v>5842302</v>
      </c>
      <c r="J29" s="1114"/>
      <c r="K29" s="1114" t="str">
        <f>+VLOOKUP(I29,'Listado Actividades Economicas'!$B$4:$F$1108,5,0)</f>
        <v>Orden público y actividades de seguridad, incluye administración y funcionamiento de servicios regulares y auxiliares de los cuerpos de bomberos en la prevención y la extinción de incendios, salvamento de personas y animales, asistencia en catástrofes civiles, inundaciones, accidentes de tráfico, suministro de víveres para utilizar en caso de desastres y emergencias nacionales, entre otros;</v>
      </c>
      <c r="L29" s="1114"/>
      <c r="M29" s="163">
        <v>5</v>
      </c>
      <c r="N29" s="1115" t="s">
        <v>2529</v>
      </c>
      <c r="O29" s="1116"/>
      <c r="P29" s="1115" t="s">
        <v>2524</v>
      </c>
      <c r="Q29" s="1116"/>
      <c r="R29" s="139" t="s">
        <v>22</v>
      </c>
      <c r="S29" s="139" t="s">
        <v>2541</v>
      </c>
      <c r="T29" s="139">
        <v>6045432000</v>
      </c>
      <c r="U29" s="1118" t="s">
        <v>3712</v>
      </c>
      <c r="V29" s="1117"/>
      <c r="W29" s="1116"/>
      <c r="X29" s="139" t="s">
        <v>2627</v>
      </c>
      <c r="Y29" s="139" t="s">
        <v>2563</v>
      </c>
      <c r="Z29" s="139" t="s">
        <v>3955</v>
      </c>
      <c r="AA29" s="139" t="s">
        <v>2721</v>
      </c>
      <c r="AB29" s="139" t="s">
        <v>61</v>
      </c>
      <c r="AC29" s="245">
        <v>1036395376</v>
      </c>
      <c r="AD29" s="1118" t="s">
        <v>3712</v>
      </c>
      <c r="AE29" s="1117"/>
      <c r="AF29" s="1117"/>
      <c r="AG29" s="1119" t="s">
        <v>37</v>
      </c>
      <c r="AH29" s="1119"/>
      <c r="AI29" s="1113">
        <v>1</v>
      </c>
      <c r="AJ29" s="1113"/>
      <c r="AK29" s="141">
        <v>3922429</v>
      </c>
      <c r="AL29" s="142"/>
      <c r="AM29" s="142"/>
      <c r="AN29" s="142"/>
      <c r="AO29" s="143"/>
      <c r="AP29" s="143"/>
      <c r="BU29" s="145"/>
      <c r="GE29" s="301"/>
      <c r="GF29" s="301"/>
      <c r="GG29" s="301"/>
      <c r="GH29" s="301"/>
      <c r="GI29" s="301"/>
      <c r="GJ29" s="301"/>
      <c r="GK29" s="320"/>
      <c r="GL29" s="301"/>
    </row>
    <row r="30" spans="3:194" s="144" customFormat="1" ht="14.5">
      <c r="C30" s="137"/>
      <c r="D30" s="138">
        <v>8</v>
      </c>
      <c r="E30" s="139">
        <v>8</v>
      </c>
      <c r="F30" s="1113" t="s">
        <v>2537</v>
      </c>
      <c r="G30" s="1113"/>
      <c r="H30" s="1113"/>
      <c r="I30" s="1114">
        <v>5711001</v>
      </c>
      <c r="J30" s="1114"/>
      <c r="K30" s="1114" t="str">
        <f>+VLOOKUP(I30,'Listado Actividades Economicas'!$B$4:$F$1108,5,0)</f>
        <v>Actividades  de  arquitectura  e  ingeniería  y  otras  actividades  conexas  de consultoría técnica, incluye  actividades de consultoría de arquitectura: diseño de edificios y dibujo de planos de construcción, planificación urbana y arquitectura paisajista,  diseño de ingeniería, consultoría en maquinaria, procesos y plantas industriales,  ingeniería  civil,  hidráulica  y  de  tráfico,  proyectos  de  ordenación hídrica,   proyectos de ingeniería eléctrica con presencia  en las instalaciones donde se desarrolla el proyecto (con intervención directa en obras);  elaboración y realización de proyectos de ingeniería eléctrica y electrónica ,ingeniería de minas,  ingeniería  química,  mecánica,  industrial  y  de  sistemas,  e  ingeniería especializada en sistemas de seguridad y actividades de gestión de proyectos relacionadas con la construcción.</v>
      </c>
      <c r="L30" s="1114"/>
      <c r="M30" s="163">
        <v>5</v>
      </c>
      <c r="N30" s="1115" t="s">
        <v>2529</v>
      </c>
      <c r="O30" s="1116"/>
      <c r="P30" s="1115" t="s">
        <v>2524</v>
      </c>
      <c r="Q30" s="1116"/>
      <c r="R30" s="139" t="s">
        <v>22</v>
      </c>
      <c r="S30" s="139" t="s">
        <v>2541</v>
      </c>
      <c r="T30" s="139">
        <v>6045432000</v>
      </c>
      <c r="U30" s="1118" t="s">
        <v>3712</v>
      </c>
      <c r="V30" s="1117"/>
      <c r="W30" s="1116"/>
      <c r="X30" s="139" t="s">
        <v>2627</v>
      </c>
      <c r="Y30" s="139" t="s">
        <v>2563</v>
      </c>
      <c r="Z30" s="139" t="s">
        <v>3955</v>
      </c>
      <c r="AA30" s="139" t="s">
        <v>2721</v>
      </c>
      <c r="AB30" s="139" t="s">
        <v>61</v>
      </c>
      <c r="AC30" s="245">
        <v>1036395376</v>
      </c>
      <c r="AD30" s="1118" t="s">
        <v>3712</v>
      </c>
      <c r="AE30" s="1117"/>
      <c r="AF30" s="1117"/>
      <c r="AG30" s="1119" t="s">
        <v>37</v>
      </c>
      <c r="AH30" s="1119"/>
      <c r="AI30" s="1113">
        <v>0</v>
      </c>
      <c r="AJ30" s="1113"/>
      <c r="AK30" s="141">
        <v>0</v>
      </c>
      <c r="AL30" s="142"/>
      <c r="AM30" s="142"/>
      <c r="AN30" s="142"/>
      <c r="AO30" s="143"/>
      <c r="AP30" s="143"/>
      <c r="BU30" s="145"/>
      <c r="GE30" s="301"/>
      <c r="GF30" s="301"/>
      <c r="GG30" s="301"/>
      <c r="GH30" s="301"/>
      <c r="GI30" s="301"/>
      <c r="GJ30" s="301"/>
      <c r="GK30" s="320"/>
      <c r="GL30" s="301"/>
    </row>
    <row r="31" spans="3:194" s="144" customFormat="1" ht="14.5">
      <c r="C31" s="137"/>
      <c r="D31" s="138">
        <v>9</v>
      </c>
      <c r="E31" s="139">
        <v>9</v>
      </c>
      <c r="F31" s="1113" t="s">
        <v>2538</v>
      </c>
      <c r="G31" s="1113"/>
      <c r="H31" s="1113"/>
      <c r="I31" s="1114">
        <v>5411101</v>
      </c>
      <c r="J31" s="1114"/>
      <c r="K31" s="1114" t="str">
        <f>+VLOOKUP(I31,'Listado Actividades Economicas'!$B$4:$F$1108,5,0)</f>
        <v>Construcción de edificios residenciales, incluye la construcción de todo tipo de edificios residenciales, casas y edificios, montaje de cubiertas metálicas, puertas, ventanas,  construcciones  prefabricadas,  reforma  o  renovación  de  estructuras residenciales existentes.</v>
      </c>
      <c r="L31" s="1114"/>
      <c r="M31" s="163">
        <v>5</v>
      </c>
      <c r="N31" s="1115" t="s">
        <v>2529</v>
      </c>
      <c r="O31" s="1116"/>
      <c r="P31" s="1115" t="s">
        <v>2524</v>
      </c>
      <c r="Q31" s="1116"/>
      <c r="R31" s="139" t="s">
        <v>22</v>
      </c>
      <c r="S31" s="139" t="s">
        <v>2541</v>
      </c>
      <c r="T31" s="139">
        <v>6045432000</v>
      </c>
      <c r="U31" s="1118" t="s">
        <v>3712</v>
      </c>
      <c r="V31" s="1117"/>
      <c r="W31" s="1116"/>
      <c r="X31" s="139" t="s">
        <v>2627</v>
      </c>
      <c r="Y31" s="139" t="s">
        <v>2563</v>
      </c>
      <c r="Z31" s="139" t="s">
        <v>3955</v>
      </c>
      <c r="AA31" s="139" t="s">
        <v>2721</v>
      </c>
      <c r="AB31" s="139" t="s">
        <v>61</v>
      </c>
      <c r="AC31" s="245">
        <v>1036395376</v>
      </c>
      <c r="AD31" s="1118" t="s">
        <v>3712</v>
      </c>
      <c r="AE31" s="1117"/>
      <c r="AF31" s="1117"/>
      <c r="AG31" s="1119" t="s">
        <v>37</v>
      </c>
      <c r="AH31" s="1119"/>
      <c r="AI31" s="1113">
        <v>47</v>
      </c>
      <c r="AJ31" s="1113"/>
      <c r="AK31" s="141">
        <v>184937017</v>
      </c>
      <c r="AL31" s="142"/>
      <c r="AM31" s="142"/>
      <c r="AN31" s="142"/>
      <c r="AO31" s="143"/>
      <c r="AP31" s="143"/>
      <c r="BU31" s="145"/>
      <c r="GE31" s="301"/>
      <c r="GF31" s="301"/>
      <c r="GG31" s="301"/>
      <c r="GH31" s="301"/>
      <c r="GI31" s="301"/>
      <c r="GJ31" s="301"/>
      <c r="GK31" s="320"/>
      <c r="GL31" s="301"/>
    </row>
    <row r="32" spans="3:194" s="144" customFormat="1" ht="14.5">
      <c r="C32" s="137"/>
      <c r="D32" s="138">
        <v>10</v>
      </c>
      <c r="E32" s="139">
        <v>10</v>
      </c>
      <c r="F32" s="1113" t="s">
        <v>2540</v>
      </c>
      <c r="G32" s="1113"/>
      <c r="H32" s="1113"/>
      <c r="I32" s="1114">
        <v>5842301</v>
      </c>
      <c r="J32" s="1114"/>
      <c r="K32" s="1114" t="str">
        <f>+VLOOKUP(I32,'Listado Actividades Economicas'!$B$4:$F$1108,5,0)</f>
        <v>Orden público y actividades de seguridad, incluye administración y funcionamiento de  servicios  regulares  y  auxiliares  de  las  fuerzas  de  policía  en  los  puertos, fronteras,  guardacostas,  incluyendo  la  regulación  del  tráfico,  el  registro  de extranjeros y el mantenimiento de los registros de detención apoyados por los poderes públicos y otras fuerzas especiales de policía.</v>
      </c>
      <c r="L32" s="1114"/>
      <c r="M32" s="163" t="str">
        <f>MID(I32,1,1)</f>
        <v>5</v>
      </c>
      <c r="N32" s="1115" t="s">
        <v>2529</v>
      </c>
      <c r="O32" s="1116"/>
      <c r="P32" s="1115" t="s">
        <v>2524</v>
      </c>
      <c r="Q32" s="1116"/>
      <c r="R32" s="139" t="s">
        <v>22</v>
      </c>
      <c r="S32" s="139" t="s">
        <v>2541</v>
      </c>
      <c r="T32" s="139">
        <v>6045432000</v>
      </c>
      <c r="U32" s="1118" t="s">
        <v>3712</v>
      </c>
      <c r="V32" s="1117"/>
      <c r="W32" s="1116"/>
      <c r="X32" s="139" t="s">
        <v>2627</v>
      </c>
      <c r="Y32" s="139" t="s">
        <v>2563</v>
      </c>
      <c r="Z32" s="139" t="s">
        <v>3955</v>
      </c>
      <c r="AA32" s="139" t="s">
        <v>2721</v>
      </c>
      <c r="AB32" s="139" t="s">
        <v>61</v>
      </c>
      <c r="AC32" s="245">
        <v>1036395376</v>
      </c>
      <c r="AD32" s="1118" t="s">
        <v>3712</v>
      </c>
      <c r="AE32" s="1117"/>
      <c r="AF32" s="1117"/>
      <c r="AG32" s="1119" t="s">
        <v>37</v>
      </c>
      <c r="AH32" s="1119"/>
      <c r="AI32" s="1113">
        <v>1</v>
      </c>
      <c r="AJ32" s="1113"/>
      <c r="AK32" s="141">
        <v>8766283</v>
      </c>
      <c r="AL32" s="142"/>
      <c r="AM32" s="142"/>
      <c r="AN32" s="142"/>
      <c r="AO32" s="143"/>
      <c r="AP32" s="143"/>
      <c r="BU32" s="145"/>
      <c r="GE32" s="301" t="s">
        <v>65</v>
      </c>
      <c r="GF32" s="301"/>
      <c r="GG32" s="301"/>
      <c r="GH32" s="301"/>
      <c r="GI32" s="301"/>
      <c r="GJ32" s="301"/>
      <c r="GK32" s="320">
        <v>55</v>
      </c>
      <c r="GL32" s="301" t="s">
        <v>68</v>
      </c>
    </row>
    <row r="33" spans="3:194" s="144" customFormat="1">
      <c r="C33" s="137"/>
      <c r="D33" s="148"/>
      <c r="E33" s="143"/>
      <c r="F33" s="143"/>
      <c r="G33" s="143"/>
      <c r="H33" s="143"/>
      <c r="I33" s="149"/>
      <c r="J33" s="149"/>
      <c r="K33" s="149"/>
      <c r="L33" s="149"/>
      <c r="M33" s="151"/>
      <c r="N33" s="143"/>
      <c r="O33" s="143"/>
      <c r="P33" s="143"/>
      <c r="Q33" s="143"/>
      <c r="R33" s="143"/>
      <c r="S33" s="143"/>
      <c r="T33" s="143"/>
      <c r="U33" s="143"/>
      <c r="V33" s="143"/>
      <c r="W33" s="143"/>
      <c r="X33" s="143"/>
      <c r="Y33" s="143"/>
      <c r="Z33" s="143"/>
      <c r="AA33" s="143"/>
      <c r="AB33" s="143"/>
      <c r="AC33" s="143"/>
      <c r="AD33" s="143"/>
      <c r="AE33" s="143"/>
      <c r="AF33" s="143"/>
      <c r="AG33" s="151"/>
      <c r="AH33" s="151"/>
      <c r="AI33" s="143"/>
      <c r="AJ33" s="143"/>
      <c r="AK33" s="152"/>
      <c r="AL33" s="142"/>
      <c r="AM33" s="142"/>
      <c r="AN33" s="142"/>
      <c r="AO33" s="143"/>
      <c r="AP33" s="143"/>
      <c r="BU33" s="145"/>
      <c r="GE33" s="300" t="s">
        <v>603</v>
      </c>
      <c r="GF33" s="301"/>
      <c r="GG33" s="301"/>
      <c r="GH33" s="301"/>
      <c r="GI33" s="301"/>
      <c r="GJ33" s="301"/>
      <c r="GK33" s="322">
        <v>21</v>
      </c>
      <c r="GL33" s="301"/>
    </row>
    <row r="34" spans="3:194">
      <c r="C34" s="52"/>
      <c r="D34" s="1203" t="s">
        <v>223</v>
      </c>
      <c r="E34" s="1203"/>
      <c r="F34" s="1203"/>
      <c r="G34" s="1203"/>
      <c r="H34" s="1203"/>
      <c r="I34" s="1203"/>
      <c r="J34" s="1203"/>
      <c r="K34" s="1203"/>
      <c r="L34" s="1203"/>
      <c r="M34" s="1203"/>
      <c r="N34" s="1203"/>
      <c r="O34" s="1203"/>
      <c r="P34" s="1203"/>
      <c r="Q34" s="1203"/>
      <c r="R34" s="1203"/>
      <c r="S34" s="1203"/>
      <c r="T34" s="1203"/>
      <c r="U34" s="1203"/>
      <c r="V34" s="1203"/>
      <c r="W34" s="1203"/>
      <c r="X34" s="1203"/>
      <c r="Y34" s="1203"/>
      <c r="Z34" s="1203"/>
      <c r="AA34" s="1203"/>
      <c r="AB34" s="1203"/>
      <c r="AC34" s="1203"/>
      <c r="AD34" s="1203"/>
      <c r="AE34" s="1203"/>
      <c r="AF34" s="1203"/>
      <c r="AG34" s="1203"/>
      <c r="AH34" s="1203"/>
      <c r="AI34" s="1160">
        <f>SUM(AI24:AJ33)</f>
        <v>217</v>
      </c>
      <c r="AJ34" s="1160"/>
      <c r="AK34" s="153">
        <f>SUM(AK24:AK33)</f>
        <v>851251158</v>
      </c>
      <c r="AL34" s="154"/>
      <c r="AM34" s="154"/>
      <c r="AN34" s="154"/>
      <c r="AO34" s="155"/>
      <c r="AP34" s="155"/>
      <c r="BU34" s="112"/>
      <c r="GE34" s="300" t="s">
        <v>72</v>
      </c>
      <c r="GF34" s="300"/>
      <c r="GG34" s="300"/>
      <c r="GH34" s="300"/>
      <c r="GI34" s="300"/>
      <c r="GJ34" s="300"/>
      <c r="GK34" s="301"/>
      <c r="GL34" s="300"/>
    </row>
    <row r="35" spans="3:194">
      <c r="C35" s="52"/>
      <c r="D35" s="249"/>
      <c r="E35" s="249"/>
      <c r="M35" s="149"/>
      <c r="BU35" s="112"/>
      <c r="GE35" s="301" t="s">
        <v>69</v>
      </c>
      <c r="GF35" s="300"/>
      <c r="GG35" s="300"/>
      <c r="GH35" s="300"/>
      <c r="GI35" s="300"/>
      <c r="GJ35" s="300"/>
      <c r="GK35" s="301" t="s">
        <v>587</v>
      </c>
      <c r="GL35" s="300"/>
    </row>
    <row r="36" spans="3:194">
      <c r="C36" s="52"/>
      <c r="M36" s="149"/>
      <c r="BU36" s="112"/>
      <c r="GE36" s="301" t="s">
        <v>71</v>
      </c>
      <c r="GF36" s="300"/>
      <c r="GG36" s="300"/>
      <c r="GH36" s="300"/>
      <c r="GI36" s="300"/>
      <c r="GJ36" s="300"/>
      <c r="GK36" s="300" t="s">
        <v>588</v>
      </c>
      <c r="GL36" s="300"/>
    </row>
    <row r="37" spans="3:194">
      <c r="C37" s="52"/>
      <c r="D37" s="155" t="s">
        <v>391</v>
      </c>
      <c r="M37" s="149"/>
      <c r="BU37" s="112"/>
      <c r="GE37" s="300"/>
      <c r="GF37" s="300"/>
      <c r="GG37" s="300"/>
      <c r="GH37" s="300"/>
      <c r="GI37" s="300"/>
      <c r="GJ37" s="300"/>
      <c r="GK37" s="300" t="s">
        <v>589</v>
      </c>
      <c r="GL37" s="300"/>
    </row>
    <row r="38" spans="3:194">
      <c r="C38" s="52"/>
      <c r="M38" s="149"/>
      <c r="BU38" s="112"/>
      <c r="GE38" s="300"/>
      <c r="GF38" s="300"/>
      <c r="GG38" s="300"/>
      <c r="GH38" s="300"/>
      <c r="GI38" s="300"/>
      <c r="GJ38" s="300"/>
      <c r="GK38" s="300"/>
      <c r="GL38" s="300"/>
    </row>
    <row r="39" spans="3:194">
      <c r="C39" s="52"/>
      <c r="D39" s="1120" t="s">
        <v>392</v>
      </c>
      <c r="E39" s="1121"/>
      <c r="F39" s="1121"/>
      <c r="G39" s="1121"/>
      <c r="H39" s="1121"/>
      <c r="I39" s="1121"/>
      <c r="J39" s="1121"/>
      <c r="K39" s="1121"/>
      <c r="L39" s="1121"/>
      <c r="M39" s="1121"/>
      <c r="N39" s="1121"/>
      <c r="O39" s="1121"/>
      <c r="P39" s="1121"/>
      <c r="Q39" s="1121"/>
      <c r="R39" s="1121"/>
      <c r="S39" s="1121"/>
      <c r="T39" s="1121"/>
      <c r="U39" s="1121"/>
      <c r="V39" s="1121"/>
      <c r="W39" s="1121"/>
      <c r="X39" s="1121"/>
      <c r="Y39" s="1121"/>
      <c r="Z39" s="1121"/>
      <c r="AA39" s="1121"/>
      <c r="AB39" s="1121"/>
      <c r="AC39" s="1121"/>
      <c r="AD39" s="1121"/>
      <c r="AE39" s="1121"/>
      <c r="AF39" s="1121"/>
      <c r="AG39" s="1121"/>
      <c r="AH39" s="1121"/>
      <c r="AI39" s="307"/>
      <c r="AJ39" s="1127" t="s">
        <v>276</v>
      </c>
      <c r="AK39" s="1127"/>
      <c r="AL39" s="1127"/>
      <c r="AM39" s="1127"/>
      <c r="AN39" s="1127"/>
      <c r="AO39" s="1127"/>
      <c r="AP39" s="1127"/>
      <c r="AQ39" s="1127"/>
      <c r="AR39" s="1127"/>
      <c r="AS39" s="1127"/>
      <c r="AT39" s="1127"/>
      <c r="AU39" s="1127"/>
      <c r="AV39" s="1127"/>
      <c r="AW39" s="1127"/>
      <c r="AX39" s="1127"/>
      <c r="AY39" s="1127"/>
      <c r="AZ39" s="1127"/>
      <c r="BA39" s="1127"/>
      <c r="BB39" s="1127"/>
      <c r="BC39" s="1127"/>
      <c r="BD39" s="1127"/>
      <c r="BE39" s="1127"/>
      <c r="BF39" s="1127"/>
      <c r="BG39" s="1127"/>
      <c r="BH39" s="1127"/>
      <c r="BI39" s="1127"/>
      <c r="BJ39" s="1127"/>
      <c r="BK39" s="1127"/>
      <c r="BL39" s="1127"/>
      <c r="BM39" s="1127"/>
      <c r="BN39" s="1127"/>
      <c r="BO39" s="1127"/>
      <c r="BP39" s="1127"/>
      <c r="BQ39" s="1127"/>
      <c r="BR39" s="1127"/>
      <c r="BS39" s="1127"/>
      <c r="BT39" s="1127"/>
      <c r="BU39" s="112"/>
      <c r="GE39" s="300"/>
      <c r="GF39" s="300"/>
      <c r="GG39" s="300"/>
      <c r="GH39" s="300"/>
      <c r="GI39" s="300"/>
      <c r="GJ39" s="300"/>
      <c r="GK39" s="300"/>
      <c r="GL39" s="300"/>
    </row>
    <row r="40" spans="3:194" ht="16.5">
      <c r="C40" s="52"/>
      <c r="D40" s="1204" t="s">
        <v>189</v>
      </c>
      <c r="E40" s="1161"/>
      <c r="F40" s="1161"/>
      <c r="G40" s="1161"/>
      <c r="H40" s="1161"/>
      <c r="I40" s="1161"/>
      <c r="J40" s="1161"/>
      <c r="K40" s="1161"/>
      <c r="L40" s="1161"/>
      <c r="M40" s="1161"/>
      <c r="N40" s="1161"/>
      <c r="O40" s="1161"/>
      <c r="P40" s="1161"/>
      <c r="Q40" s="1161"/>
      <c r="R40" s="1161"/>
      <c r="S40" s="1161"/>
      <c r="T40" s="1161"/>
      <c r="U40" s="1161"/>
      <c r="V40" s="1161"/>
      <c r="W40" s="1161"/>
      <c r="X40" s="1161"/>
      <c r="Y40" s="1161"/>
      <c r="Z40" s="1161"/>
      <c r="AA40" s="1161"/>
      <c r="AB40" s="1161"/>
      <c r="AC40" s="1161"/>
      <c r="AD40" s="1161"/>
      <c r="AE40" s="1161"/>
      <c r="AF40" s="1161"/>
      <c r="AG40" s="1161"/>
      <c r="AH40" s="1161"/>
      <c r="AI40" s="1161"/>
      <c r="AJ40" s="1161"/>
      <c r="AK40" s="1161"/>
      <c r="AL40" s="1161"/>
      <c r="AM40" s="1161"/>
      <c r="AN40" s="1161"/>
      <c r="AO40" s="1161"/>
      <c r="AP40" s="1161"/>
      <c r="AQ40" s="1161"/>
      <c r="AR40" s="1161"/>
      <c r="AS40" s="1161"/>
      <c r="AT40" s="1161"/>
      <c r="AU40" s="1161"/>
      <c r="AV40" s="1161"/>
      <c r="AW40" s="1161"/>
      <c r="AX40" s="1161"/>
      <c r="AY40" s="1161"/>
      <c r="AZ40" s="1161"/>
      <c r="BA40" s="1161"/>
      <c r="BB40" s="1161"/>
      <c r="BC40" s="1161"/>
      <c r="BD40" s="1161"/>
      <c r="BE40" s="1161"/>
      <c r="BF40" s="1161"/>
      <c r="BG40" s="1161"/>
      <c r="BH40" s="1161"/>
      <c r="BI40" s="1161"/>
      <c r="BJ40" s="1161"/>
      <c r="BK40" s="1161"/>
      <c r="BL40" s="1161"/>
      <c r="BM40" s="1161"/>
      <c r="BN40" s="1161"/>
      <c r="BO40" s="1161"/>
      <c r="BP40" s="1161"/>
      <c r="BQ40" s="1161"/>
      <c r="BR40" s="1161"/>
      <c r="BS40" s="1161"/>
      <c r="BT40" s="1205"/>
      <c r="BU40" s="112"/>
      <c r="GE40" s="300"/>
      <c r="GK40" s="259" t="s">
        <v>600</v>
      </c>
    </row>
    <row r="41" spans="3:194" s="59" customFormat="1" ht="29.25" customHeight="1">
      <c r="C41" s="58"/>
      <c r="D41" s="1145" t="s">
        <v>224</v>
      </c>
      <c r="E41" s="1145" t="s">
        <v>225</v>
      </c>
      <c r="F41" s="1124" t="s">
        <v>230</v>
      </c>
      <c r="G41" s="1124" t="s">
        <v>232</v>
      </c>
      <c r="H41" s="1124" t="s">
        <v>134</v>
      </c>
      <c r="I41" s="1124"/>
      <c r="J41" s="1124" t="s">
        <v>231</v>
      </c>
      <c r="K41" s="1124"/>
      <c r="L41" s="1124" t="s">
        <v>16</v>
      </c>
      <c r="M41" s="1124" t="s">
        <v>17</v>
      </c>
      <c r="N41" s="1124" t="s">
        <v>73</v>
      </c>
      <c r="O41" s="1124"/>
      <c r="P41" s="1124"/>
      <c r="Q41" s="156" t="s">
        <v>393</v>
      </c>
      <c r="R41" s="1123" t="s">
        <v>74</v>
      </c>
      <c r="S41" s="1125" t="s">
        <v>75</v>
      </c>
      <c r="T41" s="1123" t="s">
        <v>76</v>
      </c>
      <c r="U41" s="1123" t="s">
        <v>226</v>
      </c>
      <c r="V41" s="1123" t="s">
        <v>58</v>
      </c>
      <c r="W41" s="1123" t="s">
        <v>59</v>
      </c>
      <c r="X41" s="1123" t="s">
        <v>77</v>
      </c>
      <c r="Y41" s="1145" t="s">
        <v>20</v>
      </c>
      <c r="Z41" s="1123" t="s">
        <v>78</v>
      </c>
      <c r="AA41" s="1122" t="s">
        <v>79</v>
      </c>
      <c r="AB41" s="1123" t="s">
        <v>57</v>
      </c>
      <c r="AC41" s="1145" t="s">
        <v>56</v>
      </c>
      <c r="AD41" s="1122" t="s">
        <v>80</v>
      </c>
      <c r="AE41" s="1122" t="s">
        <v>81</v>
      </c>
      <c r="AF41" s="1134" t="s">
        <v>227</v>
      </c>
      <c r="AG41" s="1123" t="s">
        <v>394</v>
      </c>
      <c r="AH41" s="1123" t="s">
        <v>228</v>
      </c>
      <c r="AI41" s="1142" t="s">
        <v>599</v>
      </c>
      <c r="AJ41" s="1136"/>
      <c r="AK41" s="1137" t="s">
        <v>395</v>
      </c>
      <c r="AL41" s="1137"/>
      <c r="AM41" s="1138" t="s">
        <v>396</v>
      </c>
      <c r="AN41" s="1138" t="s">
        <v>586</v>
      </c>
      <c r="AO41" s="1140" t="s">
        <v>397</v>
      </c>
      <c r="AP41" s="1133" t="s">
        <v>398</v>
      </c>
      <c r="AQ41" s="1133"/>
      <c r="AR41" s="1133"/>
      <c r="AS41" s="1133"/>
      <c r="AT41" s="1133"/>
      <c r="AU41" s="1133"/>
      <c r="AV41" s="1133"/>
      <c r="AW41" s="1133" t="s">
        <v>399</v>
      </c>
      <c r="AX41" s="1133"/>
      <c r="AY41" s="1133"/>
      <c r="AZ41" s="1133"/>
      <c r="BA41" s="1133"/>
      <c r="BB41" s="1133"/>
      <c r="BC41" s="1133"/>
      <c r="BD41" s="1133"/>
      <c r="BE41" s="1133"/>
      <c r="BF41" s="1133"/>
      <c r="BG41" s="1133"/>
      <c r="BH41" s="1133"/>
      <c r="BI41" s="1133"/>
      <c r="BJ41" s="1133"/>
      <c r="BK41" s="1133"/>
      <c r="BL41" s="1133"/>
      <c r="BM41" s="1133"/>
      <c r="BN41" s="1133"/>
      <c r="BO41" s="1133"/>
      <c r="BP41" s="1133"/>
      <c r="BQ41" s="1133"/>
      <c r="BR41" s="1133"/>
      <c r="BS41" s="1133"/>
      <c r="BT41" s="1133"/>
      <c r="BU41" s="68"/>
      <c r="GE41" s="44"/>
      <c r="GK41" s="259" t="s">
        <v>601</v>
      </c>
    </row>
    <row r="42" spans="3:194" s="59" customFormat="1" ht="13.5" thickBot="1">
      <c r="C42" s="58"/>
      <c r="D42" s="1145"/>
      <c r="E42" s="1145"/>
      <c r="F42" s="1124"/>
      <c r="G42" s="1124"/>
      <c r="H42" s="1124"/>
      <c r="I42" s="1124"/>
      <c r="J42" s="1124"/>
      <c r="K42" s="1124"/>
      <c r="L42" s="1124"/>
      <c r="M42" s="1124"/>
      <c r="N42" s="136" t="s">
        <v>82</v>
      </c>
      <c r="O42" s="136" t="s">
        <v>83</v>
      </c>
      <c r="P42" s="136" t="s">
        <v>84</v>
      </c>
      <c r="Q42" s="157" t="s">
        <v>2493</v>
      </c>
      <c r="R42" s="1122"/>
      <c r="S42" s="1126"/>
      <c r="T42" s="1122"/>
      <c r="U42" s="1122"/>
      <c r="V42" s="1122"/>
      <c r="W42" s="1122"/>
      <c r="X42" s="1122"/>
      <c r="Y42" s="1145"/>
      <c r="Z42" s="1122"/>
      <c r="AA42" s="1122"/>
      <c r="AB42" s="1123"/>
      <c r="AC42" s="1145"/>
      <c r="AD42" s="1122"/>
      <c r="AE42" s="1122"/>
      <c r="AF42" s="1135"/>
      <c r="AG42" s="1122"/>
      <c r="AH42" s="1122"/>
      <c r="AI42" s="1143"/>
      <c r="AJ42" s="1136"/>
      <c r="AK42" s="283" t="s">
        <v>400</v>
      </c>
      <c r="AL42" s="282" t="s">
        <v>401</v>
      </c>
      <c r="AM42" s="1139"/>
      <c r="AN42" s="1139"/>
      <c r="AO42" s="1141"/>
      <c r="AP42" s="284" t="s">
        <v>85</v>
      </c>
      <c r="AQ42" s="284" t="s">
        <v>4</v>
      </c>
      <c r="AR42" s="284" t="s">
        <v>4</v>
      </c>
      <c r="AS42" s="284" t="s">
        <v>86</v>
      </c>
      <c r="AT42" s="284" t="s">
        <v>30</v>
      </c>
      <c r="AU42" s="284" t="s">
        <v>87</v>
      </c>
      <c r="AV42" s="284" t="s">
        <v>3</v>
      </c>
      <c r="AW42" s="284">
        <v>1</v>
      </c>
      <c r="AX42" s="284">
        <v>2</v>
      </c>
      <c r="AY42" s="284">
        <v>3</v>
      </c>
      <c r="AZ42" s="284">
        <v>4</v>
      </c>
      <c r="BA42" s="284">
        <v>5</v>
      </c>
      <c r="BB42" s="284">
        <v>6</v>
      </c>
      <c r="BC42" s="284">
        <v>7</v>
      </c>
      <c r="BD42" s="284">
        <v>8</v>
      </c>
      <c r="BE42" s="284">
        <v>9</v>
      </c>
      <c r="BF42" s="284">
        <v>10</v>
      </c>
      <c r="BG42" s="284" t="s">
        <v>88</v>
      </c>
      <c r="BH42" s="284" t="s">
        <v>89</v>
      </c>
      <c r="BI42" s="284">
        <v>13</v>
      </c>
      <c r="BJ42" s="284">
        <v>14</v>
      </c>
      <c r="BK42" s="284">
        <v>15</v>
      </c>
      <c r="BL42" s="284">
        <v>16</v>
      </c>
      <c r="BM42" s="284">
        <v>17</v>
      </c>
      <c r="BN42" s="284">
        <v>18</v>
      </c>
      <c r="BO42" s="284">
        <v>19</v>
      </c>
      <c r="BP42" s="284">
        <v>20</v>
      </c>
      <c r="BQ42" s="284">
        <v>21</v>
      </c>
      <c r="BR42" s="284">
        <v>22</v>
      </c>
      <c r="BS42" s="284">
        <v>23</v>
      </c>
      <c r="BT42" s="284">
        <v>24</v>
      </c>
      <c r="BU42" s="68"/>
      <c r="GK42" s="44"/>
    </row>
    <row r="43" spans="3:194" s="144" customFormat="1" ht="15" thickBot="1">
      <c r="C43" s="137"/>
      <c r="D43" s="138">
        <v>1</v>
      </c>
      <c r="E43" s="139">
        <v>2</v>
      </c>
      <c r="F43" s="139" t="s">
        <v>61</v>
      </c>
      <c r="G43" s="158">
        <v>43712571</v>
      </c>
      <c r="H43" s="299" t="s">
        <v>2543</v>
      </c>
      <c r="I43" s="159"/>
      <c r="J43" s="1117" t="s">
        <v>2544</v>
      </c>
      <c r="K43" s="1116"/>
      <c r="L43" s="159" t="s">
        <v>2545</v>
      </c>
      <c r="M43" s="159" t="s">
        <v>2546</v>
      </c>
      <c r="N43" s="160">
        <v>16</v>
      </c>
      <c r="O43" s="160">
        <v>1</v>
      </c>
      <c r="P43" s="160">
        <v>1974</v>
      </c>
      <c r="Q43" s="139" t="s">
        <v>51</v>
      </c>
      <c r="R43" s="139" t="s">
        <v>2812</v>
      </c>
      <c r="S43" s="161">
        <v>2665688</v>
      </c>
      <c r="T43" s="139" t="s">
        <v>2547</v>
      </c>
      <c r="U43" s="139" t="s">
        <v>2548</v>
      </c>
      <c r="V43" s="139" t="s">
        <v>2615</v>
      </c>
      <c r="W43" s="139">
        <v>6045432000</v>
      </c>
      <c r="X43" s="139">
        <v>3128269570</v>
      </c>
      <c r="Y43" s="438" t="s">
        <v>2551</v>
      </c>
      <c r="Z43" s="139" t="s">
        <v>2529</v>
      </c>
      <c r="AA43" s="139" t="s">
        <v>2549</v>
      </c>
      <c r="AB43" s="139" t="s">
        <v>22</v>
      </c>
      <c r="AC43" s="139" t="s">
        <v>2524</v>
      </c>
      <c r="AD43" s="140" t="s">
        <v>117</v>
      </c>
      <c r="AE43" s="140" t="s">
        <v>41</v>
      </c>
      <c r="AF43" s="162">
        <v>1</v>
      </c>
      <c r="AG43" s="163" t="str">
        <f>+VLOOKUP(AF43,'[1]Cód. Tipo de trabajador cotz'!$A$48:$L$61,2,0)</f>
        <v>Dependiente.</v>
      </c>
      <c r="AH43" s="164">
        <v>1</v>
      </c>
      <c r="AI43" s="164" t="s">
        <v>600</v>
      </c>
      <c r="AJ43" s="36"/>
      <c r="AK43" s="240"/>
      <c r="AL43" s="241"/>
      <c r="AM43" s="139"/>
      <c r="AN43" s="139"/>
      <c r="AO43" s="166">
        <f t="shared" ref="AO43:AO74" si="0">+AM43*S43</f>
        <v>0</v>
      </c>
      <c r="AP43" s="167"/>
      <c r="AQ43" s="168"/>
      <c r="AR43" s="168"/>
      <c r="AS43" s="168"/>
      <c r="AT43" s="168"/>
      <c r="AU43" s="168"/>
      <c r="AV43" s="169"/>
      <c r="AW43" s="170"/>
      <c r="AX43" s="168"/>
      <c r="AY43" s="168"/>
      <c r="AZ43" s="168"/>
      <c r="BA43" s="168"/>
      <c r="BB43" s="168"/>
      <c r="BC43" s="168"/>
      <c r="BD43" s="168"/>
      <c r="BE43" s="168"/>
      <c r="BF43" s="168"/>
      <c r="BG43" s="168"/>
      <c r="BH43" s="168"/>
      <c r="BI43" s="168"/>
      <c r="BJ43" s="168"/>
      <c r="BK43" s="168"/>
      <c r="BL43" s="168"/>
      <c r="BM43" s="168"/>
      <c r="BN43" s="168"/>
      <c r="BO43" s="168"/>
      <c r="BP43" s="168"/>
      <c r="BQ43" s="168"/>
      <c r="BR43" s="168"/>
      <c r="BS43" s="168"/>
      <c r="BT43" s="169"/>
      <c r="BU43" s="145"/>
      <c r="GE43" s="59"/>
      <c r="GK43" s="59"/>
    </row>
    <row r="44" spans="3:194" s="144" customFormat="1" ht="15" thickBot="1">
      <c r="C44" s="137"/>
      <c r="D44" s="138">
        <v>2</v>
      </c>
      <c r="E44" s="139">
        <v>2</v>
      </c>
      <c r="F44" s="139" t="s">
        <v>61</v>
      </c>
      <c r="G44" s="158">
        <v>43713902</v>
      </c>
      <c r="H44" s="299" t="s">
        <v>2553</v>
      </c>
      <c r="I44" s="417"/>
      <c r="J44" s="1117" t="s">
        <v>2554</v>
      </c>
      <c r="K44" s="1116"/>
      <c r="L44" s="159" t="s">
        <v>2545</v>
      </c>
      <c r="M44" s="159" t="s">
        <v>2546</v>
      </c>
      <c r="N44" s="160">
        <v>12</v>
      </c>
      <c r="O44" s="160">
        <v>11</v>
      </c>
      <c r="P44" s="160">
        <v>1977</v>
      </c>
      <c r="Q44" s="139" t="s">
        <v>51</v>
      </c>
      <c r="R44" s="139" t="s">
        <v>2812</v>
      </c>
      <c r="S44" s="161">
        <v>2665688</v>
      </c>
      <c r="T44" s="139" t="s">
        <v>2550</v>
      </c>
      <c r="U44" s="139" t="s">
        <v>2548</v>
      </c>
      <c r="V44" s="139" t="s">
        <v>2615</v>
      </c>
      <c r="W44" s="139">
        <v>6045432000</v>
      </c>
      <c r="X44" s="139">
        <v>3145600793</v>
      </c>
      <c r="Y44" s="438" t="s">
        <v>2552</v>
      </c>
      <c r="Z44" s="139" t="s">
        <v>2529</v>
      </c>
      <c r="AA44" s="139" t="s">
        <v>2549</v>
      </c>
      <c r="AB44" s="139" t="s">
        <v>22</v>
      </c>
      <c r="AC44" s="139" t="s">
        <v>2524</v>
      </c>
      <c r="AD44" s="140" t="s">
        <v>117</v>
      </c>
      <c r="AE44" s="140" t="s">
        <v>41</v>
      </c>
      <c r="AF44" s="162">
        <v>1</v>
      </c>
      <c r="AG44" s="163" t="str">
        <f>+VLOOKUP(AF44,'[1]Cód. Tipo de trabajador cotz'!$A$48:$L$61,2,0)</f>
        <v>Dependiente.</v>
      </c>
      <c r="AH44" s="164">
        <v>1</v>
      </c>
      <c r="AI44" s="164" t="s">
        <v>600</v>
      </c>
      <c r="AJ44" s="36"/>
      <c r="AK44" s="240"/>
      <c r="AL44" s="241"/>
      <c r="AM44" s="139"/>
      <c r="AN44" s="139"/>
      <c r="AO44" s="166">
        <f t="shared" si="0"/>
        <v>0</v>
      </c>
      <c r="AP44" s="167"/>
      <c r="AQ44" s="168"/>
      <c r="AR44" s="168"/>
      <c r="AS44" s="168"/>
      <c r="AT44" s="168"/>
      <c r="AU44" s="168"/>
      <c r="AV44" s="169"/>
      <c r="AW44" s="170"/>
      <c r="AX44" s="168"/>
      <c r="AY44" s="168"/>
      <c r="AZ44" s="168"/>
      <c r="BA44" s="168"/>
      <c r="BB44" s="168"/>
      <c r="BC44" s="168"/>
      <c r="BD44" s="168"/>
      <c r="BE44" s="168"/>
      <c r="BF44" s="168"/>
      <c r="BG44" s="168"/>
      <c r="BH44" s="168"/>
      <c r="BI44" s="168"/>
      <c r="BJ44" s="168"/>
      <c r="BK44" s="168"/>
      <c r="BL44" s="168"/>
      <c r="BM44" s="168"/>
      <c r="BN44" s="168"/>
      <c r="BO44" s="168"/>
      <c r="BP44" s="168"/>
      <c r="BQ44" s="168"/>
      <c r="BR44" s="168"/>
      <c r="BS44" s="168"/>
      <c r="BT44" s="169"/>
      <c r="BU44" s="145"/>
      <c r="GE44" s="59"/>
      <c r="GK44" s="59"/>
    </row>
    <row r="45" spans="3:194" s="144" customFormat="1" ht="15" thickBot="1">
      <c r="C45" s="137"/>
      <c r="D45" s="138">
        <v>3</v>
      </c>
      <c r="E45" s="139">
        <v>2</v>
      </c>
      <c r="F45" s="139" t="s">
        <v>61</v>
      </c>
      <c r="G45" s="158">
        <v>43712847</v>
      </c>
      <c r="H45" s="299" t="s">
        <v>2555</v>
      </c>
      <c r="I45" s="159"/>
      <c r="J45" s="1117" t="s">
        <v>2556</v>
      </c>
      <c r="K45" s="1116"/>
      <c r="L45" s="159" t="s">
        <v>2545</v>
      </c>
      <c r="M45" s="159" t="s">
        <v>2546</v>
      </c>
      <c r="N45" s="160">
        <v>4</v>
      </c>
      <c r="O45" s="160">
        <v>3</v>
      </c>
      <c r="P45" s="160">
        <v>1974</v>
      </c>
      <c r="Q45" s="139" t="s">
        <v>51</v>
      </c>
      <c r="R45" s="139" t="s">
        <v>2561</v>
      </c>
      <c r="S45" s="161">
        <v>9720055</v>
      </c>
      <c r="T45" s="139" t="s">
        <v>2547</v>
      </c>
      <c r="U45" s="139" t="s">
        <v>2548</v>
      </c>
      <c r="V45" s="139" t="s">
        <v>2615</v>
      </c>
      <c r="W45" s="139">
        <v>6045432000</v>
      </c>
      <c r="X45" s="139">
        <v>3103810905</v>
      </c>
      <c r="Y45" s="438" t="s">
        <v>2560</v>
      </c>
      <c r="Z45" s="139" t="s">
        <v>2529</v>
      </c>
      <c r="AA45" s="139" t="s">
        <v>2549</v>
      </c>
      <c r="AB45" s="139" t="s">
        <v>22</v>
      </c>
      <c r="AC45" s="139" t="s">
        <v>2524</v>
      </c>
      <c r="AD45" s="140" t="s">
        <v>117</v>
      </c>
      <c r="AE45" s="140" t="s">
        <v>41</v>
      </c>
      <c r="AF45" s="162">
        <v>1</v>
      </c>
      <c r="AG45" s="163" t="str">
        <f>+VLOOKUP(AF45,'[1]Cód. Tipo de trabajador cotz'!$A$48:$L$61,2,0)</f>
        <v>Dependiente.</v>
      </c>
      <c r="AH45" s="164">
        <v>1</v>
      </c>
      <c r="AI45" s="164" t="s">
        <v>600</v>
      </c>
      <c r="AJ45" s="36"/>
      <c r="AK45" s="240"/>
      <c r="AL45" s="241"/>
      <c r="AM45" s="139"/>
      <c r="AN45" s="139"/>
      <c r="AO45" s="166">
        <f t="shared" si="0"/>
        <v>0</v>
      </c>
      <c r="AP45" s="167"/>
      <c r="AQ45" s="168"/>
      <c r="AR45" s="168"/>
      <c r="AS45" s="168"/>
      <c r="AT45" s="168"/>
      <c r="AU45" s="168"/>
      <c r="AV45" s="169"/>
      <c r="AW45" s="170"/>
      <c r="AX45" s="168"/>
      <c r="AY45" s="168"/>
      <c r="AZ45" s="168"/>
      <c r="BA45" s="168"/>
      <c r="BB45" s="168"/>
      <c r="BC45" s="168"/>
      <c r="BD45" s="168"/>
      <c r="BE45" s="168"/>
      <c r="BF45" s="168"/>
      <c r="BG45" s="168"/>
      <c r="BH45" s="168"/>
      <c r="BI45" s="168"/>
      <c r="BJ45" s="168"/>
      <c r="BK45" s="168"/>
      <c r="BL45" s="168"/>
      <c r="BM45" s="168"/>
      <c r="BN45" s="168"/>
      <c r="BO45" s="168"/>
      <c r="BP45" s="168"/>
      <c r="BQ45" s="168"/>
      <c r="BR45" s="168"/>
      <c r="BS45" s="168"/>
      <c r="BT45" s="169"/>
      <c r="BU45" s="145"/>
      <c r="GE45" s="59"/>
      <c r="GK45" s="59"/>
    </row>
    <row r="46" spans="3:194" s="144" customFormat="1" ht="15" thickBot="1">
      <c r="C46" s="137"/>
      <c r="D46" s="138">
        <v>4</v>
      </c>
      <c r="E46" s="139">
        <v>2</v>
      </c>
      <c r="F46" s="139" t="s">
        <v>61</v>
      </c>
      <c r="G46" s="158">
        <v>43714212</v>
      </c>
      <c r="H46" s="299" t="s">
        <v>2557</v>
      </c>
      <c r="I46" s="159"/>
      <c r="J46" s="1117" t="s">
        <v>2544</v>
      </c>
      <c r="K46" s="1116"/>
      <c r="L46" s="159" t="s">
        <v>2558</v>
      </c>
      <c r="M46" s="159" t="s">
        <v>2559</v>
      </c>
      <c r="N46" s="160">
        <v>3</v>
      </c>
      <c r="O46" s="160">
        <v>7</v>
      </c>
      <c r="P46" s="160">
        <v>1978</v>
      </c>
      <c r="Q46" s="139" t="s">
        <v>51</v>
      </c>
      <c r="R46" s="139" t="s">
        <v>2568</v>
      </c>
      <c r="S46" s="161">
        <v>5028794</v>
      </c>
      <c r="T46" s="139" t="s">
        <v>2527</v>
      </c>
      <c r="U46" s="139" t="s">
        <v>2548</v>
      </c>
      <c r="V46" s="139" t="s">
        <v>2615</v>
      </c>
      <c r="W46" s="139">
        <v>6045432000</v>
      </c>
      <c r="X46" s="139">
        <v>3108990954</v>
      </c>
      <c r="Y46" s="438" t="s">
        <v>2562</v>
      </c>
      <c r="Z46" s="139" t="s">
        <v>2529</v>
      </c>
      <c r="AA46" s="139" t="s">
        <v>2549</v>
      </c>
      <c r="AB46" s="139" t="s">
        <v>22</v>
      </c>
      <c r="AC46" s="139" t="s">
        <v>2524</v>
      </c>
      <c r="AD46" s="140" t="s">
        <v>117</v>
      </c>
      <c r="AE46" s="140" t="s">
        <v>41</v>
      </c>
      <c r="AF46" s="162">
        <v>1</v>
      </c>
      <c r="AG46" s="163" t="str">
        <f>+VLOOKUP(AF46,'[1]Cód. Tipo de trabajador cotz'!$A$48:$L$61,2,0)</f>
        <v>Dependiente.</v>
      </c>
      <c r="AH46" s="164">
        <v>1</v>
      </c>
      <c r="AI46" s="164" t="s">
        <v>600</v>
      </c>
      <c r="AJ46" s="36"/>
      <c r="AK46" s="240"/>
      <c r="AL46" s="241"/>
      <c r="AM46" s="139"/>
      <c r="AN46" s="139"/>
      <c r="AO46" s="166">
        <f t="shared" si="0"/>
        <v>0</v>
      </c>
      <c r="AP46" s="167"/>
      <c r="AQ46" s="168"/>
      <c r="AR46" s="168"/>
      <c r="AS46" s="168"/>
      <c r="AT46" s="168"/>
      <c r="AU46" s="168"/>
      <c r="AV46" s="169"/>
      <c r="AW46" s="170"/>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9"/>
      <c r="BU46" s="145"/>
      <c r="GE46" s="59"/>
      <c r="GK46" s="59"/>
    </row>
    <row r="47" spans="3:194" s="144" customFormat="1" ht="15" thickBot="1">
      <c r="C47" s="137"/>
      <c r="D47" s="138">
        <v>5</v>
      </c>
      <c r="E47" s="139">
        <v>2</v>
      </c>
      <c r="F47" s="139" t="s">
        <v>61</v>
      </c>
      <c r="G47" s="158">
        <v>71115716</v>
      </c>
      <c r="H47" s="299" t="s">
        <v>2563</v>
      </c>
      <c r="I47" s="159"/>
      <c r="J47" s="1117" t="s">
        <v>2564</v>
      </c>
      <c r="K47" s="1116"/>
      <c r="L47" s="159" t="s">
        <v>2565</v>
      </c>
      <c r="M47" s="159" t="s">
        <v>2566</v>
      </c>
      <c r="N47" s="160">
        <v>11</v>
      </c>
      <c r="O47" s="160">
        <v>7</v>
      </c>
      <c r="P47" s="160">
        <v>1976</v>
      </c>
      <c r="Q47" s="139" t="s">
        <v>53</v>
      </c>
      <c r="R47" s="139" t="s">
        <v>2569</v>
      </c>
      <c r="S47" s="161">
        <v>3143798</v>
      </c>
      <c r="T47" s="139" t="s">
        <v>2547</v>
      </c>
      <c r="U47" s="139" t="s">
        <v>2528</v>
      </c>
      <c r="V47" s="139" t="s">
        <v>2615</v>
      </c>
      <c r="W47" s="139">
        <v>6045432000</v>
      </c>
      <c r="X47" s="139">
        <v>3128158678</v>
      </c>
      <c r="Y47" s="438" t="s">
        <v>2570</v>
      </c>
      <c r="Z47" s="139" t="s">
        <v>2529</v>
      </c>
      <c r="AA47" s="139" t="s">
        <v>2549</v>
      </c>
      <c r="AB47" s="139" t="s">
        <v>22</v>
      </c>
      <c r="AC47" s="139" t="s">
        <v>2524</v>
      </c>
      <c r="AD47" s="140" t="s">
        <v>117</v>
      </c>
      <c r="AE47" s="140" t="s">
        <v>41</v>
      </c>
      <c r="AF47" s="162">
        <v>1</v>
      </c>
      <c r="AG47" s="163" t="str">
        <f>+VLOOKUP(AF47,'[1]Cód. Tipo de trabajador cotz'!$A$48:$L$61,2,0)</f>
        <v>Dependiente.</v>
      </c>
      <c r="AH47" s="164">
        <v>1</v>
      </c>
      <c r="AI47" s="164" t="s">
        <v>600</v>
      </c>
      <c r="AJ47" s="36"/>
      <c r="AK47" s="240"/>
      <c r="AL47" s="241"/>
      <c r="AM47" s="139"/>
      <c r="AN47" s="139"/>
      <c r="AO47" s="166">
        <f t="shared" si="0"/>
        <v>0</v>
      </c>
      <c r="AP47" s="167"/>
      <c r="AQ47" s="168"/>
      <c r="AR47" s="168"/>
      <c r="AS47" s="168"/>
      <c r="AT47" s="168"/>
      <c r="AU47" s="168"/>
      <c r="AV47" s="169"/>
      <c r="AW47" s="170"/>
      <c r="AX47" s="168"/>
      <c r="AY47" s="168"/>
      <c r="AZ47" s="168"/>
      <c r="BA47" s="168"/>
      <c r="BB47" s="168"/>
      <c r="BC47" s="168"/>
      <c r="BD47" s="168"/>
      <c r="BE47" s="168"/>
      <c r="BF47" s="168"/>
      <c r="BG47" s="168"/>
      <c r="BH47" s="168"/>
      <c r="BI47" s="168"/>
      <c r="BJ47" s="168"/>
      <c r="BK47" s="168"/>
      <c r="BL47" s="168"/>
      <c r="BM47" s="168"/>
      <c r="BN47" s="168"/>
      <c r="BO47" s="168"/>
      <c r="BP47" s="168"/>
      <c r="BQ47" s="168"/>
      <c r="BR47" s="168"/>
      <c r="BS47" s="168"/>
      <c r="BT47" s="169"/>
      <c r="BU47" s="145"/>
      <c r="GE47" s="59"/>
      <c r="GK47" s="59"/>
    </row>
    <row r="48" spans="3:194" s="144" customFormat="1" ht="15" thickBot="1">
      <c r="C48" s="137"/>
      <c r="D48" s="138">
        <v>6</v>
      </c>
      <c r="E48" s="139">
        <v>2</v>
      </c>
      <c r="F48" s="139" t="s">
        <v>61</v>
      </c>
      <c r="G48" s="158">
        <v>1036397739</v>
      </c>
      <c r="H48" s="299" t="s">
        <v>2571</v>
      </c>
      <c r="I48" s="159"/>
      <c r="J48" s="1117" t="s">
        <v>2520</v>
      </c>
      <c r="K48" s="1116"/>
      <c r="L48" s="159" t="s">
        <v>2572</v>
      </c>
      <c r="M48" s="159"/>
      <c r="N48" s="160">
        <v>29</v>
      </c>
      <c r="O48" s="160">
        <v>9</v>
      </c>
      <c r="P48" s="160">
        <v>1992</v>
      </c>
      <c r="Q48" s="139" t="s">
        <v>51</v>
      </c>
      <c r="R48" s="139" t="s">
        <v>2812</v>
      </c>
      <c r="S48" s="161">
        <v>2665688</v>
      </c>
      <c r="T48" s="139" t="s">
        <v>2547</v>
      </c>
      <c r="U48" s="139" t="s">
        <v>2573</v>
      </c>
      <c r="V48" s="139" t="s">
        <v>2615</v>
      </c>
      <c r="W48" s="139">
        <v>6045432000</v>
      </c>
      <c r="X48" s="139">
        <v>3127661678</v>
      </c>
      <c r="Y48" s="438" t="s">
        <v>2574</v>
      </c>
      <c r="Z48" s="139" t="s">
        <v>2529</v>
      </c>
      <c r="AA48" s="139" t="s">
        <v>2549</v>
      </c>
      <c r="AB48" s="139" t="s">
        <v>22</v>
      </c>
      <c r="AC48" s="139" t="s">
        <v>2524</v>
      </c>
      <c r="AD48" s="140" t="s">
        <v>117</v>
      </c>
      <c r="AE48" s="140" t="s">
        <v>41</v>
      </c>
      <c r="AF48" s="162">
        <v>1</v>
      </c>
      <c r="AG48" s="163" t="s">
        <v>253</v>
      </c>
      <c r="AH48" s="164">
        <v>1</v>
      </c>
      <c r="AI48" s="164" t="s">
        <v>600</v>
      </c>
      <c r="AJ48" s="36"/>
      <c r="AK48" s="240"/>
      <c r="AL48" s="241"/>
      <c r="AM48" s="139"/>
      <c r="AN48" s="139"/>
      <c r="AO48" s="166">
        <f t="shared" si="0"/>
        <v>0</v>
      </c>
      <c r="AP48" s="167"/>
      <c r="AQ48" s="168"/>
      <c r="AR48" s="168"/>
      <c r="AS48" s="168"/>
      <c r="AT48" s="168"/>
      <c r="AU48" s="168"/>
      <c r="AV48" s="169"/>
      <c r="AW48" s="170"/>
      <c r="AX48" s="168"/>
      <c r="AY48" s="168"/>
      <c r="AZ48" s="168"/>
      <c r="BA48" s="168"/>
      <c r="BB48" s="168"/>
      <c r="BC48" s="168"/>
      <c r="BD48" s="168"/>
      <c r="BE48" s="168"/>
      <c r="BF48" s="168"/>
      <c r="BG48" s="168"/>
      <c r="BH48" s="168"/>
      <c r="BI48" s="168"/>
      <c r="BJ48" s="168"/>
      <c r="BK48" s="168"/>
      <c r="BL48" s="168"/>
      <c r="BM48" s="168"/>
      <c r="BN48" s="168"/>
      <c r="BO48" s="168"/>
      <c r="BP48" s="168"/>
      <c r="BQ48" s="168"/>
      <c r="BR48" s="168"/>
      <c r="BS48" s="168"/>
      <c r="BT48" s="169"/>
      <c r="BU48" s="145"/>
      <c r="GE48" s="59"/>
      <c r="GK48" s="59"/>
    </row>
    <row r="49" spans="3:193" s="144" customFormat="1" ht="15" thickBot="1">
      <c r="C49" s="137"/>
      <c r="D49" s="138">
        <v>7</v>
      </c>
      <c r="E49" s="139">
        <v>3</v>
      </c>
      <c r="F49" s="139" t="s">
        <v>61</v>
      </c>
      <c r="G49" s="158">
        <v>1036392581</v>
      </c>
      <c r="H49" s="299" t="s">
        <v>2575</v>
      </c>
      <c r="I49" s="159"/>
      <c r="J49" s="1117" t="s">
        <v>2576</v>
      </c>
      <c r="K49" s="1116"/>
      <c r="L49" s="159" t="s">
        <v>2577</v>
      </c>
      <c r="M49" s="159" t="s">
        <v>2578</v>
      </c>
      <c r="N49" s="160">
        <v>4</v>
      </c>
      <c r="O49" s="160">
        <v>1</v>
      </c>
      <c r="P49" s="160">
        <v>1987</v>
      </c>
      <c r="Q49" s="139" t="s">
        <v>53</v>
      </c>
      <c r="R49" s="139" t="s">
        <v>2579</v>
      </c>
      <c r="S49" s="161">
        <v>9720055</v>
      </c>
      <c r="T49" s="139" t="s">
        <v>2547</v>
      </c>
      <c r="U49" s="139" t="s">
        <v>2548</v>
      </c>
      <c r="V49" s="139" t="s">
        <v>2615</v>
      </c>
      <c r="W49" s="139">
        <v>6045432000</v>
      </c>
      <c r="X49" s="139">
        <v>3117288154</v>
      </c>
      <c r="Y49" s="438" t="s">
        <v>2580</v>
      </c>
      <c r="Z49" s="139" t="s">
        <v>2529</v>
      </c>
      <c r="AA49" s="139" t="s">
        <v>2549</v>
      </c>
      <c r="AB49" s="139" t="s">
        <v>22</v>
      </c>
      <c r="AC49" s="139" t="s">
        <v>2524</v>
      </c>
      <c r="AD49" s="140" t="s">
        <v>117</v>
      </c>
      <c r="AE49" s="140" t="s">
        <v>41</v>
      </c>
      <c r="AF49" s="162">
        <v>1</v>
      </c>
      <c r="AG49" s="163" t="s">
        <v>253</v>
      </c>
      <c r="AH49" s="164">
        <v>1</v>
      </c>
      <c r="AI49" s="164" t="s">
        <v>600</v>
      </c>
      <c r="AJ49" s="36"/>
      <c r="AK49" s="240"/>
      <c r="AL49" s="241"/>
      <c r="AM49" s="139"/>
      <c r="AN49" s="139"/>
      <c r="AO49" s="166">
        <f t="shared" si="0"/>
        <v>0</v>
      </c>
      <c r="AP49" s="167"/>
      <c r="AQ49" s="168"/>
      <c r="AR49" s="168"/>
      <c r="AS49" s="168"/>
      <c r="AT49" s="168"/>
      <c r="AU49" s="168"/>
      <c r="AV49" s="169"/>
      <c r="AW49" s="170"/>
      <c r="AX49" s="168"/>
      <c r="AY49" s="168"/>
      <c r="AZ49" s="168"/>
      <c r="BA49" s="168"/>
      <c r="BB49" s="168"/>
      <c r="BC49" s="168"/>
      <c r="BD49" s="168"/>
      <c r="BE49" s="168"/>
      <c r="BF49" s="168"/>
      <c r="BG49" s="168"/>
      <c r="BH49" s="168"/>
      <c r="BI49" s="168"/>
      <c r="BJ49" s="168"/>
      <c r="BK49" s="168"/>
      <c r="BL49" s="168"/>
      <c r="BM49" s="168"/>
      <c r="BN49" s="168"/>
      <c r="BO49" s="168"/>
      <c r="BP49" s="168"/>
      <c r="BQ49" s="168"/>
      <c r="BR49" s="168"/>
      <c r="BS49" s="168"/>
      <c r="BT49" s="169"/>
      <c r="BU49" s="145"/>
      <c r="GE49" s="59"/>
      <c r="GK49" s="59"/>
    </row>
    <row r="50" spans="3:193" s="144" customFormat="1" ht="15" thickBot="1">
      <c r="C50" s="137"/>
      <c r="D50" s="138">
        <v>8</v>
      </c>
      <c r="E50" s="139">
        <v>4</v>
      </c>
      <c r="F50" s="139" t="s">
        <v>61</v>
      </c>
      <c r="G50" s="158">
        <v>1036931746</v>
      </c>
      <c r="H50" s="299" t="s">
        <v>2581</v>
      </c>
      <c r="I50" s="159"/>
      <c r="J50" s="1117" t="s">
        <v>2581</v>
      </c>
      <c r="K50" s="1116"/>
      <c r="L50" s="159" t="s">
        <v>2578</v>
      </c>
      <c r="M50" s="159"/>
      <c r="N50" s="160">
        <v>19</v>
      </c>
      <c r="O50" s="160">
        <v>9</v>
      </c>
      <c r="P50" s="160">
        <v>1988</v>
      </c>
      <c r="Q50" s="139" t="s">
        <v>53</v>
      </c>
      <c r="R50" s="139" t="s">
        <v>2582</v>
      </c>
      <c r="S50" s="161">
        <v>3143798</v>
      </c>
      <c r="T50" s="139" t="s">
        <v>2527</v>
      </c>
      <c r="U50" s="139" t="s">
        <v>2573</v>
      </c>
      <c r="V50" s="139" t="s">
        <v>2615</v>
      </c>
      <c r="W50" s="139">
        <v>6045432000</v>
      </c>
      <c r="X50" s="139">
        <v>3127328800</v>
      </c>
      <c r="Y50" s="438" t="s">
        <v>2583</v>
      </c>
      <c r="Z50" s="139" t="s">
        <v>2529</v>
      </c>
      <c r="AA50" s="139" t="s">
        <v>2549</v>
      </c>
      <c r="AB50" s="139" t="s">
        <v>22</v>
      </c>
      <c r="AC50" s="139" t="s">
        <v>2524</v>
      </c>
      <c r="AD50" s="140" t="s">
        <v>117</v>
      </c>
      <c r="AE50" s="140" t="s">
        <v>41</v>
      </c>
      <c r="AF50" s="162">
        <v>1</v>
      </c>
      <c r="AG50" s="163" t="s">
        <v>253</v>
      </c>
      <c r="AH50" s="164">
        <v>1</v>
      </c>
      <c r="AI50" s="164" t="s">
        <v>600</v>
      </c>
      <c r="AJ50" s="36"/>
      <c r="AK50" s="240"/>
      <c r="AL50" s="241"/>
      <c r="AM50" s="139"/>
      <c r="AN50" s="139"/>
      <c r="AO50" s="166">
        <f t="shared" si="0"/>
        <v>0</v>
      </c>
      <c r="AP50" s="167"/>
      <c r="AQ50" s="168"/>
      <c r="AR50" s="168"/>
      <c r="AS50" s="168"/>
      <c r="AT50" s="168"/>
      <c r="AU50" s="168"/>
      <c r="AV50" s="169"/>
      <c r="AW50" s="170"/>
      <c r="AX50" s="168"/>
      <c r="AY50" s="168"/>
      <c r="AZ50" s="168"/>
      <c r="BA50" s="168"/>
      <c r="BB50" s="168"/>
      <c r="BC50" s="168"/>
      <c r="BD50" s="168"/>
      <c r="BE50" s="168"/>
      <c r="BF50" s="168"/>
      <c r="BG50" s="168"/>
      <c r="BH50" s="168"/>
      <c r="BI50" s="168"/>
      <c r="BJ50" s="168"/>
      <c r="BK50" s="168"/>
      <c r="BL50" s="168"/>
      <c r="BM50" s="168"/>
      <c r="BN50" s="168"/>
      <c r="BO50" s="168"/>
      <c r="BP50" s="168"/>
      <c r="BQ50" s="168"/>
      <c r="BR50" s="168"/>
      <c r="BS50" s="168"/>
      <c r="BT50" s="169"/>
      <c r="BU50" s="145"/>
      <c r="GE50" s="59"/>
      <c r="GK50" s="59"/>
    </row>
    <row r="51" spans="3:193" s="144" customFormat="1" ht="15" thickBot="1">
      <c r="C51" s="137"/>
      <c r="D51" s="138">
        <v>9</v>
      </c>
      <c r="E51" s="139">
        <v>2</v>
      </c>
      <c r="F51" s="139" t="s">
        <v>61</v>
      </c>
      <c r="G51" s="158">
        <v>1103095291</v>
      </c>
      <c r="H51" s="299" t="s">
        <v>2584</v>
      </c>
      <c r="I51" s="159"/>
      <c r="J51" s="1117" t="s">
        <v>2585</v>
      </c>
      <c r="K51" s="1116"/>
      <c r="L51" s="159" t="s">
        <v>2586</v>
      </c>
      <c r="M51" s="159" t="s">
        <v>2587</v>
      </c>
      <c r="N51" s="160">
        <v>6</v>
      </c>
      <c r="O51" s="160">
        <v>5</v>
      </c>
      <c r="P51" s="160">
        <v>1986</v>
      </c>
      <c r="Q51" s="139" t="s">
        <v>53</v>
      </c>
      <c r="R51" s="139" t="s">
        <v>2568</v>
      </c>
      <c r="S51" s="161">
        <v>5028794</v>
      </c>
      <c r="T51" s="139" t="s">
        <v>2527</v>
      </c>
      <c r="U51" s="139" t="s">
        <v>2573</v>
      </c>
      <c r="V51" s="139" t="s">
        <v>2615</v>
      </c>
      <c r="W51" s="139">
        <v>6045432000</v>
      </c>
      <c r="X51" s="139">
        <v>3008022551</v>
      </c>
      <c r="Y51" s="438" t="s">
        <v>2588</v>
      </c>
      <c r="Z51" s="139" t="s">
        <v>2529</v>
      </c>
      <c r="AA51" s="139" t="s">
        <v>2549</v>
      </c>
      <c r="AB51" s="139" t="s">
        <v>22</v>
      </c>
      <c r="AC51" s="139" t="s">
        <v>2524</v>
      </c>
      <c r="AD51" s="140" t="s">
        <v>117</v>
      </c>
      <c r="AE51" s="140" t="s">
        <v>41</v>
      </c>
      <c r="AF51" s="162">
        <v>1</v>
      </c>
      <c r="AG51" s="163" t="s">
        <v>253</v>
      </c>
      <c r="AH51" s="164">
        <v>1</v>
      </c>
      <c r="AI51" s="164" t="s">
        <v>600</v>
      </c>
      <c r="AJ51" s="36"/>
      <c r="AK51" s="240"/>
      <c r="AL51" s="241"/>
      <c r="AM51" s="139"/>
      <c r="AN51" s="139"/>
      <c r="AO51" s="166">
        <f t="shared" si="0"/>
        <v>0</v>
      </c>
      <c r="AP51" s="167"/>
      <c r="AQ51" s="168"/>
      <c r="AR51" s="168"/>
      <c r="AS51" s="168"/>
      <c r="AT51" s="168"/>
      <c r="AU51" s="168"/>
      <c r="AV51" s="169"/>
      <c r="AW51" s="170"/>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9"/>
      <c r="BU51" s="145"/>
      <c r="GE51" s="59"/>
      <c r="GK51" s="59"/>
    </row>
    <row r="52" spans="3:193" s="144" customFormat="1" ht="15" thickBot="1">
      <c r="C52" s="137"/>
      <c r="D52" s="138">
        <v>10</v>
      </c>
      <c r="E52" s="139">
        <v>9</v>
      </c>
      <c r="F52" s="139" t="s">
        <v>61</v>
      </c>
      <c r="G52" s="158">
        <v>71115596</v>
      </c>
      <c r="H52" s="299" t="s">
        <v>2589</v>
      </c>
      <c r="I52" s="159"/>
      <c r="J52" s="1117" t="s">
        <v>2590</v>
      </c>
      <c r="K52" s="1116"/>
      <c r="L52" s="159" t="s">
        <v>2586</v>
      </c>
      <c r="M52" s="159"/>
      <c r="N52" s="160">
        <v>4</v>
      </c>
      <c r="O52" s="160">
        <v>6</v>
      </c>
      <c r="P52" s="160">
        <v>1976</v>
      </c>
      <c r="Q52" s="139" t="s">
        <v>53</v>
      </c>
      <c r="R52" s="139" t="s">
        <v>2568</v>
      </c>
      <c r="S52" s="161">
        <v>4349189</v>
      </c>
      <c r="T52" s="139" t="s">
        <v>2527</v>
      </c>
      <c r="U52" s="139" t="s">
        <v>2528</v>
      </c>
      <c r="V52" s="139" t="s">
        <v>2615</v>
      </c>
      <c r="W52" s="139">
        <v>6045432000</v>
      </c>
      <c r="X52" s="139">
        <v>3113137485</v>
      </c>
      <c r="Y52" s="438" t="s">
        <v>2591</v>
      </c>
      <c r="Z52" s="139" t="s">
        <v>2529</v>
      </c>
      <c r="AA52" s="139" t="s">
        <v>2549</v>
      </c>
      <c r="AB52" s="139" t="s">
        <v>22</v>
      </c>
      <c r="AC52" s="139" t="s">
        <v>2524</v>
      </c>
      <c r="AD52" s="140" t="s">
        <v>117</v>
      </c>
      <c r="AE52" s="140" t="s">
        <v>41</v>
      </c>
      <c r="AF52" s="162">
        <v>1</v>
      </c>
      <c r="AG52" s="163" t="s">
        <v>253</v>
      </c>
      <c r="AH52" s="164">
        <v>1</v>
      </c>
      <c r="AI52" s="164" t="s">
        <v>600</v>
      </c>
      <c r="AJ52" s="36"/>
      <c r="AK52" s="240"/>
      <c r="AL52" s="241"/>
      <c r="AM52" s="139"/>
      <c r="AN52" s="139"/>
      <c r="AO52" s="166">
        <f t="shared" si="0"/>
        <v>0</v>
      </c>
      <c r="AP52" s="167"/>
      <c r="AQ52" s="168"/>
      <c r="AR52" s="168"/>
      <c r="AS52" s="168"/>
      <c r="AT52" s="168"/>
      <c r="AU52" s="168"/>
      <c r="AV52" s="169"/>
      <c r="AW52" s="170"/>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9"/>
      <c r="BU52" s="145"/>
      <c r="GE52" s="59"/>
      <c r="GK52" s="59"/>
    </row>
    <row r="53" spans="3:193" s="144" customFormat="1" ht="15" thickBot="1">
      <c r="C53" s="137"/>
      <c r="D53" s="138">
        <v>11</v>
      </c>
      <c r="E53" s="139">
        <v>2</v>
      </c>
      <c r="F53" s="139" t="s">
        <v>61</v>
      </c>
      <c r="G53" s="158">
        <v>21628934</v>
      </c>
      <c r="H53" s="299" t="s">
        <v>2592</v>
      </c>
      <c r="I53" s="159"/>
      <c r="J53" s="1117" t="s">
        <v>2593</v>
      </c>
      <c r="K53" s="1116"/>
      <c r="L53" s="159" t="s">
        <v>2594</v>
      </c>
      <c r="M53" s="159" t="s">
        <v>2595</v>
      </c>
      <c r="N53" s="160">
        <v>30</v>
      </c>
      <c r="O53" s="160">
        <v>1</v>
      </c>
      <c r="P53" s="160">
        <v>1986</v>
      </c>
      <c r="Q53" s="139" t="s">
        <v>51</v>
      </c>
      <c r="R53" s="139" t="s">
        <v>2568</v>
      </c>
      <c r="S53" s="161">
        <v>5028794</v>
      </c>
      <c r="T53" s="139" t="s">
        <v>2527</v>
      </c>
      <c r="U53" s="139" t="s">
        <v>2548</v>
      </c>
      <c r="V53" s="139" t="s">
        <v>2615</v>
      </c>
      <c r="W53" s="139">
        <v>6045432000</v>
      </c>
      <c r="X53" s="139">
        <v>3128129759</v>
      </c>
      <c r="Y53" s="438" t="s">
        <v>2596</v>
      </c>
      <c r="Z53" s="139" t="s">
        <v>2529</v>
      </c>
      <c r="AA53" s="139" t="s">
        <v>2549</v>
      </c>
      <c r="AB53" s="139" t="s">
        <v>22</v>
      </c>
      <c r="AC53" s="139" t="s">
        <v>2524</v>
      </c>
      <c r="AD53" s="140" t="s">
        <v>117</v>
      </c>
      <c r="AE53" s="140" t="s">
        <v>41</v>
      </c>
      <c r="AF53" s="162">
        <v>1</v>
      </c>
      <c r="AG53" s="163" t="s">
        <v>253</v>
      </c>
      <c r="AH53" s="164">
        <v>1</v>
      </c>
      <c r="AI53" s="164" t="s">
        <v>600</v>
      </c>
      <c r="AJ53" s="36"/>
      <c r="AK53" s="240"/>
      <c r="AL53" s="241"/>
      <c r="AM53" s="139"/>
      <c r="AN53" s="139"/>
      <c r="AO53" s="166">
        <f t="shared" si="0"/>
        <v>0</v>
      </c>
      <c r="AP53" s="167"/>
      <c r="AQ53" s="168"/>
      <c r="AR53" s="168"/>
      <c r="AS53" s="168"/>
      <c r="AT53" s="168"/>
      <c r="AU53" s="168"/>
      <c r="AV53" s="169"/>
      <c r="AW53" s="170"/>
      <c r="AX53" s="168"/>
      <c r="AY53" s="168"/>
      <c r="AZ53" s="168"/>
      <c r="BA53" s="168"/>
      <c r="BB53" s="168"/>
      <c r="BC53" s="168"/>
      <c r="BD53" s="168"/>
      <c r="BE53" s="168"/>
      <c r="BF53" s="168"/>
      <c r="BG53" s="168"/>
      <c r="BH53" s="168"/>
      <c r="BI53" s="168"/>
      <c r="BJ53" s="168"/>
      <c r="BK53" s="168"/>
      <c r="BL53" s="168"/>
      <c r="BM53" s="168"/>
      <c r="BN53" s="168"/>
      <c r="BO53" s="168"/>
      <c r="BP53" s="168"/>
      <c r="BQ53" s="168"/>
      <c r="BR53" s="168"/>
      <c r="BS53" s="168"/>
      <c r="BT53" s="169"/>
      <c r="BU53" s="145"/>
      <c r="GE53" s="59"/>
      <c r="GK53" s="59"/>
    </row>
    <row r="54" spans="3:193" s="144" customFormat="1" ht="15" thickBot="1">
      <c r="C54" s="137"/>
      <c r="D54" s="138">
        <v>12</v>
      </c>
      <c r="E54" s="139">
        <v>2</v>
      </c>
      <c r="F54" s="139" t="s">
        <v>61</v>
      </c>
      <c r="G54" s="158">
        <v>1214719114</v>
      </c>
      <c r="H54" s="299" t="s">
        <v>2597</v>
      </c>
      <c r="I54" s="159"/>
      <c r="J54" s="1117" t="s">
        <v>2598</v>
      </c>
      <c r="K54" s="1116"/>
      <c r="L54" s="159" t="s">
        <v>2594</v>
      </c>
      <c r="M54" s="159" t="s">
        <v>2599</v>
      </c>
      <c r="N54" s="160">
        <v>19</v>
      </c>
      <c r="O54" s="160">
        <v>7</v>
      </c>
      <c r="P54" s="160">
        <v>1993</v>
      </c>
      <c r="Q54" s="139" t="s">
        <v>51</v>
      </c>
      <c r="R54" s="139" t="s">
        <v>2601</v>
      </c>
      <c r="S54" s="161">
        <v>5707712</v>
      </c>
      <c r="T54" s="139" t="s">
        <v>2550</v>
      </c>
      <c r="U54" s="139" t="s">
        <v>2548</v>
      </c>
      <c r="V54" s="139" t="s">
        <v>2615</v>
      </c>
      <c r="W54" s="139">
        <v>6045432000</v>
      </c>
      <c r="X54" s="139">
        <v>3137616589</v>
      </c>
      <c r="Y54" s="438" t="s">
        <v>2600</v>
      </c>
      <c r="Z54" s="139" t="s">
        <v>2529</v>
      </c>
      <c r="AA54" s="139" t="s">
        <v>2602</v>
      </c>
      <c r="AB54" s="139" t="s">
        <v>22</v>
      </c>
      <c r="AC54" s="139" t="s">
        <v>2524</v>
      </c>
      <c r="AD54" s="140" t="s">
        <v>117</v>
      </c>
      <c r="AE54" s="140" t="s">
        <v>41</v>
      </c>
      <c r="AF54" s="162">
        <v>1</v>
      </c>
      <c r="AG54" s="163" t="s">
        <v>253</v>
      </c>
      <c r="AH54" s="164">
        <v>1</v>
      </c>
      <c r="AI54" s="164" t="s">
        <v>600</v>
      </c>
      <c r="AJ54" s="36"/>
      <c r="AK54" s="240"/>
      <c r="AL54" s="241"/>
      <c r="AM54" s="139"/>
      <c r="AN54" s="139"/>
      <c r="AO54" s="166">
        <f t="shared" si="0"/>
        <v>0</v>
      </c>
      <c r="AP54" s="167"/>
      <c r="AQ54" s="168"/>
      <c r="AR54" s="168"/>
      <c r="AS54" s="168"/>
      <c r="AT54" s="168"/>
      <c r="AU54" s="168"/>
      <c r="AV54" s="169"/>
      <c r="AW54" s="170"/>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9"/>
      <c r="BU54" s="145"/>
      <c r="GE54" s="59"/>
      <c r="GK54" s="59"/>
    </row>
    <row r="55" spans="3:193" s="144" customFormat="1" ht="15" thickBot="1">
      <c r="C55" s="137"/>
      <c r="D55" s="138">
        <v>13</v>
      </c>
      <c r="E55" s="139">
        <v>2</v>
      </c>
      <c r="F55" s="139" t="s">
        <v>61</v>
      </c>
      <c r="G55" s="158">
        <v>43278854</v>
      </c>
      <c r="H55" s="299" t="s">
        <v>2603</v>
      </c>
      <c r="I55" s="159"/>
      <c r="J55" s="1117" t="s">
        <v>2604</v>
      </c>
      <c r="K55" s="1116"/>
      <c r="L55" s="159" t="s">
        <v>2594</v>
      </c>
      <c r="M55" s="159" t="s">
        <v>2546</v>
      </c>
      <c r="N55" s="160">
        <v>26</v>
      </c>
      <c r="O55" s="160">
        <v>1</v>
      </c>
      <c r="P55" s="160">
        <v>1982</v>
      </c>
      <c r="Q55" s="139" t="s">
        <v>51</v>
      </c>
      <c r="R55" s="139" t="s">
        <v>2568</v>
      </c>
      <c r="S55" s="161">
        <v>4349189</v>
      </c>
      <c r="T55" s="139" t="s">
        <v>2527</v>
      </c>
      <c r="U55" s="139" t="s">
        <v>2548</v>
      </c>
      <c r="V55" s="139" t="s">
        <v>2615</v>
      </c>
      <c r="W55" s="139">
        <v>6045432000</v>
      </c>
      <c r="X55" s="139">
        <v>3007785457</v>
      </c>
      <c r="Y55" s="438" t="s">
        <v>2605</v>
      </c>
      <c r="Z55" s="139" t="s">
        <v>2529</v>
      </c>
      <c r="AA55" s="139" t="s">
        <v>2549</v>
      </c>
      <c r="AB55" s="139" t="s">
        <v>22</v>
      </c>
      <c r="AC55" s="139" t="s">
        <v>2524</v>
      </c>
      <c r="AD55" s="140" t="s">
        <v>117</v>
      </c>
      <c r="AE55" s="140" t="s">
        <v>41</v>
      </c>
      <c r="AF55" s="162">
        <v>1</v>
      </c>
      <c r="AG55" s="163" t="s">
        <v>253</v>
      </c>
      <c r="AH55" s="164">
        <v>1</v>
      </c>
      <c r="AI55" s="164" t="s">
        <v>600</v>
      </c>
      <c r="AJ55" s="36"/>
      <c r="AK55" s="240"/>
      <c r="AL55" s="241"/>
      <c r="AM55" s="139"/>
      <c r="AN55" s="139"/>
      <c r="AO55" s="166">
        <f t="shared" si="0"/>
        <v>0</v>
      </c>
      <c r="AP55" s="167"/>
      <c r="AQ55" s="168"/>
      <c r="AR55" s="168"/>
      <c r="AS55" s="168"/>
      <c r="AT55" s="168"/>
      <c r="AU55" s="168"/>
      <c r="AV55" s="169"/>
      <c r="AW55" s="170"/>
      <c r="AX55" s="168"/>
      <c r="AY55" s="168"/>
      <c r="AZ55" s="168"/>
      <c r="BA55" s="168"/>
      <c r="BB55" s="168"/>
      <c r="BC55" s="168"/>
      <c r="BD55" s="168"/>
      <c r="BE55" s="168"/>
      <c r="BF55" s="168"/>
      <c r="BG55" s="168"/>
      <c r="BH55" s="168"/>
      <c r="BI55" s="168"/>
      <c r="BJ55" s="168"/>
      <c r="BK55" s="168"/>
      <c r="BL55" s="168"/>
      <c r="BM55" s="168"/>
      <c r="BN55" s="168"/>
      <c r="BO55" s="168"/>
      <c r="BP55" s="168"/>
      <c r="BQ55" s="168"/>
      <c r="BR55" s="168"/>
      <c r="BS55" s="168"/>
      <c r="BT55" s="169"/>
      <c r="BU55" s="145"/>
      <c r="GE55" s="59"/>
      <c r="GK55" s="59"/>
    </row>
    <row r="56" spans="3:193" s="144" customFormat="1" ht="15" thickBot="1">
      <c r="C56" s="137"/>
      <c r="D56" s="138">
        <v>14</v>
      </c>
      <c r="E56" s="139">
        <v>4</v>
      </c>
      <c r="F56" s="139" t="s">
        <v>61</v>
      </c>
      <c r="G56" s="158">
        <v>1152217148</v>
      </c>
      <c r="H56" s="299" t="s">
        <v>2575</v>
      </c>
      <c r="I56" s="159"/>
      <c r="J56" s="1117" t="s">
        <v>2606</v>
      </c>
      <c r="K56" s="1116"/>
      <c r="L56" s="159" t="s">
        <v>2607</v>
      </c>
      <c r="M56" s="159"/>
      <c r="N56" s="160">
        <v>20</v>
      </c>
      <c r="O56" s="160">
        <v>4</v>
      </c>
      <c r="P56" s="160">
        <v>1997</v>
      </c>
      <c r="Q56" s="139" t="s">
        <v>53</v>
      </c>
      <c r="R56" s="139" t="s">
        <v>2582</v>
      </c>
      <c r="S56" s="161">
        <v>3143798</v>
      </c>
      <c r="T56" s="139" t="s">
        <v>2527</v>
      </c>
      <c r="U56" s="139" t="s">
        <v>2573</v>
      </c>
      <c r="V56" s="139" t="s">
        <v>2615</v>
      </c>
      <c r="W56" s="139">
        <v>6045432000</v>
      </c>
      <c r="X56" s="139">
        <v>3127492196</v>
      </c>
      <c r="Y56" s="438" t="s">
        <v>2609</v>
      </c>
      <c r="Z56" s="139" t="s">
        <v>2529</v>
      </c>
      <c r="AA56" s="139" t="s">
        <v>2549</v>
      </c>
      <c r="AB56" s="139" t="s">
        <v>22</v>
      </c>
      <c r="AC56" s="139" t="s">
        <v>2524</v>
      </c>
      <c r="AD56" s="140" t="s">
        <v>117</v>
      </c>
      <c r="AE56" s="140" t="s">
        <v>41</v>
      </c>
      <c r="AF56" s="162">
        <v>1</v>
      </c>
      <c r="AG56" s="163" t="s">
        <v>253</v>
      </c>
      <c r="AH56" s="164">
        <v>1</v>
      </c>
      <c r="AI56" s="164" t="s">
        <v>600</v>
      </c>
      <c r="AJ56" s="36"/>
      <c r="AK56" s="240"/>
      <c r="AL56" s="241"/>
      <c r="AM56" s="139"/>
      <c r="AN56" s="139"/>
      <c r="AO56" s="166">
        <f t="shared" si="0"/>
        <v>0</v>
      </c>
      <c r="AP56" s="167"/>
      <c r="AQ56" s="168"/>
      <c r="AR56" s="168"/>
      <c r="AS56" s="168"/>
      <c r="AT56" s="168"/>
      <c r="AU56" s="168"/>
      <c r="AV56" s="169"/>
      <c r="AW56" s="170"/>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9"/>
      <c r="BU56" s="145"/>
      <c r="GE56" s="59"/>
      <c r="GK56" s="59"/>
    </row>
    <row r="57" spans="3:193" s="144" customFormat="1" ht="15" thickBot="1">
      <c r="C57" s="137"/>
      <c r="D57" s="138">
        <v>15</v>
      </c>
      <c r="E57" s="139">
        <v>2</v>
      </c>
      <c r="F57" s="139" t="s">
        <v>61</v>
      </c>
      <c r="G57" s="158">
        <v>1036399616</v>
      </c>
      <c r="H57" s="299" t="s">
        <v>2576</v>
      </c>
      <c r="I57" s="159"/>
      <c r="J57" s="1117" t="s">
        <v>2576</v>
      </c>
      <c r="K57" s="1116"/>
      <c r="L57" s="159" t="s">
        <v>2608</v>
      </c>
      <c r="M57" s="159"/>
      <c r="N57" s="160">
        <v>8</v>
      </c>
      <c r="O57" s="160">
        <v>8</v>
      </c>
      <c r="P57" s="160">
        <v>1994</v>
      </c>
      <c r="Q57" s="139" t="s">
        <v>51</v>
      </c>
      <c r="R57" s="139" t="s">
        <v>2569</v>
      </c>
      <c r="S57" s="161">
        <v>3143798</v>
      </c>
      <c r="T57" s="139" t="s">
        <v>2527</v>
      </c>
      <c r="U57" s="139" t="s">
        <v>2548</v>
      </c>
      <c r="V57" s="139" t="s">
        <v>2615</v>
      </c>
      <c r="W57" s="139">
        <v>6045432000</v>
      </c>
      <c r="X57" s="139">
        <v>3215855826</v>
      </c>
      <c r="Y57" s="438" t="s">
        <v>2610</v>
      </c>
      <c r="Z57" s="139" t="s">
        <v>2529</v>
      </c>
      <c r="AA57" s="139" t="s">
        <v>2549</v>
      </c>
      <c r="AB57" s="139" t="s">
        <v>22</v>
      </c>
      <c r="AC57" s="139" t="s">
        <v>2524</v>
      </c>
      <c r="AD57" s="140" t="s">
        <v>117</v>
      </c>
      <c r="AE57" s="140" t="s">
        <v>41</v>
      </c>
      <c r="AF57" s="162">
        <v>1</v>
      </c>
      <c r="AG57" s="163" t="s">
        <v>253</v>
      </c>
      <c r="AH57" s="164">
        <v>1</v>
      </c>
      <c r="AI57" s="164" t="s">
        <v>600</v>
      </c>
      <c r="AJ57" s="36"/>
      <c r="AK57" s="240"/>
      <c r="AL57" s="241"/>
      <c r="AM57" s="139"/>
      <c r="AN57" s="139"/>
      <c r="AO57" s="166">
        <f t="shared" si="0"/>
        <v>0</v>
      </c>
      <c r="AP57" s="167"/>
      <c r="AQ57" s="168"/>
      <c r="AR57" s="168"/>
      <c r="AS57" s="168"/>
      <c r="AT57" s="168"/>
      <c r="AU57" s="168"/>
      <c r="AV57" s="169"/>
      <c r="AW57" s="170"/>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9"/>
      <c r="BU57" s="145"/>
      <c r="GE57" s="59"/>
      <c r="GK57" s="59"/>
    </row>
    <row r="58" spans="3:193" s="144" customFormat="1" ht="15" thickBot="1">
      <c r="C58" s="137"/>
      <c r="D58" s="138">
        <v>16</v>
      </c>
      <c r="E58" s="139">
        <v>2</v>
      </c>
      <c r="F58" s="139" t="s">
        <v>61</v>
      </c>
      <c r="G58" s="158">
        <v>92258868</v>
      </c>
      <c r="H58" s="299" t="s">
        <v>2611</v>
      </c>
      <c r="I58" s="159"/>
      <c r="J58" s="1117" t="s">
        <v>2612</v>
      </c>
      <c r="K58" s="1116"/>
      <c r="L58" s="159" t="s">
        <v>2613</v>
      </c>
      <c r="M58" s="159" t="s">
        <v>2614</v>
      </c>
      <c r="N58" s="160">
        <v>24</v>
      </c>
      <c r="O58" s="160">
        <v>12</v>
      </c>
      <c r="P58" s="160">
        <v>1977</v>
      </c>
      <c r="Q58" s="139" t="s">
        <v>53</v>
      </c>
      <c r="R58" s="139" t="s">
        <v>2569</v>
      </c>
      <c r="S58" s="161">
        <v>3143798</v>
      </c>
      <c r="T58" s="139" t="s">
        <v>2527</v>
      </c>
      <c r="U58" s="139" t="s">
        <v>2548</v>
      </c>
      <c r="V58" s="139" t="s">
        <v>2615</v>
      </c>
      <c r="W58" s="139">
        <v>6045432000</v>
      </c>
      <c r="X58" s="139">
        <v>3246838240</v>
      </c>
      <c r="Y58" s="438" t="s">
        <v>2616</v>
      </c>
      <c r="Z58" s="139" t="s">
        <v>2529</v>
      </c>
      <c r="AA58" s="139" t="s">
        <v>2549</v>
      </c>
      <c r="AB58" s="139" t="s">
        <v>22</v>
      </c>
      <c r="AC58" s="139" t="s">
        <v>2524</v>
      </c>
      <c r="AD58" s="140" t="s">
        <v>117</v>
      </c>
      <c r="AE58" s="140" t="s">
        <v>41</v>
      </c>
      <c r="AF58" s="162">
        <v>1</v>
      </c>
      <c r="AG58" s="163" t="s">
        <v>253</v>
      </c>
      <c r="AH58" s="164">
        <v>1</v>
      </c>
      <c r="AI58" s="164" t="s">
        <v>600</v>
      </c>
      <c r="AJ58" s="36"/>
      <c r="AK58" s="240"/>
      <c r="AL58" s="241"/>
      <c r="AM58" s="139"/>
      <c r="AN58" s="139"/>
      <c r="AO58" s="166">
        <f t="shared" si="0"/>
        <v>0</v>
      </c>
      <c r="AP58" s="167"/>
      <c r="AQ58" s="168"/>
      <c r="AR58" s="168"/>
      <c r="AS58" s="168"/>
      <c r="AT58" s="168"/>
      <c r="AU58" s="168"/>
      <c r="AV58" s="169"/>
      <c r="AW58" s="170"/>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9"/>
      <c r="BU58" s="145"/>
      <c r="GE58" s="59"/>
      <c r="GK58" s="59"/>
    </row>
    <row r="59" spans="3:193" s="144" customFormat="1" ht="15" thickBot="1">
      <c r="C59" s="137"/>
      <c r="D59" s="138">
        <v>17</v>
      </c>
      <c r="E59" s="139">
        <v>9</v>
      </c>
      <c r="F59" s="139" t="s">
        <v>61</v>
      </c>
      <c r="G59" s="158">
        <v>1152706282</v>
      </c>
      <c r="H59" s="299" t="s">
        <v>2617</v>
      </c>
      <c r="I59" s="159"/>
      <c r="J59" s="1117" t="s">
        <v>2597</v>
      </c>
      <c r="K59" s="1116"/>
      <c r="L59" s="159" t="s">
        <v>2613</v>
      </c>
      <c r="M59" s="159" t="s">
        <v>2614</v>
      </c>
      <c r="N59" s="160">
        <v>13</v>
      </c>
      <c r="O59" s="160">
        <v>11</v>
      </c>
      <c r="P59" s="160">
        <v>1996</v>
      </c>
      <c r="Q59" s="139" t="s">
        <v>53</v>
      </c>
      <c r="R59" s="139" t="s">
        <v>2569</v>
      </c>
      <c r="S59" s="161">
        <v>3143798</v>
      </c>
      <c r="T59" s="139" t="s">
        <v>2527</v>
      </c>
      <c r="U59" s="139" t="s">
        <v>2573</v>
      </c>
      <c r="V59" s="139" t="s">
        <v>2615</v>
      </c>
      <c r="W59" s="139">
        <v>6045432000</v>
      </c>
      <c r="X59" s="139">
        <v>3176740291</v>
      </c>
      <c r="Y59" s="438" t="s">
        <v>2618</v>
      </c>
      <c r="Z59" s="139" t="s">
        <v>2529</v>
      </c>
      <c r="AA59" s="139" t="s">
        <v>2549</v>
      </c>
      <c r="AB59" s="139" t="s">
        <v>22</v>
      </c>
      <c r="AC59" s="139" t="s">
        <v>2524</v>
      </c>
      <c r="AD59" s="140" t="s">
        <v>117</v>
      </c>
      <c r="AE59" s="140" t="s">
        <v>41</v>
      </c>
      <c r="AF59" s="162">
        <v>1</v>
      </c>
      <c r="AG59" s="163" t="s">
        <v>253</v>
      </c>
      <c r="AH59" s="164">
        <v>1</v>
      </c>
      <c r="AI59" s="164" t="s">
        <v>600</v>
      </c>
      <c r="AJ59" s="36"/>
      <c r="AK59" s="240"/>
      <c r="AL59" s="241"/>
      <c r="AM59" s="139"/>
      <c r="AN59" s="139"/>
      <c r="AO59" s="166">
        <f t="shared" si="0"/>
        <v>0</v>
      </c>
      <c r="AP59" s="167"/>
      <c r="AQ59" s="168"/>
      <c r="AR59" s="168"/>
      <c r="AS59" s="168"/>
      <c r="AT59" s="168"/>
      <c r="AU59" s="168"/>
      <c r="AV59" s="169"/>
      <c r="AW59" s="170"/>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9"/>
      <c r="BU59" s="145"/>
      <c r="GE59" s="59"/>
      <c r="GK59" s="59"/>
    </row>
    <row r="60" spans="3:193" s="144" customFormat="1" ht="15" thickBot="1">
      <c r="C60" s="137"/>
      <c r="D60" s="138">
        <v>18</v>
      </c>
      <c r="E60" s="139">
        <v>2</v>
      </c>
      <c r="F60" s="139" t="s">
        <v>61</v>
      </c>
      <c r="G60" s="158">
        <v>1035435365</v>
      </c>
      <c r="H60" s="299" t="s">
        <v>2619</v>
      </c>
      <c r="I60" s="159"/>
      <c r="J60" s="1117" t="s">
        <v>2620</v>
      </c>
      <c r="K60" s="1116"/>
      <c r="L60" s="159" t="s">
        <v>2613</v>
      </c>
      <c r="M60" s="159" t="s">
        <v>2621</v>
      </c>
      <c r="N60" s="160">
        <v>8</v>
      </c>
      <c r="O60" s="160">
        <v>4</v>
      </c>
      <c r="P60" s="160">
        <v>1996</v>
      </c>
      <c r="Q60" s="139" t="s">
        <v>53</v>
      </c>
      <c r="R60" s="139" t="s">
        <v>2569</v>
      </c>
      <c r="S60" s="161">
        <v>3143798</v>
      </c>
      <c r="T60" s="139" t="s">
        <v>2527</v>
      </c>
      <c r="U60" s="139" t="s">
        <v>2623</v>
      </c>
      <c r="V60" s="139" t="s">
        <v>2615</v>
      </c>
      <c r="W60" s="139">
        <v>6045432000</v>
      </c>
      <c r="X60" s="139">
        <v>3024423473</v>
      </c>
      <c r="Y60" s="438" t="s">
        <v>2622</v>
      </c>
      <c r="Z60" s="139" t="s">
        <v>2529</v>
      </c>
      <c r="AA60" s="139" t="s">
        <v>2549</v>
      </c>
      <c r="AB60" s="139" t="s">
        <v>22</v>
      </c>
      <c r="AC60" s="139" t="s">
        <v>2524</v>
      </c>
      <c r="AD60" s="140" t="s">
        <v>117</v>
      </c>
      <c r="AE60" s="140" t="s">
        <v>41</v>
      </c>
      <c r="AF60" s="162">
        <v>1</v>
      </c>
      <c r="AG60" s="163" t="s">
        <v>253</v>
      </c>
      <c r="AH60" s="164">
        <v>1</v>
      </c>
      <c r="AI60" s="164" t="s">
        <v>600</v>
      </c>
      <c r="AJ60" s="36"/>
      <c r="AK60" s="240"/>
      <c r="AL60" s="241"/>
      <c r="AM60" s="139"/>
      <c r="AN60" s="139"/>
      <c r="AO60" s="166">
        <f t="shared" si="0"/>
        <v>0</v>
      </c>
      <c r="AP60" s="167"/>
      <c r="AQ60" s="168"/>
      <c r="AR60" s="168"/>
      <c r="AS60" s="168"/>
      <c r="AT60" s="168"/>
      <c r="AU60" s="168"/>
      <c r="AV60" s="169"/>
      <c r="AW60" s="170"/>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9"/>
      <c r="BU60" s="145"/>
      <c r="GE60" s="59"/>
      <c r="GK60" s="59"/>
    </row>
    <row r="61" spans="3:193" s="144" customFormat="1" ht="15" thickBot="1">
      <c r="C61" s="137"/>
      <c r="D61" s="138">
        <v>19</v>
      </c>
      <c r="E61" s="139">
        <v>2</v>
      </c>
      <c r="F61" s="139" t="s">
        <v>61</v>
      </c>
      <c r="G61" s="158">
        <v>1045018722</v>
      </c>
      <c r="H61" s="299" t="s">
        <v>2624</v>
      </c>
      <c r="I61" s="159"/>
      <c r="J61" s="1117" t="s">
        <v>2544</v>
      </c>
      <c r="K61" s="1116"/>
      <c r="L61" s="159" t="s">
        <v>2625</v>
      </c>
      <c r="M61" s="159" t="s">
        <v>2587</v>
      </c>
      <c r="N61" s="160">
        <v>12</v>
      </c>
      <c r="O61" s="160">
        <v>10</v>
      </c>
      <c r="P61" s="160">
        <v>1988</v>
      </c>
      <c r="Q61" s="139" t="s">
        <v>53</v>
      </c>
      <c r="R61" s="139" t="s">
        <v>2569</v>
      </c>
      <c r="S61" s="161">
        <v>3143798</v>
      </c>
      <c r="T61" s="139" t="s">
        <v>2527</v>
      </c>
      <c r="U61" s="139" t="s">
        <v>2623</v>
      </c>
      <c r="V61" s="139" t="s">
        <v>2615</v>
      </c>
      <c r="W61" s="139">
        <v>6045432000</v>
      </c>
      <c r="X61" s="139">
        <v>3218926806</v>
      </c>
      <c r="Y61" s="438" t="s">
        <v>2626</v>
      </c>
      <c r="Z61" s="139" t="s">
        <v>2529</v>
      </c>
      <c r="AA61" s="139" t="s">
        <v>2549</v>
      </c>
      <c r="AB61" s="139" t="s">
        <v>22</v>
      </c>
      <c r="AC61" s="139" t="s">
        <v>2524</v>
      </c>
      <c r="AD61" s="140" t="s">
        <v>117</v>
      </c>
      <c r="AE61" s="140" t="s">
        <v>41</v>
      </c>
      <c r="AF61" s="162">
        <v>1</v>
      </c>
      <c r="AG61" s="163" t="s">
        <v>253</v>
      </c>
      <c r="AH61" s="164">
        <v>1</v>
      </c>
      <c r="AI61" s="164" t="s">
        <v>600</v>
      </c>
      <c r="AJ61" s="36"/>
      <c r="AK61" s="240"/>
      <c r="AL61" s="241"/>
      <c r="AM61" s="139"/>
      <c r="AN61" s="139"/>
      <c r="AO61" s="166">
        <f t="shared" si="0"/>
        <v>0</v>
      </c>
      <c r="AP61" s="167"/>
      <c r="AQ61" s="168"/>
      <c r="AR61" s="168"/>
      <c r="AS61" s="168"/>
      <c r="AT61" s="168"/>
      <c r="AU61" s="168"/>
      <c r="AV61" s="169"/>
      <c r="AW61" s="170"/>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9"/>
      <c r="BU61" s="145"/>
      <c r="GE61" s="59"/>
      <c r="GK61" s="59"/>
    </row>
    <row r="62" spans="3:193" s="144" customFormat="1" ht="15" thickBot="1">
      <c r="C62" s="137"/>
      <c r="D62" s="138">
        <v>20</v>
      </c>
      <c r="E62" s="139">
        <v>3</v>
      </c>
      <c r="F62" s="139" t="s">
        <v>61</v>
      </c>
      <c r="G62" s="158">
        <v>1128386104</v>
      </c>
      <c r="H62" s="299" t="s">
        <v>2627</v>
      </c>
      <c r="I62" s="159"/>
      <c r="J62" s="1117" t="s">
        <v>2628</v>
      </c>
      <c r="K62" s="1116"/>
      <c r="L62" s="159" t="s">
        <v>2613</v>
      </c>
      <c r="M62" s="159"/>
      <c r="N62" s="160">
        <v>6</v>
      </c>
      <c r="O62" s="160">
        <v>4</v>
      </c>
      <c r="P62" s="160">
        <v>1987</v>
      </c>
      <c r="Q62" s="139" t="s">
        <v>53</v>
      </c>
      <c r="R62" s="139" t="s">
        <v>2629</v>
      </c>
      <c r="S62" s="161">
        <v>3143798</v>
      </c>
      <c r="T62" s="139" t="s">
        <v>2527</v>
      </c>
      <c r="U62" s="139" t="s">
        <v>2623</v>
      </c>
      <c r="V62" s="139" t="s">
        <v>2615</v>
      </c>
      <c r="W62" s="139">
        <v>6045432000</v>
      </c>
      <c r="X62" s="139">
        <v>3012024848</v>
      </c>
      <c r="Y62" s="438" t="s">
        <v>2630</v>
      </c>
      <c r="Z62" s="139" t="s">
        <v>2529</v>
      </c>
      <c r="AA62" s="139" t="s">
        <v>2549</v>
      </c>
      <c r="AB62" s="139" t="s">
        <v>22</v>
      </c>
      <c r="AC62" s="139" t="s">
        <v>2524</v>
      </c>
      <c r="AD62" s="140" t="s">
        <v>117</v>
      </c>
      <c r="AE62" s="140" t="s">
        <v>41</v>
      </c>
      <c r="AF62" s="162">
        <v>1</v>
      </c>
      <c r="AG62" s="163" t="s">
        <v>253</v>
      </c>
      <c r="AH62" s="164">
        <v>1</v>
      </c>
      <c r="AI62" s="164" t="s">
        <v>600</v>
      </c>
      <c r="AJ62" s="36"/>
      <c r="AK62" s="240"/>
      <c r="AL62" s="241"/>
      <c r="AM62" s="139"/>
      <c r="AN62" s="139"/>
      <c r="AO62" s="166">
        <f t="shared" si="0"/>
        <v>0</v>
      </c>
      <c r="AP62" s="167"/>
      <c r="AQ62" s="168"/>
      <c r="AR62" s="168"/>
      <c r="AS62" s="168"/>
      <c r="AT62" s="168"/>
      <c r="AU62" s="168"/>
      <c r="AV62" s="169"/>
      <c r="AW62" s="170"/>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9"/>
      <c r="BU62" s="145"/>
      <c r="GE62" s="59"/>
      <c r="GK62" s="59"/>
    </row>
    <row r="63" spans="3:193" s="144" customFormat="1" ht="15" thickBot="1">
      <c r="C63" s="137"/>
      <c r="D63" s="138">
        <v>21</v>
      </c>
      <c r="E63" s="139">
        <v>2</v>
      </c>
      <c r="F63" s="139" t="s">
        <v>61</v>
      </c>
      <c r="G63" s="158">
        <v>43714024</v>
      </c>
      <c r="H63" s="299" t="s">
        <v>2631</v>
      </c>
      <c r="I63" s="159"/>
      <c r="J63" s="1117" t="s">
        <v>2632</v>
      </c>
      <c r="K63" s="1116"/>
      <c r="L63" s="159" t="s">
        <v>2633</v>
      </c>
      <c r="M63" s="159"/>
      <c r="N63" s="160">
        <v>25</v>
      </c>
      <c r="O63" s="160">
        <v>8</v>
      </c>
      <c r="P63" s="160">
        <v>1977</v>
      </c>
      <c r="Q63" s="139" t="s">
        <v>51</v>
      </c>
      <c r="R63" s="139" t="s">
        <v>2635</v>
      </c>
      <c r="S63" s="161">
        <v>3143798</v>
      </c>
      <c r="T63" s="139" t="s">
        <v>2527</v>
      </c>
      <c r="U63" s="139" t="s">
        <v>2528</v>
      </c>
      <c r="V63" s="139" t="s">
        <v>2615</v>
      </c>
      <c r="W63" s="139">
        <v>6045432000</v>
      </c>
      <c r="X63" s="139">
        <v>3113695087</v>
      </c>
      <c r="Y63" s="438" t="s">
        <v>2634</v>
      </c>
      <c r="Z63" s="139" t="s">
        <v>2529</v>
      </c>
      <c r="AA63" s="139" t="s">
        <v>2549</v>
      </c>
      <c r="AB63" s="139" t="s">
        <v>22</v>
      </c>
      <c r="AC63" s="139" t="s">
        <v>2524</v>
      </c>
      <c r="AD63" s="140" t="s">
        <v>117</v>
      </c>
      <c r="AE63" s="140" t="s">
        <v>41</v>
      </c>
      <c r="AF63" s="162">
        <v>1</v>
      </c>
      <c r="AG63" s="163" t="s">
        <v>253</v>
      </c>
      <c r="AH63" s="164">
        <v>1</v>
      </c>
      <c r="AI63" s="164" t="s">
        <v>600</v>
      </c>
      <c r="AJ63" s="36"/>
      <c r="AK63" s="240"/>
      <c r="AL63" s="241"/>
      <c r="AM63" s="139"/>
      <c r="AN63" s="139"/>
      <c r="AO63" s="166">
        <f t="shared" si="0"/>
        <v>0</v>
      </c>
      <c r="AP63" s="167"/>
      <c r="AQ63" s="168"/>
      <c r="AR63" s="168"/>
      <c r="AS63" s="168"/>
      <c r="AT63" s="168"/>
      <c r="AU63" s="168"/>
      <c r="AV63" s="169"/>
      <c r="AW63" s="170"/>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9"/>
      <c r="BU63" s="145"/>
      <c r="GE63" s="59"/>
      <c r="GK63" s="59"/>
    </row>
    <row r="64" spans="3:193" s="144" customFormat="1" ht="15" thickBot="1">
      <c r="C64" s="137"/>
      <c r="D64" s="138">
        <v>22</v>
      </c>
      <c r="E64" s="139">
        <v>2</v>
      </c>
      <c r="F64" s="139" t="s">
        <v>61</v>
      </c>
      <c r="G64" s="158">
        <v>1049635569</v>
      </c>
      <c r="H64" s="299" t="s">
        <v>2636</v>
      </c>
      <c r="I64" s="159"/>
      <c r="J64" s="1117" t="s">
        <v>2564</v>
      </c>
      <c r="K64" s="1116"/>
      <c r="L64" s="159" t="s">
        <v>2637</v>
      </c>
      <c r="M64" s="159" t="s">
        <v>2638</v>
      </c>
      <c r="N64" s="160">
        <v>1</v>
      </c>
      <c r="O64" s="160">
        <v>9</v>
      </c>
      <c r="P64" s="160">
        <v>1993</v>
      </c>
      <c r="Q64" s="139" t="s">
        <v>51</v>
      </c>
      <c r="R64" s="139" t="s">
        <v>2568</v>
      </c>
      <c r="S64" s="161">
        <v>4349189</v>
      </c>
      <c r="T64" s="139" t="s">
        <v>2547</v>
      </c>
      <c r="U64" s="139" t="s">
        <v>2548</v>
      </c>
      <c r="V64" s="139" t="s">
        <v>2615</v>
      </c>
      <c r="W64" s="139">
        <v>6045432000</v>
      </c>
      <c r="X64" s="139">
        <v>3214295306</v>
      </c>
      <c r="Y64" s="438" t="s">
        <v>2639</v>
      </c>
      <c r="Z64" s="139" t="s">
        <v>2529</v>
      </c>
      <c r="AA64" s="139" t="s">
        <v>2549</v>
      </c>
      <c r="AB64" s="139" t="s">
        <v>22</v>
      </c>
      <c r="AC64" s="139" t="s">
        <v>2524</v>
      </c>
      <c r="AD64" s="140" t="s">
        <v>117</v>
      </c>
      <c r="AE64" s="140" t="s">
        <v>41</v>
      </c>
      <c r="AF64" s="162">
        <v>1</v>
      </c>
      <c r="AG64" s="163" t="s">
        <v>253</v>
      </c>
      <c r="AH64" s="164">
        <v>1</v>
      </c>
      <c r="AI64" s="164" t="s">
        <v>600</v>
      </c>
      <c r="AJ64" s="36"/>
      <c r="AK64" s="240"/>
      <c r="AL64" s="241"/>
      <c r="AM64" s="139"/>
      <c r="AN64" s="139"/>
      <c r="AO64" s="166">
        <f t="shared" si="0"/>
        <v>0</v>
      </c>
      <c r="AP64" s="167"/>
      <c r="AQ64" s="168"/>
      <c r="AR64" s="168"/>
      <c r="AS64" s="168"/>
      <c r="AT64" s="168"/>
      <c r="AU64" s="168"/>
      <c r="AV64" s="169"/>
      <c r="AW64" s="170"/>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9"/>
      <c r="BU64" s="145"/>
      <c r="GE64" s="59"/>
      <c r="GK64" s="59"/>
    </row>
    <row r="65" spans="3:193" s="144" customFormat="1" ht="15" thickBot="1">
      <c r="C65" s="137"/>
      <c r="D65" s="138">
        <v>23</v>
      </c>
      <c r="E65" s="139">
        <v>2</v>
      </c>
      <c r="F65" s="139" t="s">
        <v>61</v>
      </c>
      <c r="G65" s="158">
        <v>1152444930</v>
      </c>
      <c r="H65" s="299" t="s">
        <v>2640</v>
      </c>
      <c r="I65" s="159"/>
      <c r="J65" s="1117" t="s">
        <v>2641</v>
      </c>
      <c r="K65" s="1116"/>
      <c r="L65" s="159" t="s">
        <v>2642</v>
      </c>
      <c r="M65" s="159" t="s">
        <v>2572</v>
      </c>
      <c r="N65" s="160">
        <v>11</v>
      </c>
      <c r="O65" s="160">
        <v>2</v>
      </c>
      <c r="P65" s="160">
        <v>1993</v>
      </c>
      <c r="Q65" s="139" t="s">
        <v>51</v>
      </c>
      <c r="R65" s="139" t="s">
        <v>2568</v>
      </c>
      <c r="S65" s="161">
        <v>4349189</v>
      </c>
      <c r="T65" s="139" t="s">
        <v>2527</v>
      </c>
      <c r="U65" s="139" t="s">
        <v>2548</v>
      </c>
      <c r="V65" s="139" t="s">
        <v>2615</v>
      </c>
      <c r="W65" s="139">
        <v>6045432000</v>
      </c>
      <c r="X65" s="139">
        <v>3016554132</v>
      </c>
      <c r="Y65" s="438" t="s">
        <v>2643</v>
      </c>
      <c r="Z65" s="139" t="s">
        <v>2529</v>
      </c>
      <c r="AA65" s="139" t="s">
        <v>2549</v>
      </c>
      <c r="AB65" s="139" t="s">
        <v>22</v>
      </c>
      <c r="AC65" s="139" t="s">
        <v>2524</v>
      </c>
      <c r="AD65" s="140" t="s">
        <v>117</v>
      </c>
      <c r="AE65" s="140" t="s">
        <v>41</v>
      </c>
      <c r="AF65" s="162">
        <v>1</v>
      </c>
      <c r="AG65" s="163" t="s">
        <v>253</v>
      </c>
      <c r="AH65" s="164">
        <v>1</v>
      </c>
      <c r="AI65" s="164" t="s">
        <v>600</v>
      </c>
      <c r="AJ65" s="36"/>
      <c r="AK65" s="240"/>
      <c r="AL65" s="241"/>
      <c r="AM65" s="139"/>
      <c r="AN65" s="139"/>
      <c r="AO65" s="166">
        <f t="shared" si="0"/>
        <v>0</v>
      </c>
      <c r="AP65" s="167"/>
      <c r="AQ65" s="168"/>
      <c r="AR65" s="168"/>
      <c r="AS65" s="168"/>
      <c r="AT65" s="168"/>
      <c r="AU65" s="168"/>
      <c r="AV65" s="169"/>
      <c r="AW65" s="170"/>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9"/>
      <c r="BU65" s="145"/>
      <c r="GE65" s="59"/>
      <c r="GK65" s="59"/>
    </row>
    <row r="66" spans="3:193" s="144" customFormat="1" ht="15" thickBot="1">
      <c r="C66" s="137"/>
      <c r="D66" s="138">
        <v>24</v>
      </c>
      <c r="E66" s="139">
        <v>2</v>
      </c>
      <c r="F66" s="139" t="s">
        <v>61</v>
      </c>
      <c r="G66" s="158">
        <v>21628087</v>
      </c>
      <c r="H66" s="299" t="s">
        <v>2644</v>
      </c>
      <c r="I66" s="159"/>
      <c r="J66" s="1117" t="s">
        <v>2557</v>
      </c>
      <c r="K66" s="1116"/>
      <c r="L66" s="159" t="s">
        <v>2645</v>
      </c>
      <c r="M66" s="159" t="s">
        <v>2646</v>
      </c>
      <c r="N66" s="160">
        <v>28</v>
      </c>
      <c r="O66" s="160">
        <v>4</v>
      </c>
      <c r="P66" s="160">
        <v>1984</v>
      </c>
      <c r="Q66" s="139" t="s">
        <v>51</v>
      </c>
      <c r="R66" s="139" t="s">
        <v>2568</v>
      </c>
      <c r="S66" s="161">
        <v>4349189</v>
      </c>
      <c r="T66" s="139" t="s">
        <v>2527</v>
      </c>
      <c r="U66" s="139" t="s">
        <v>2548</v>
      </c>
      <c r="V66" s="139" t="s">
        <v>2615</v>
      </c>
      <c r="W66" s="139">
        <v>6045432000</v>
      </c>
      <c r="X66" s="139">
        <v>3192231310</v>
      </c>
      <c r="Y66" s="438" t="s">
        <v>2647</v>
      </c>
      <c r="Z66" s="139" t="s">
        <v>2529</v>
      </c>
      <c r="AA66" s="139" t="s">
        <v>2549</v>
      </c>
      <c r="AB66" s="139" t="s">
        <v>22</v>
      </c>
      <c r="AC66" s="139" t="s">
        <v>2524</v>
      </c>
      <c r="AD66" s="140" t="s">
        <v>117</v>
      </c>
      <c r="AE66" s="140" t="s">
        <v>41</v>
      </c>
      <c r="AF66" s="162">
        <v>1</v>
      </c>
      <c r="AG66" s="163" t="s">
        <v>253</v>
      </c>
      <c r="AH66" s="164">
        <v>1</v>
      </c>
      <c r="AI66" s="164" t="s">
        <v>600</v>
      </c>
      <c r="AJ66" s="36"/>
      <c r="AK66" s="240"/>
      <c r="AL66" s="241"/>
      <c r="AM66" s="139"/>
      <c r="AN66" s="139"/>
      <c r="AO66" s="166">
        <f t="shared" si="0"/>
        <v>0</v>
      </c>
      <c r="AP66" s="167"/>
      <c r="AQ66" s="168"/>
      <c r="AR66" s="168"/>
      <c r="AS66" s="168"/>
      <c r="AT66" s="168"/>
      <c r="AU66" s="168"/>
      <c r="AV66" s="169"/>
      <c r="AW66" s="170"/>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9"/>
      <c r="BU66" s="145"/>
      <c r="GE66" s="59"/>
      <c r="GK66" s="59"/>
    </row>
    <row r="67" spans="3:193" s="144" customFormat="1" ht="15" thickBot="1">
      <c r="C67" s="137"/>
      <c r="D67" s="138">
        <v>25</v>
      </c>
      <c r="E67" s="139">
        <v>2</v>
      </c>
      <c r="F67" s="139" t="s">
        <v>61</v>
      </c>
      <c r="G67" s="158">
        <v>21626095</v>
      </c>
      <c r="H67" s="299" t="s">
        <v>2644</v>
      </c>
      <c r="I67" s="159"/>
      <c r="J67" s="1117" t="s">
        <v>2556</v>
      </c>
      <c r="K67" s="1116"/>
      <c r="L67" s="159" t="s">
        <v>2648</v>
      </c>
      <c r="M67" s="159" t="s">
        <v>2649</v>
      </c>
      <c r="N67" s="160">
        <v>8</v>
      </c>
      <c r="O67" s="160">
        <v>4</v>
      </c>
      <c r="P67" s="160">
        <v>1961</v>
      </c>
      <c r="Q67" s="139" t="s">
        <v>51</v>
      </c>
      <c r="R67" s="139" t="s">
        <v>2635</v>
      </c>
      <c r="S67" s="161">
        <v>4083807</v>
      </c>
      <c r="T67" s="139" t="s">
        <v>2547</v>
      </c>
      <c r="U67" s="139" t="s">
        <v>2548</v>
      </c>
      <c r="V67" s="139" t="s">
        <v>2615</v>
      </c>
      <c r="W67" s="139">
        <v>6045432000</v>
      </c>
      <c r="X67" s="139">
        <v>3226774625</v>
      </c>
      <c r="Y67" s="438" t="s">
        <v>2650</v>
      </c>
      <c r="Z67" s="139" t="s">
        <v>2529</v>
      </c>
      <c r="AA67" s="139" t="s">
        <v>2549</v>
      </c>
      <c r="AB67" s="139" t="s">
        <v>22</v>
      </c>
      <c r="AC67" s="139" t="s">
        <v>2524</v>
      </c>
      <c r="AD67" s="140" t="s">
        <v>117</v>
      </c>
      <c r="AE67" s="140" t="s">
        <v>41</v>
      </c>
      <c r="AF67" s="162">
        <v>1</v>
      </c>
      <c r="AG67" s="163" t="s">
        <v>253</v>
      </c>
      <c r="AH67" s="164">
        <v>1</v>
      </c>
      <c r="AI67" s="164" t="s">
        <v>600</v>
      </c>
      <c r="AJ67" s="36"/>
      <c r="AK67" s="240"/>
      <c r="AL67" s="241"/>
      <c r="AM67" s="139"/>
      <c r="AN67" s="139"/>
      <c r="AO67" s="166">
        <f t="shared" si="0"/>
        <v>0</v>
      </c>
      <c r="AP67" s="167"/>
      <c r="AQ67" s="168"/>
      <c r="AR67" s="168"/>
      <c r="AS67" s="168"/>
      <c r="AT67" s="168"/>
      <c r="AU67" s="168"/>
      <c r="AV67" s="169"/>
      <c r="AW67" s="170"/>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9"/>
      <c r="BU67" s="145"/>
      <c r="GE67" s="59"/>
      <c r="GK67" s="59"/>
    </row>
    <row r="68" spans="3:193" s="144" customFormat="1" ht="15" thickBot="1">
      <c r="C68" s="137"/>
      <c r="D68" s="138">
        <v>26</v>
      </c>
      <c r="E68" s="139">
        <v>2</v>
      </c>
      <c r="F68" s="139" t="s">
        <v>61</v>
      </c>
      <c r="G68" s="158">
        <v>1036398335</v>
      </c>
      <c r="H68" s="299" t="s">
        <v>2651</v>
      </c>
      <c r="I68" s="159"/>
      <c r="J68" s="1117" t="s">
        <v>2652</v>
      </c>
      <c r="K68" s="1116"/>
      <c r="L68" s="159" t="s">
        <v>2653</v>
      </c>
      <c r="M68" s="159" t="s">
        <v>2572</v>
      </c>
      <c r="N68" s="160">
        <v>4</v>
      </c>
      <c r="O68" s="160">
        <v>3</v>
      </c>
      <c r="P68" s="160">
        <v>1993</v>
      </c>
      <c r="Q68" s="139" t="s">
        <v>53</v>
      </c>
      <c r="R68" s="139" t="s">
        <v>2568</v>
      </c>
      <c r="S68" s="161">
        <v>4349189</v>
      </c>
      <c r="T68" s="139" t="s">
        <v>2527</v>
      </c>
      <c r="U68" s="139" t="s">
        <v>2548</v>
      </c>
      <c r="V68" s="139" t="s">
        <v>2615</v>
      </c>
      <c r="W68" s="139">
        <v>6045432000</v>
      </c>
      <c r="X68" s="139">
        <v>3136166898</v>
      </c>
      <c r="Y68" s="438" t="s">
        <v>2654</v>
      </c>
      <c r="Z68" s="139" t="s">
        <v>2529</v>
      </c>
      <c r="AA68" s="139" t="s">
        <v>2549</v>
      </c>
      <c r="AB68" s="139" t="s">
        <v>22</v>
      </c>
      <c r="AC68" s="139" t="s">
        <v>2524</v>
      </c>
      <c r="AD68" s="140" t="s">
        <v>117</v>
      </c>
      <c r="AE68" s="140" t="s">
        <v>41</v>
      </c>
      <c r="AF68" s="162">
        <v>1</v>
      </c>
      <c r="AG68" s="163" t="s">
        <v>253</v>
      </c>
      <c r="AH68" s="164">
        <v>1</v>
      </c>
      <c r="AI68" s="164" t="s">
        <v>600</v>
      </c>
      <c r="AJ68" s="36"/>
      <c r="AK68" s="240"/>
      <c r="AL68" s="241"/>
      <c r="AM68" s="139"/>
      <c r="AN68" s="139"/>
      <c r="AO68" s="166">
        <f t="shared" si="0"/>
        <v>0</v>
      </c>
      <c r="AP68" s="167"/>
      <c r="AQ68" s="168"/>
      <c r="AR68" s="168"/>
      <c r="AS68" s="168"/>
      <c r="AT68" s="168"/>
      <c r="AU68" s="168"/>
      <c r="AV68" s="169"/>
      <c r="AW68" s="170"/>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9"/>
      <c r="BU68" s="145"/>
      <c r="GE68" s="59"/>
      <c r="GK68" s="59"/>
    </row>
    <row r="69" spans="3:193" s="144" customFormat="1" ht="15" thickBot="1">
      <c r="C69" s="137"/>
      <c r="D69" s="138">
        <v>27</v>
      </c>
      <c r="E69" s="139">
        <v>2</v>
      </c>
      <c r="F69" s="139" t="s">
        <v>61</v>
      </c>
      <c r="G69" s="158">
        <v>1045023268</v>
      </c>
      <c r="H69" s="299" t="s">
        <v>2655</v>
      </c>
      <c r="I69" s="159"/>
      <c r="J69" s="1117" t="s">
        <v>2555</v>
      </c>
      <c r="K69" s="1116"/>
      <c r="L69" s="159" t="s">
        <v>2656</v>
      </c>
      <c r="M69" s="159" t="s">
        <v>2657</v>
      </c>
      <c r="N69" s="160">
        <v>17</v>
      </c>
      <c r="O69" s="160">
        <v>3</v>
      </c>
      <c r="P69" s="160">
        <v>1995</v>
      </c>
      <c r="Q69" s="139" t="s">
        <v>53</v>
      </c>
      <c r="R69" s="139" t="s">
        <v>2561</v>
      </c>
      <c r="S69" s="161">
        <v>9720055</v>
      </c>
      <c r="T69" s="139" t="s">
        <v>2527</v>
      </c>
      <c r="U69" s="139" t="s">
        <v>2548</v>
      </c>
      <c r="V69" s="139" t="s">
        <v>2615</v>
      </c>
      <c r="W69" s="139">
        <v>6045432000</v>
      </c>
      <c r="X69" s="139">
        <v>3127991171</v>
      </c>
      <c r="Y69" s="438" t="s">
        <v>2658</v>
      </c>
      <c r="Z69" s="139" t="s">
        <v>2529</v>
      </c>
      <c r="AA69" s="139" t="s">
        <v>2549</v>
      </c>
      <c r="AB69" s="139" t="s">
        <v>22</v>
      </c>
      <c r="AC69" s="139" t="s">
        <v>2524</v>
      </c>
      <c r="AD69" s="140" t="s">
        <v>117</v>
      </c>
      <c r="AE69" s="140" t="s">
        <v>41</v>
      </c>
      <c r="AF69" s="162">
        <v>1</v>
      </c>
      <c r="AG69" s="163" t="s">
        <v>253</v>
      </c>
      <c r="AH69" s="164">
        <v>1</v>
      </c>
      <c r="AI69" s="164" t="s">
        <v>600</v>
      </c>
      <c r="AJ69" s="36"/>
      <c r="AK69" s="240"/>
      <c r="AL69" s="241"/>
      <c r="AM69" s="139"/>
      <c r="AN69" s="139"/>
      <c r="AO69" s="166">
        <f t="shared" si="0"/>
        <v>0</v>
      </c>
      <c r="AP69" s="167"/>
      <c r="AQ69" s="168"/>
      <c r="AR69" s="168"/>
      <c r="AS69" s="168"/>
      <c r="AT69" s="168"/>
      <c r="AU69" s="168"/>
      <c r="AV69" s="169"/>
      <c r="AW69" s="170"/>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9"/>
      <c r="BU69" s="145"/>
      <c r="GE69" s="59"/>
      <c r="GK69" s="59"/>
    </row>
    <row r="70" spans="3:193" s="144" customFormat="1" ht="15" thickBot="1">
      <c r="C70" s="137"/>
      <c r="D70" s="138">
        <v>28</v>
      </c>
      <c r="E70" s="139">
        <v>2</v>
      </c>
      <c r="F70" s="139" t="s">
        <v>61</v>
      </c>
      <c r="G70" s="158">
        <v>1036400383</v>
      </c>
      <c r="H70" s="299" t="s">
        <v>2632</v>
      </c>
      <c r="I70" s="159"/>
      <c r="J70" s="1117" t="s">
        <v>2659</v>
      </c>
      <c r="K70" s="1116"/>
      <c r="L70" s="159" t="s">
        <v>2595</v>
      </c>
      <c r="M70" s="159"/>
      <c r="N70" s="160">
        <v>21</v>
      </c>
      <c r="O70" s="160">
        <v>4</v>
      </c>
      <c r="P70" s="160">
        <v>1995</v>
      </c>
      <c r="Q70" s="139" t="s">
        <v>51</v>
      </c>
      <c r="R70" s="139" t="s">
        <v>2812</v>
      </c>
      <c r="S70" s="161">
        <v>2665688</v>
      </c>
      <c r="T70" s="139" t="s">
        <v>2547</v>
      </c>
      <c r="U70" s="139" t="s">
        <v>2623</v>
      </c>
      <c r="V70" s="139" t="s">
        <v>2615</v>
      </c>
      <c r="W70" s="139">
        <v>6045432000</v>
      </c>
      <c r="X70" s="139">
        <v>3104895483</v>
      </c>
      <c r="Y70" s="438" t="s">
        <v>2660</v>
      </c>
      <c r="Z70" s="139" t="s">
        <v>2529</v>
      </c>
      <c r="AA70" s="139" t="s">
        <v>2549</v>
      </c>
      <c r="AB70" s="139" t="s">
        <v>22</v>
      </c>
      <c r="AC70" s="139" t="s">
        <v>2524</v>
      </c>
      <c r="AD70" s="140" t="s">
        <v>117</v>
      </c>
      <c r="AE70" s="140" t="s">
        <v>41</v>
      </c>
      <c r="AF70" s="162">
        <v>1</v>
      </c>
      <c r="AG70" s="163" t="s">
        <v>253</v>
      </c>
      <c r="AH70" s="164">
        <v>1</v>
      </c>
      <c r="AI70" s="164" t="s">
        <v>600</v>
      </c>
      <c r="AJ70" s="36"/>
      <c r="AK70" s="240"/>
      <c r="AL70" s="241"/>
      <c r="AM70" s="139"/>
      <c r="AN70" s="139"/>
      <c r="AO70" s="166">
        <f t="shared" si="0"/>
        <v>0</v>
      </c>
      <c r="AP70" s="167"/>
      <c r="AQ70" s="168"/>
      <c r="AR70" s="168"/>
      <c r="AS70" s="168"/>
      <c r="AT70" s="168"/>
      <c r="AU70" s="168"/>
      <c r="AV70" s="169"/>
      <c r="AW70" s="170"/>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9"/>
      <c r="BU70" s="145"/>
      <c r="GE70" s="59"/>
      <c r="GK70" s="59"/>
    </row>
    <row r="71" spans="3:193" s="144" customFormat="1" ht="15" thickBot="1">
      <c r="C71" s="137"/>
      <c r="D71" s="138">
        <v>29</v>
      </c>
      <c r="E71" s="139">
        <v>2</v>
      </c>
      <c r="F71" s="139" t="s">
        <v>61</v>
      </c>
      <c r="G71" s="158">
        <v>1036396013</v>
      </c>
      <c r="H71" s="299" t="s">
        <v>2592</v>
      </c>
      <c r="I71" s="159"/>
      <c r="J71" s="1117" t="s">
        <v>2620</v>
      </c>
      <c r="K71" s="1116"/>
      <c r="L71" s="159" t="s">
        <v>2661</v>
      </c>
      <c r="M71" s="159"/>
      <c r="N71" s="160">
        <v>22</v>
      </c>
      <c r="O71" s="160">
        <v>1</v>
      </c>
      <c r="P71" s="160">
        <v>1991</v>
      </c>
      <c r="Q71" s="139" t="s">
        <v>51</v>
      </c>
      <c r="R71" s="139" t="s">
        <v>2568</v>
      </c>
      <c r="S71" s="161">
        <v>4349189</v>
      </c>
      <c r="T71" s="139" t="s">
        <v>2527</v>
      </c>
      <c r="U71" s="139" t="s">
        <v>2573</v>
      </c>
      <c r="V71" s="139" t="s">
        <v>2615</v>
      </c>
      <c r="W71" s="139">
        <v>6045432000</v>
      </c>
      <c r="X71" s="139">
        <v>3218720217</v>
      </c>
      <c r="Y71" s="438" t="s">
        <v>2662</v>
      </c>
      <c r="Z71" s="139" t="s">
        <v>2529</v>
      </c>
      <c r="AA71" s="139" t="s">
        <v>2549</v>
      </c>
      <c r="AB71" s="139" t="s">
        <v>22</v>
      </c>
      <c r="AC71" s="139" t="s">
        <v>2524</v>
      </c>
      <c r="AD71" s="140" t="s">
        <v>117</v>
      </c>
      <c r="AE71" s="140" t="s">
        <v>41</v>
      </c>
      <c r="AF71" s="162">
        <v>1</v>
      </c>
      <c r="AG71" s="163" t="s">
        <v>253</v>
      </c>
      <c r="AH71" s="164">
        <v>1</v>
      </c>
      <c r="AI71" s="164" t="s">
        <v>600</v>
      </c>
      <c r="AJ71" s="36"/>
      <c r="AK71" s="240"/>
      <c r="AL71" s="241"/>
      <c r="AM71" s="139"/>
      <c r="AN71" s="139"/>
      <c r="AO71" s="166">
        <f t="shared" si="0"/>
        <v>0</v>
      </c>
      <c r="AP71" s="167"/>
      <c r="AQ71" s="168"/>
      <c r="AR71" s="168"/>
      <c r="AS71" s="168"/>
      <c r="AT71" s="168"/>
      <c r="AU71" s="168"/>
      <c r="AV71" s="169"/>
      <c r="AW71" s="170"/>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9"/>
      <c r="BU71" s="145"/>
      <c r="GE71" s="59"/>
      <c r="GK71" s="59"/>
    </row>
    <row r="72" spans="3:193" s="144" customFormat="1" ht="15" thickBot="1">
      <c r="C72" s="137"/>
      <c r="D72" s="138">
        <v>30</v>
      </c>
      <c r="E72" s="139">
        <v>9</v>
      </c>
      <c r="F72" s="139" t="s">
        <v>61</v>
      </c>
      <c r="G72" s="158">
        <v>1057600725</v>
      </c>
      <c r="H72" s="299" t="s">
        <v>2663</v>
      </c>
      <c r="I72" s="159"/>
      <c r="J72" s="1117" t="s">
        <v>2663</v>
      </c>
      <c r="K72" s="1116"/>
      <c r="L72" s="159" t="s">
        <v>2664</v>
      </c>
      <c r="M72" s="159" t="s">
        <v>2665</v>
      </c>
      <c r="N72" s="160">
        <v>11</v>
      </c>
      <c r="O72" s="160">
        <v>3</v>
      </c>
      <c r="P72" s="160">
        <v>1996</v>
      </c>
      <c r="Q72" s="139" t="s">
        <v>53</v>
      </c>
      <c r="R72" s="139" t="s">
        <v>2568</v>
      </c>
      <c r="S72" s="161">
        <v>4349189</v>
      </c>
      <c r="T72" s="139" t="s">
        <v>2547</v>
      </c>
      <c r="U72" s="139" t="s">
        <v>2548</v>
      </c>
      <c r="V72" s="139" t="s">
        <v>2615</v>
      </c>
      <c r="W72" s="139">
        <v>6045432000</v>
      </c>
      <c r="X72" s="139">
        <v>3102399880</v>
      </c>
      <c r="Y72" s="438" t="s">
        <v>2671</v>
      </c>
      <c r="Z72" s="139" t="s">
        <v>2529</v>
      </c>
      <c r="AA72" s="139" t="s">
        <v>2549</v>
      </c>
      <c r="AB72" s="139" t="s">
        <v>22</v>
      </c>
      <c r="AC72" s="139" t="s">
        <v>2524</v>
      </c>
      <c r="AD72" s="140" t="s">
        <v>117</v>
      </c>
      <c r="AE72" s="140" t="s">
        <v>41</v>
      </c>
      <c r="AF72" s="162">
        <v>1</v>
      </c>
      <c r="AG72" s="163" t="s">
        <v>253</v>
      </c>
      <c r="AH72" s="164">
        <v>1</v>
      </c>
      <c r="AI72" s="164" t="s">
        <v>600</v>
      </c>
      <c r="AJ72" s="36"/>
      <c r="AK72" s="240"/>
      <c r="AL72" s="241"/>
      <c r="AM72" s="139"/>
      <c r="AN72" s="139"/>
      <c r="AO72" s="166">
        <f t="shared" si="0"/>
        <v>0</v>
      </c>
      <c r="AP72" s="167"/>
      <c r="AQ72" s="168"/>
      <c r="AR72" s="168"/>
      <c r="AS72" s="168"/>
      <c r="AT72" s="168"/>
      <c r="AU72" s="168"/>
      <c r="AV72" s="169"/>
      <c r="AW72" s="170"/>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9"/>
      <c r="BU72" s="145"/>
      <c r="GE72" s="59"/>
      <c r="GK72" s="59"/>
    </row>
    <row r="73" spans="3:193" s="144" customFormat="1" ht="15" thickBot="1">
      <c r="C73" s="137"/>
      <c r="D73" s="138">
        <v>31</v>
      </c>
      <c r="E73" s="139">
        <v>2</v>
      </c>
      <c r="F73" s="139" t="s">
        <v>61</v>
      </c>
      <c r="G73" s="158">
        <v>43704672</v>
      </c>
      <c r="H73" s="299" t="s">
        <v>2666</v>
      </c>
      <c r="I73" s="159"/>
      <c r="J73" s="1117" t="s">
        <v>2667</v>
      </c>
      <c r="K73" s="1116"/>
      <c r="L73" s="159" t="s">
        <v>2668</v>
      </c>
      <c r="M73" s="159" t="s">
        <v>2669</v>
      </c>
      <c r="N73" s="160">
        <v>8</v>
      </c>
      <c r="O73" s="160">
        <v>11</v>
      </c>
      <c r="P73" s="160">
        <v>1982</v>
      </c>
      <c r="Q73" s="139" t="s">
        <v>51</v>
      </c>
      <c r="R73" s="139" t="s">
        <v>2568</v>
      </c>
      <c r="S73" s="161">
        <v>4349189</v>
      </c>
      <c r="T73" s="139" t="s">
        <v>2547</v>
      </c>
      <c r="U73" s="139" t="s">
        <v>2548</v>
      </c>
      <c r="V73" s="139" t="s">
        <v>2615</v>
      </c>
      <c r="W73" s="139">
        <v>6045432000</v>
      </c>
      <c r="X73" s="139">
        <v>3193362647</v>
      </c>
      <c r="Y73" s="438" t="s">
        <v>2670</v>
      </c>
      <c r="Z73" s="139" t="s">
        <v>2529</v>
      </c>
      <c r="AA73" s="139" t="s">
        <v>2549</v>
      </c>
      <c r="AB73" s="139" t="s">
        <v>22</v>
      </c>
      <c r="AC73" s="139" t="s">
        <v>2524</v>
      </c>
      <c r="AD73" s="140" t="s">
        <v>117</v>
      </c>
      <c r="AE73" s="140" t="s">
        <v>41</v>
      </c>
      <c r="AF73" s="162">
        <v>1</v>
      </c>
      <c r="AG73" s="163" t="s">
        <v>253</v>
      </c>
      <c r="AH73" s="164">
        <v>1</v>
      </c>
      <c r="AI73" s="164" t="s">
        <v>600</v>
      </c>
      <c r="AJ73" s="36"/>
      <c r="AK73" s="240"/>
      <c r="AL73" s="241"/>
      <c r="AM73" s="139"/>
      <c r="AN73" s="139"/>
      <c r="AO73" s="166">
        <f t="shared" si="0"/>
        <v>0</v>
      </c>
      <c r="AP73" s="167"/>
      <c r="AQ73" s="168"/>
      <c r="AR73" s="168"/>
      <c r="AS73" s="168"/>
      <c r="AT73" s="168"/>
      <c r="AU73" s="168"/>
      <c r="AV73" s="169"/>
      <c r="AW73" s="170"/>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9"/>
      <c r="BU73" s="145"/>
      <c r="GE73" s="59"/>
      <c r="GK73" s="59"/>
    </row>
    <row r="74" spans="3:193" s="144" customFormat="1" ht="15" thickBot="1">
      <c r="C74" s="137"/>
      <c r="D74" s="138">
        <v>32</v>
      </c>
      <c r="E74" s="139">
        <v>4</v>
      </c>
      <c r="F74" s="139" t="s">
        <v>61</v>
      </c>
      <c r="G74" s="158">
        <v>32229760</v>
      </c>
      <c r="H74" s="299" t="s">
        <v>2672</v>
      </c>
      <c r="I74" s="159"/>
      <c r="J74" s="1117" t="s">
        <v>2673</v>
      </c>
      <c r="K74" s="1116"/>
      <c r="L74" s="159" t="s">
        <v>2668</v>
      </c>
      <c r="M74" s="159" t="s">
        <v>2674</v>
      </c>
      <c r="N74" s="160">
        <v>8</v>
      </c>
      <c r="O74" s="160">
        <v>5</v>
      </c>
      <c r="P74" s="160">
        <v>1985</v>
      </c>
      <c r="Q74" s="139" t="s">
        <v>51</v>
      </c>
      <c r="R74" s="139" t="s">
        <v>2582</v>
      </c>
      <c r="S74" s="161">
        <v>3143798</v>
      </c>
      <c r="T74" s="139" t="s">
        <v>2527</v>
      </c>
      <c r="U74" s="139" t="s">
        <v>2573</v>
      </c>
      <c r="V74" s="139" t="s">
        <v>2615</v>
      </c>
      <c r="W74" s="139">
        <v>6045432000</v>
      </c>
      <c r="X74" s="139">
        <v>3024017203</v>
      </c>
      <c r="Y74" s="438" t="s">
        <v>2675</v>
      </c>
      <c r="Z74" s="139" t="s">
        <v>2529</v>
      </c>
      <c r="AA74" s="139" t="s">
        <v>2549</v>
      </c>
      <c r="AB74" s="139" t="s">
        <v>22</v>
      </c>
      <c r="AC74" s="139" t="s">
        <v>2524</v>
      </c>
      <c r="AD74" s="140" t="s">
        <v>117</v>
      </c>
      <c r="AE74" s="140" t="s">
        <v>41</v>
      </c>
      <c r="AF74" s="162">
        <v>1</v>
      </c>
      <c r="AG74" s="163" t="s">
        <v>253</v>
      </c>
      <c r="AH74" s="164">
        <v>1</v>
      </c>
      <c r="AI74" s="164" t="s">
        <v>600</v>
      </c>
      <c r="AJ74" s="36"/>
      <c r="AK74" s="240"/>
      <c r="AL74" s="241"/>
      <c r="AM74" s="139"/>
      <c r="AN74" s="139"/>
      <c r="AO74" s="166">
        <f t="shared" si="0"/>
        <v>0</v>
      </c>
      <c r="AP74" s="167"/>
      <c r="AQ74" s="168"/>
      <c r="AR74" s="168"/>
      <c r="AS74" s="168"/>
      <c r="AT74" s="168"/>
      <c r="AU74" s="168"/>
      <c r="AV74" s="169"/>
      <c r="AW74" s="170"/>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9"/>
      <c r="BU74" s="145"/>
      <c r="GE74" s="59"/>
      <c r="GK74" s="59"/>
    </row>
    <row r="75" spans="3:193" s="144" customFormat="1" ht="15" thickBot="1">
      <c r="C75" s="137"/>
      <c r="D75" s="138">
        <v>33</v>
      </c>
      <c r="E75" s="139">
        <v>2</v>
      </c>
      <c r="F75" s="139" t="s">
        <v>61</v>
      </c>
      <c r="G75" s="158">
        <v>1017046229</v>
      </c>
      <c r="H75" s="299" t="s">
        <v>2581</v>
      </c>
      <c r="I75" s="159"/>
      <c r="J75" s="1117" t="s">
        <v>2575</v>
      </c>
      <c r="K75" s="1116"/>
      <c r="L75" s="159" t="s">
        <v>2676</v>
      </c>
      <c r="M75" s="159" t="s">
        <v>2677</v>
      </c>
      <c r="N75" s="160">
        <v>22</v>
      </c>
      <c r="O75" s="160">
        <v>3</v>
      </c>
      <c r="P75" s="160">
        <v>1997</v>
      </c>
      <c r="Q75" s="139" t="s">
        <v>53</v>
      </c>
      <c r="R75" s="139" t="s">
        <v>2678</v>
      </c>
      <c r="S75" s="161">
        <v>4349189</v>
      </c>
      <c r="T75" s="139" t="s">
        <v>2527</v>
      </c>
      <c r="U75" s="139" t="s">
        <v>2548</v>
      </c>
      <c r="V75" s="139" t="s">
        <v>2615</v>
      </c>
      <c r="W75" s="139">
        <v>6045432000</v>
      </c>
      <c r="X75" s="139">
        <v>3145601894</v>
      </c>
      <c r="Y75" s="438" t="s">
        <v>2683</v>
      </c>
      <c r="Z75" s="139" t="s">
        <v>2529</v>
      </c>
      <c r="AA75" s="139" t="s">
        <v>2549</v>
      </c>
      <c r="AB75" s="139" t="s">
        <v>22</v>
      </c>
      <c r="AC75" s="139" t="s">
        <v>2524</v>
      </c>
      <c r="AD75" s="140" t="s">
        <v>117</v>
      </c>
      <c r="AE75" s="140" t="s">
        <v>41</v>
      </c>
      <c r="AF75" s="162">
        <v>1</v>
      </c>
      <c r="AG75" s="163" t="s">
        <v>253</v>
      </c>
      <c r="AH75" s="164">
        <v>1</v>
      </c>
      <c r="AI75" s="164" t="s">
        <v>600</v>
      </c>
      <c r="AJ75" s="36"/>
      <c r="AK75" s="240"/>
      <c r="AL75" s="241"/>
      <c r="AM75" s="139"/>
      <c r="AN75" s="139"/>
      <c r="AO75" s="166">
        <f t="shared" ref="AO75:AO106" si="1">+AM75*S75</f>
        <v>0</v>
      </c>
      <c r="AP75" s="167"/>
      <c r="AQ75" s="168"/>
      <c r="AR75" s="168"/>
      <c r="AS75" s="168"/>
      <c r="AT75" s="168"/>
      <c r="AU75" s="168"/>
      <c r="AV75" s="169"/>
      <c r="AW75" s="170"/>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9"/>
      <c r="BU75" s="145"/>
      <c r="GE75" s="59"/>
      <c r="GK75" s="59"/>
    </row>
    <row r="76" spans="3:193" s="144" customFormat="1" ht="15" thickBot="1">
      <c r="C76" s="137"/>
      <c r="D76" s="138">
        <v>34</v>
      </c>
      <c r="E76" s="139">
        <v>2</v>
      </c>
      <c r="F76" s="139" t="s">
        <v>61</v>
      </c>
      <c r="G76" s="158">
        <v>1036399443</v>
      </c>
      <c r="H76" s="299" t="s">
        <v>2679</v>
      </c>
      <c r="I76" s="159"/>
      <c r="J76" s="1117" t="s">
        <v>2680</v>
      </c>
      <c r="K76" s="1116"/>
      <c r="L76" s="159" t="s">
        <v>2681</v>
      </c>
      <c r="M76" s="159" t="s">
        <v>2682</v>
      </c>
      <c r="N76" s="160">
        <v>13</v>
      </c>
      <c r="O76" s="160">
        <v>5</v>
      </c>
      <c r="P76" s="160">
        <v>1995</v>
      </c>
      <c r="Q76" s="139" t="s">
        <v>53</v>
      </c>
      <c r="R76" s="139" t="s">
        <v>2678</v>
      </c>
      <c r="S76" s="161">
        <v>4349189</v>
      </c>
      <c r="T76" s="139" t="s">
        <v>2527</v>
      </c>
      <c r="U76" s="139" t="s">
        <v>2548</v>
      </c>
      <c r="V76" s="139" t="s">
        <v>2615</v>
      </c>
      <c r="W76" s="139">
        <v>6045432000</v>
      </c>
      <c r="X76" s="139">
        <v>3116937391</v>
      </c>
      <c r="Y76" s="438" t="s">
        <v>2686</v>
      </c>
      <c r="Z76" s="139" t="s">
        <v>2529</v>
      </c>
      <c r="AA76" s="139" t="s">
        <v>2549</v>
      </c>
      <c r="AB76" s="139" t="s">
        <v>22</v>
      </c>
      <c r="AC76" s="139" t="s">
        <v>2524</v>
      </c>
      <c r="AD76" s="140" t="s">
        <v>117</v>
      </c>
      <c r="AE76" s="140" t="s">
        <v>41</v>
      </c>
      <c r="AF76" s="162">
        <v>1</v>
      </c>
      <c r="AG76" s="163" t="s">
        <v>253</v>
      </c>
      <c r="AH76" s="164">
        <v>1</v>
      </c>
      <c r="AI76" s="164" t="s">
        <v>600</v>
      </c>
      <c r="AJ76" s="36"/>
      <c r="AK76" s="240"/>
      <c r="AL76" s="241"/>
      <c r="AM76" s="139"/>
      <c r="AN76" s="139"/>
      <c r="AO76" s="166">
        <f t="shared" si="1"/>
        <v>0</v>
      </c>
      <c r="AP76" s="167"/>
      <c r="AQ76" s="168"/>
      <c r="AR76" s="168"/>
      <c r="AS76" s="168"/>
      <c r="AT76" s="168"/>
      <c r="AU76" s="168"/>
      <c r="AV76" s="169"/>
      <c r="AW76" s="170"/>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9"/>
      <c r="BU76" s="145"/>
      <c r="GE76" s="59"/>
      <c r="GK76" s="59"/>
    </row>
    <row r="77" spans="3:193" s="144" customFormat="1" ht="15" thickBot="1">
      <c r="C77" s="137"/>
      <c r="D77" s="138">
        <v>35</v>
      </c>
      <c r="E77" s="139">
        <v>7</v>
      </c>
      <c r="F77" s="139" t="s">
        <v>61</v>
      </c>
      <c r="G77" s="158">
        <v>1036400184</v>
      </c>
      <c r="H77" s="299" t="s">
        <v>2684</v>
      </c>
      <c r="I77" s="159"/>
      <c r="J77" s="1117" t="s">
        <v>2685</v>
      </c>
      <c r="K77" s="1116"/>
      <c r="L77" s="159" t="s">
        <v>2681</v>
      </c>
      <c r="M77" s="159" t="s">
        <v>2682</v>
      </c>
      <c r="N77" s="160">
        <v>19</v>
      </c>
      <c r="O77" s="160">
        <v>2</v>
      </c>
      <c r="P77" s="160">
        <v>1995</v>
      </c>
      <c r="Q77" s="139" t="s">
        <v>53</v>
      </c>
      <c r="R77" s="139" t="s">
        <v>2579</v>
      </c>
      <c r="S77" s="161">
        <v>9720055</v>
      </c>
      <c r="T77" s="139" t="s">
        <v>2527</v>
      </c>
      <c r="U77" s="139" t="s">
        <v>2548</v>
      </c>
      <c r="V77" s="139" t="s">
        <v>2615</v>
      </c>
      <c r="W77" s="139">
        <v>6045432000</v>
      </c>
      <c r="X77" s="139">
        <v>3041092441</v>
      </c>
      <c r="Y77" s="438" t="s">
        <v>2687</v>
      </c>
      <c r="Z77" s="139" t="s">
        <v>2529</v>
      </c>
      <c r="AA77" s="139" t="s">
        <v>2549</v>
      </c>
      <c r="AB77" s="139" t="s">
        <v>22</v>
      </c>
      <c r="AC77" s="139" t="s">
        <v>2524</v>
      </c>
      <c r="AD77" s="140" t="s">
        <v>117</v>
      </c>
      <c r="AE77" s="140" t="s">
        <v>41</v>
      </c>
      <c r="AF77" s="162">
        <v>1</v>
      </c>
      <c r="AG77" s="163" t="s">
        <v>253</v>
      </c>
      <c r="AH77" s="164">
        <v>1</v>
      </c>
      <c r="AI77" s="164" t="s">
        <v>600</v>
      </c>
      <c r="AJ77" s="36"/>
      <c r="AK77" s="240"/>
      <c r="AL77" s="241"/>
      <c r="AM77" s="139"/>
      <c r="AN77" s="139"/>
      <c r="AO77" s="166">
        <f t="shared" si="1"/>
        <v>0</v>
      </c>
      <c r="AP77" s="167"/>
      <c r="AQ77" s="168"/>
      <c r="AR77" s="168"/>
      <c r="AS77" s="168"/>
      <c r="AT77" s="168"/>
      <c r="AU77" s="168"/>
      <c r="AV77" s="169"/>
      <c r="AW77" s="170"/>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9"/>
      <c r="BU77" s="145"/>
      <c r="GE77" s="59"/>
      <c r="GK77" s="59"/>
    </row>
    <row r="78" spans="3:193" s="144" customFormat="1" ht="15" thickBot="1">
      <c r="C78" s="137"/>
      <c r="D78" s="138">
        <v>36</v>
      </c>
      <c r="E78" s="139">
        <v>2</v>
      </c>
      <c r="F78" s="139" t="s">
        <v>61</v>
      </c>
      <c r="G78" s="158">
        <v>1036394171</v>
      </c>
      <c r="H78" s="299" t="s">
        <v>2655</v>
      </c>
      <c r="I78" s="159"/>
      <c r="J78" s="1117" t="s">
        <v>2688</v>
      </c>
      <c r="K78" s="1116"/>
      <c r="L78" s="159" t="s">
        <v>2638</v>
      </c>
      <c r="M78" s="159" t="s">
        <v>2599</v>
      </c>
      <c r="N78" s="160">
        <v>18</v>
      </c>
      <c r="O78" s="160">
        <v>12</v>
      </c>
      <c r="P78" s="160">
        <v>1988</v>
      </c>
      <c r="Q78" s="139" t="s">
        <v>51</v>
      </c>
      <c r="R78" s="139" t="s">
        <v>2812</v>
      </c>
      <c r="S78" s="161">
        <v>2665688</v>
      </c>
      <c r="T78" s="139" t="s">
        <v>2527</v>
      </c>
      <c r="U78" s="139" t="s">
        <v>2548</v>
      </c>
      <c r="V78" s="139" t="s">
        <v>2615</v>
      </c>
      <c r="W78" s="139">
        <v>6045432000</v>
      </c>
      <c r="X78" s="139">
        <v>3117848019</v>
      </c>
      <c r="Y78" s="438" t="s">
        <v>2689</v>
      </c>
      <c r="Z78" s="139" t="s">
        <v>2529</v>
      </c>
      <c r="AA78" s="139" t="s">
        <v>2549</v>
      </c>
      <c r="AB78" s="139" t="s">
        <v>22</v>
      </c>
      <c r="AC78" s="139" t="s">
        <v>2524</v>
      </c>
      <c r="AD78" s="140" t="s">
        <v>117</v>
      </c>
      <c r="AE78" s="140" t="s">
        <v>41</v>
      </c>
      <c r="AF78" s="162">
        <v>1</v>
      </c>
      <c r="AG78" s="163" t="s">
        <v>253</v>
      </c>
      <c r="AH78" s="164">
        <v>1</v>
      </c>
      <c r="AI78" s="164" t="s">
        <v>600</v>
      </c>
      <c r="AJ78" s="36"/>
      <c r="AK78" s="240"/>
      <c r="AL78" s="241"/>
      <c r="AM78" s="139"/>
      <c r="AN78" s="139"/>
      <c r="AO78" s="166">
        <f t="shared" si="1"/>
        <v>0</v>
      </c>
      <c r="AP78" s="167"/>
      <c r="AQ78" s="168"/>
      <c r="AR78" s="168"/>
      <c r="AS78" s="168"/>
      <c r="AT78" s="168"/>
      <c r="AU78" s="168"/>
      <c r="AV78" s="169"/>
      <c r="AW78" s="170"/>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9"/>
      <c r="BU78" s="145"/>
      <c r="GE78" s="59"/>
      <c r="GK78" s="59"/>
    </row>
    <row r="79" spans="3:193" s="144" customFormat="1" ht="15" thickBot="1">
      <c r="C79" s="137"/>
      <c r="D79" s="138">
        <v>37</v>
      </c>
      <c r="E79" s="139">
        <v>2</v>
      </c>
      <c r="F79" s="139" t="s">
        <v>61</v>
      </c>
      <c r="G79" s="158">
        <v>1096955361</v>
      </c>
      <c r="H79" s="299" t="s">
        <v>2690</v>
      </c>
      <c r="I79" s="159"/>
      <c r="J79" s="1117" t="s">
        <v>2691</v>
      </c>
      <c r="K79" s="1116"/>
      <c r="L79" s="159" t="s">
        <v>2692</v>
      </c>
      <c r="M79" s="159" t="s">
        <v>2693</v>
      </c>
      <c r="N79" s="160">
        <v>2</v>
      </c>
      <c r="O79" s="160">
        <v>9</v>
      </c>
      <c r="P79" s="160">
        <v>1994</v>
      </c>
      <c r="Q79" s="139" t="s">
        <v>51</v>
      </c>
      <c r="R79" s="139" t="s">
        <v>2635</v>
      </c>
      <c r="S79" s="161">
        <v>3143798</v>
      </c>
      <c r="T79" s="139" t="s">
        <v>2527</v>
      </c>
      <c r="U79" s="139" t="s">
        <v>2573</v>
      </c>
      <c r="V79" s="139" t="s">
        <v>2615</v>
      </c>
      <c r="W79" s="139">
        <v>6045432000</v>
      </c>
      <c r="X79" s="139">
        <v>3213712662</v>
      </c>
      <c r="Y79" s="438" t="s">
        <v>2694</v>
      </c>
      <c r="Z79" s="139" t="s">
        <v>2529</v>
      </c>
      <c r="AA79" s="139" t="s">
        <v>2549</v>
      </c>
      <c r="AB79" s="139" t="s">
        <v>22</v>
      </c>
      <c r="AC79" s="139" t="s">
        <v>2524</v>
      </c>
      <c r="AD79" s="140" t="s">
        <v>117</v>
      </c>
      <c r="AE79" s="140" t="s">
        <v>41</v>
      </c>
      <c r="AF79" s="162">
        <v>1</v>
      </c>
      <c r="AG79" s="163" t="s">
        <v>253</v>
      </c>
      <c r="AH79" s="164">
        <v>1</v>
      </c>
      <c r="AI79" s="164" t="s">
        <v>600</v>
      </c>
      <c r="AJ79" s="36"/>
      <c r="AK79" s="240"/>
      <c r="AL79" s="241"/>
      <c r="AM79" s="139"/>
      <c r="AN79" s="139"/>
      <c r="AO79" s="166">
        <f t="shared" si="1"/>
        <v>0</v>
      </c>
      <c r="AP79" s="167"/>
      <c r="AQ79" s="168"/>
      <c r="AR79" s="168"/>
      <c r="AS79" s="168"/>
      <c r="AT79" s="168"/>
      <c r="AU79" s="168"/>
      <c r="AV79" s="169"/>
      <c r="AW79" s="170"/>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9"/>
      <c r="BU79" s="145"/>
      <c r="GE79" s="59"/>
      <c r="GK79" s="59"/>
    </row>
    <row r="80" spans="3:193" s="144" customFormat="1" ht="15" thickBot="1">
      <c r="C80" s="137"/>
      <c r="D80" s="138">
        <v>38</v>
      </c>
      <c r="E80" s="139">
        <v>2</v>
      </c>
      <c r="F80" s="139" t="s">
        <v>61</v>
      </c>
      <c r="G80" s="158">
        <v>1036403695</v>
      </c>
      <c r="H80" s="299" t="s">
        <v>2695</v>
      </c>
      <c r="I80" s="159"/>
      <c r="J80" s="1117" t="s">
        <v>2696</v>
      </c>
      <c r="K80" s="1116"/>
      <c r="L80" s="159" t="s">
        <v>2697</v>
      </c>
      <c r="M80" s="159" t="s">
        <v>2698</v>
      </c>
      <c r="N80" s="160">
        <v>13</v>
      </c>
      <c r="O80" s="160">
        <v>8</v>
      </c>
      <c r="P80" s="160">
        <v>1998</v>
      </c>
      <c r="Q80" s="139" t="s">
        <v>53</v>
      </c>
      <c r="R80" s="139" t="s">
        <v>2699</v>
      </c>
      <c r="S80" s="161">
        <v>2535103</v>
      </c>
      <c r="T80" s="139" t="s">
        <v>2527</v>
      </c>
      <c r="U80" s="139" t="s">
        <v>2623</v>
      </c>
      <c r="V80" s="139" t="s">
        <v>2615</v>
      </c>
      <c r="W80" s="139">
        <v>6045432000</v>
      </c>
      <c r="X80" s="139">
        <v>3127979819</v>
      </c>
      <c r="Y80" s="438" t="s">
        <v>2700</v>
      </c>
      <c r="Z80" s="139" t="s">
        <v>2529</v>
      </c>
      <c r="AA80" s="139" t="s">
        <v>2549</v>
      </c>
      <c r="AB80" s="139" t="s">
        <v>22</v>
      </c>
      <c r="AC80" s="139" t="s">
        <v>2524</v>
      </c>
      <c r="AD80" s="140" t="s">
        <v>117</v>
      </c>
      <c r="AE80" s="140" t="s">
        <v>41</v>
      </c>
      <c r="AF80" s="162">
        <v>1</v>
      </c>
      <c r="AG80" s="163" t="s">
        <v>253</v>
      </c>
      <c r="AH80" s="164">
        <v>1</v>
      </c>
      <c r="AI80" s="164" t="s">
        <v>600</v>
      </c>
      <c r="AJ80" s="36"/>
      <c r="AK80" s="240"/>
      <c r="AL80" s="241"/>
      <c r="AM80" s="139"/>
      <c r="AN80" s="139"/>
      <c r="AO80" s="166">
        <f t="shared" si="1"/>
        <v>0</v>
      </c>
      <c r="AP80" s="167"/>
      <c r="AQ80" s="168"/>
      <c r="AR80" s="168"/>
      <c r="AS80" s="168"/>
      <c r="AT80" s="168"/>
      <c r="AU80" s="168"/>
      <c r="AV80" s="169"/>
      <c r="AW80" s="170"/>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9"/>
      <c r="BU80" s="145"/>
      <c r="GE80" s="59"/>
      <c r="GK80" s="59"/>
    </row>
    <row r="81" spans="3:193" s="144" customFormat="1" ht="15" thickBot="1">
      <c r="C81" s="137"/>
      <c r="D81" s="138">
        <v>39</v>
      </c>
      <c r="E81" s="139">
        <v>2</v>
      </c>
      <c r="F81" s="139" t="s">
        <v>61</v>
      </c>
      <c r="G81" s="158">
        <v>1069748792</v>
      </c>
      <c r="H81" s="299" t="s">
        <v>2701</v>
      </c>
      <c r="I81" s="159"/>
      <c r="J81" s="1117" t="s">
        <v>2702</v>
      </c>
      <c r="K81" s="1116"/>
      <c r="L81" s="159" t="s">
        <v>2703</v>
      </c>
      <c r="M81" s="159" t="s">
        <v>2704</v>
      </c>
      <c r="N81" s="160">
        <v>19</v>
      </c>
      <c r="O81" s="160">
        <v>3</v>
      </c>
      <c r="P81" s="160">
        <v>1994</v>
      </c>
      <c r="Q81" s="139" t="s">
        <v>51</v>
      </c>
      <c r="R81" s="139" t="s">
        <v>2568</v>
      </c>
      <c r="S81" s="161">
        <v>4349189</v>
      </c>
      <c r="T81" s="139" t="s">
        <v>2547</v>
      </c>
      <c r="U81" s="139" t="s">
        <v>2548</v>
      </c>
      <c r="V81" s="139" t="s">
        <v>2615</v>
      </c>
      <c r="W81" s="139">
        <v>6045432000</v>
      </c>
      <c r="X81" s="139">
        <v>3012430203</v>
      </c>
      <c r="Y81" s="438" t="s">
        <v>2705</v>
      </c>
      <c r="Z81" s="139" t="s">
        <v>2529</v>
      </c>
      <c r="AA81" s="139" t="s">
        <v>2549</v>
      </c>
      <c r="AB81" s="139" t="s">
        <v>22</v>
      </c>
      <c r="AC81" s="139" t="s">
        <v>2524</v>
      </c>
      <c r="AD81" s="140" t="s">
        <v>117</v>
      </c>
      <c r="AE81" s="140" t="s">
        <v>41</v>
      </c>
      <c r="AF81" s="162">
        <v>1</v>
      </c>
      <c r="AG81" s="163" t="s">
        <v>253</v>
      </c>
      <c r="AH81" s="164">
        <v>1</v>
      </c>
      <c r="AI81" s="164" t="s">
        <v>600</v>
      </c>
      <c r="AJ81" s="36"/>
      <c r="AK81" s="240"/>
      <c r="AL81" s="241"/>
      <c r="AM81" s="139"/>
      <c r="AN81" s="139"/>
      <c r="AO81" s="166">
        <f t="shared" si="1"/>
        <v>0</v>
      </c>
      <c r="AP81" s="167"/>
      <c r="AQ81" s="168"/>
      <c r="AR81" s="168"/>
      <c r="AS81" s="168"/>
      <c r="AT81" s="168"/>
      <c r="AU81" s="168"/>
      <c r="AV81" s="169"/>
      <c r="AW81" s="170"/>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9"/>
      <c r="BU81" s="145"/>
      <c r="GE81" s="59"/>
      <c r="GK81" s="59"/>
    </row>
    <row r="82" spans="3:193" s="144" customFormat="1" ht="15" thickBot="1">
      <c r="C82" s="137"/>
      <c r="D82" s="138">
        <v>40</v>
      </c>
      <c r="E82" s="139">
        <v>2</v>
      </c>
      <c r="F82" s="139" t="s">
        <v>61</v>
      </c>
      <c r="G82" s="158">
        <v>1036401884</v>
      </c>
      <c r="H82" s="299" t="s">
        <v>2576</v>
      </c>
      <c r="I82" s="159"/>
      <c r="J82" s="1117" t="s">
        <v>2706</v>
      </c>
      <c r="K82" s="1116"/>
      <c r="L82" s="159" t="s">
        <v>2707</v>
      </c>
      <c r="M82" s="159" t="s">
        <v>2614</v>
      </c>
      <c r="N82" s="160">
        <v>19</v>
      </c>
      <c r="O82" s="160">
        <v>11</v>
      </c>
      <c r="P82" s="160">
        <v>1996</v>
      </c>
      <c r="Q82" s="139" t="s">
        <v>53</v>
      </c>
      <c r="R82" s="139" t="s">
        <v>2561</v>
      </c>
      <c r="S82" s="161">
        <v>9720055</v>
      </c>
      <c r="T82" s="139" t="s">
        <v>2527</v>
      </c>
      <c r="U82" s="139" t="s">
        <v>2528</v>
      </c>
      <c r="V82" s="139" t="s">
        <v>2615</v>
      </c>
      <c r="W82" s="139">
        <v>6045432000</v>
      </c>
      <c r="X82" s="139">
        <v>3114653683</v>
      </c>
      <c r="Y82" s="438" t="s">
        <v>2708</v>
      </c>
      <c r="Z82" s="139" t="s">
        <v>2529</v>
      </c>
      <c r="AA82" s="139" t="s">
        <v>2549</v>
      </c>
      <c r="AB82" s="139" t="s">
        <v>22</v>
      </c>
      <c r="AC82" s="139" t="s">
        <v>2524</v>
      </c>
      <c r="AD82" s="140" t="s">
        <v>117</v>
      </c>
      <c r="AE82" s="140" t="s">
        <v>41</v>
      </c>
      <c r="AF82" s="162">
        <v>1</v>
      </c>
      <c r="AG82" s="163" t="s">
        <v>253</v>
      </c>
      <c r="AH82" s="164">
        <v>1</v>
      </c>
      <c r="AI82" s="164" t="s">
        <v>600</v>
      </c>
      <c r="AJ82" s="36"/>
      <c r="AK82" s="240"/>
      <c r="AL82" s="241"/>
      <c r="AM82" s="139"/>
      <c r="AN82" s="139"/>
      <c r="AO82" s="166">
        <f t="shared" si="1"/>
        <v>0</v>
      </c>
      <c r="AP82" s="167"/>
      <c r="AQ82" s="168"/>
      <c r="AR82" s="168"/>
      <c r="AS82" s="168"/>
      <c r="AT82" s="168"/>
      <c r="AU82" s="168"/>
      <c r="AV82" s="169"/>
      <c r="AW82" s="170"/>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9"/>
      <c r="BU82" s="145"/>
      <c r="GE82" s="59"/>
      <c r="GK82" s="59"/>
    </row>
    <row r="83" spans="3:193" s="144" customFormat="1" ht="15" thickBot="1">
      <c r="C83" s="137"/>
      <c r="D83" s="138">
        <v>41</v>
      </c>
      <c r="E83" s="139">
        <v>2</v>
      </c>
      <c r="F83" s="139" t="s">
        <v>61</v>
      </c>
      <c r="G83" s="158">
        <v>71117129</v>
      </c>
      <c r="H83" s="299" t="s">
        <v>2709</v>
      </c>
      <c r="I83" s="159"/>
      <c r="J83" s="1117" t="s">
        <v>2710</v>
      </c>
      <c r="K83" s="1116"/>
      <c r="L83" s="159" t="s">
        <v>2677</v>
      </c>
      <c r="M83" s="159" t="s">
        <v>2578</v>
      </c>
      <c r="N83" s="160">
        <v>15</v>
      </c>
      <c r="O83" s="160">
        <v>8</v>
      </c>
      <c r="P83" s="160">
        <v>1980</v>
      </c>
      <c r="Q83" s="139" t="s">
        <v>53</v>
      </c>
      <c r="R83" s="139" t="s">
        <v>2579</v>
      </c>
      <c r="S83" s="161">
        <v>9720055</v>
      </c>
      <c r="T83" s="139" t="s">
        <v>2711</v>
      </c>
      <c r="U83" s="139" t="s">
        <v>2623</v>
      </c>
      <c r="V83" s="139" t="s">
        <v>2615</v>
      </c>
      <c r="W83" s="139">
        <v>6045432000</v>
      </c>
      <c r="X83" s="139">
        <v>3122502512</v>
      </c>
      <c r="Y83" s="438" t="s">
        <v>2712</v>
      </c>
      <c r="Z83" s="139" t="s">
        <v>2529</v>
      </c>
      <c r="AA83" s="139" t="s">
        <v>2549</v>
      </c>
      <c r="AB83" s="139" t="s">
        <v>22</v>
      </c>
      <c r="AC83" s="139" t="s">
        <v>2524</v>
      </c>
      <c r="AD83" s="140" t="s">
        <v>117</v>
      </c>
      <c r="AE83" s="140" t="s">
        <v>41</v>
      </c>
      <c r="AF83" s="162">
        <v>1</v>
      </c>
      <c r="AG83" s="163" t="s">
        <v>253</v>
      </c>
      <c r="AH83" s="164">
        <v>1</v>
      </c>
      <c r="AI83" s="164" t="s">
        <v>600</v>
      </c>
      <c r="AJ83" s="36"/>
      <c r="AK83" s="240"/>
      <c r="AL83" s="241"/>
      <c r="AM83" s="139"/>
      <c r="AN83" s="139"/>
      <c r="AO83" s="166">
        <f t="shared" si="1"/>
        <v>0</v>
      </c>
      <c r="AP83" s="167"/>
      <c r="AQ83" s="168"/>
      <c r="AR83" s="168"/>
      <c r="AS83" s="168"/>
      <c r="AT83" s="168"/>
      <c r="AU83" s="168"/>
      <c r="AV83" s="169"/>
      <c r="AW83" s="170"/>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9"/>
      <c r="BU83" s="145"/>
      <c r="GE83" s="59"/>
      <c r="GK83" s="59"/>
    </row>
    <row r="84" spans="3:193" s="144" customFormat="1" ht="15" thickBot="1">
      <c r="C84" s="137"/>
      <c r="D84" s="138">
        <v>42</v>
      </c>
      <c r="E84" s="139">
        <v>2</v>
      </c>
      <c r="F84" s="139" t="s">
        <v>61</v>
      </c>
      <c r="G84" s="158">
        <v>1036396334</v>
      </c>
      <c r="H84" s="299" t="s">
        <v>2575</v>
      </c>
      <c r="I84" s="159"/>
      <c r="J84" s="1117" t="s">
        <v>2555</v>
      </c>
      <c r="K84" s="1116"/>
      <c r="L84" s="159" t="s">
        <v>2713</v>
      </c>
      <c r="M84" s="159" t="s">
        <v>2714</v>
      </c>
      <c r="N84" s="160">
        <v>16</v>
      </c>
      <c r="O84" s="160">
        <v>5</v>
      </c>
      <c r="P84" s="160">
        <v>1991</v>
      </c>
      <c r="Q84" s="139" t="s">
        <v>51</v>
      </c>
      <c r="R84" s="139" t="s">
        <v>2579</v>
      </c>
      <c r="S84" s="161">
        <v>9720055</v>
      </c>
      <c r="T84" s="139" t="s">
        <v>2527</v>
      </c>
      <c r="U84" s="139" t="s">
        <v>2573</v>
      </c>
      <c r="V84" s="139" t="s">
        <v>2615</v>
      </c>
      <c r="W84" s="139">
        <v>6045432000</v>
      </c>
      <c r="X84" s="139">
        <v>3217714722</v>
      </c>
      <c r="Y84" s="438" t="s">
        <v>2715</v>
      </c>
      <c r="Z84" s="139" t="s">
        <v>2529</v>
      </c>
      <c r="AA84" s="139" t="s">
        <v>2549</v>
      </c>
      <c r="AB84" s="139" t="s">
        <v>22</v>
      </c>
      <c r="AC84" s="139" t="s">
        <v>2524</v>
      </c>
      <c r="AD84" s="140" t="s">
        <v>117</v>
      </c>
      <c r="AE84" s="140" t="s">
        <v>41</v>
      </c>
      <c r="AF84" s="162">
        <v>1</v>
      </c>
      <c r="AG84" s="163" t="s">
        <v>253</v>
      </c>
      <c r="AH84" s="164">
        <v>1</v>
      </c>
      <c r="AI84" s="164" t="s">
        <v>600</v>
      </c>
      <c r="AJ84" s="36"/>
      <c r="AK84" s="240"/>
      <c r="AL84" s="241"/>
      <c r="AM84" s="139"/>
      <c r="AN84" s="139"/>
      <c r="AO84" s="166">
        <f t="shared" si="1"/>
        <v>0</v>
      </c>
      <c r="AP84" s="167"/>
      <c r="AQ84" s="168"/>
      <c r="AR84" s="168"/>
      <c r="AS84" s="168"/>
      <c r="AT84" s="168"/>
      <c r="AU84" s="168"/>
      <c r="AV84" s="169"/>
      <c r="AW84" s="170"/>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9"/>
      <c r="BU84" s="145"/>
      <c r="GE84" s="59"/>
      <c r="GK84" s="59"/>
    </row>
    <row r="85" spans="3:193" s="144" customFormat="1" ht="15" thickBot="1">
      <c r="C85" s="137"/>
      <c r="D85" s="138">
        <v>43</v>
      </c>
      <c r="E85" s="139">
        <v>2</v>
      </c>
      <c r="F85" s="139" t="s">
        <v>61</v>
      </c>
      <c r="G85" s="158">
        <v>1036940540</v>
      </c>
      <c r="H85" s="299" t="s">
        <v>2716</v>
      </c>
      <c r="I85" s="159"/>
      <c r="J85" s="1117" t="s">
        <v>2652</v>
      </c>
      <c r="K85" s="1116"/>
      <c r="L85" s="159" t="s">
        <v>2717</v>
      </c>
      <c r="M85" s="159" t="s">
        <v>2661</v>
      </c>
      <c r="N85" s="160">
        <v>29</v>
      </c>
      <c r="O85" s="160">
        <v>4</v>
      </c>
      <c r="P85" s="160">
        <v>1991</v>
      </c>
      <c r="Q85" s="139" t="s">
        <v>51</v>
      </c>
      <c r="R85" s="139" t="s">
        <v>2568</v>
      </c>
      <c r="S85" s="161">
        <v>4349189</v>
      </c>
      <c r="T85" s="139" t="s">
        <v>2527</v>
      </c>
      <c r="U85" s="139" t="s">
        <v>2528</v>
      </c>
      <c r="V85" s="139" t="s">
        <v>2615</v>
      </c>
      <c r="W85" s="139">
        <v>6045432000</v>
      </c>
      <c r="X85" s="139">
        <v>3143437972</v>
      </c>
      <c r="Y85" s="438" t="s">
        <v>2718</v>
      </c>
      <c r="Z85" s="139" t="s">
        <v>2529</v>
      </c>
      <c r="AA85" s="139" t="s">
        <v>2549</v>
      </c>
      <c r="AB85" s="139" t="s">
        <v>22</v>
      </c>
      <c r="AC85" s="139" t="s">
        <v>2524</v>
      </c>
      <c r="AD85" s="140" t="s">
        <v>117</v>
      </c>
      <c r="AE85" s="140" t="s">
        <v>41</v>
      </c>
      <c r="AF85" s="162">
        <v>1</v>
      </c>
      <c r="AG85" s="163" t="s">
        <v>253</v>
      </c>
      <c r="AH85" s="164">
        <v>1</v>
      </c>
      <c r="AI85" s="164" t="s">
        <v>600</v>
      </c>
      <c r="AJ85" s="36"/>
      <c r="AK85" s="240"/>
      <c r="AL85" s="241"/>
      <c r="AM85" s="139"/>
      <c r="AN85" s="139"/>
      <c r="AO85" s="166">
        <f t="shared" si="1"/>
        <v>0</v>
      </c>
      <c r="AP85" s="167"/>
      <c r="AQ85" s="168"/>
      <c r="AR85" s="168"/>
      <c r="AS85" s="168"/>
      <c r="AT85" s="168"/>
      <c r="AU85" s="168"/>
      <c r="AV85" s="169"/>
      <c r="AW85" s="170"/>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9"/>
      <c r="BU85" s="145"/>
      <c r="GE85" s="59"/>
      <c r="GK85" s="59"/>
    </row>
    <row r="86" spans="3:193" s="144" customFormat="1" ht="15" thickBot="1">
      <c r="C86" s="137"/>
      <c r="D86" s="138">
        <v>44</v>
      </c>
      <c r="E86" s="139">
        <v>2</v>
      </c>
      <c r="F86" s="139" t="s">
        <v>61</v>
      </c>
      <c r="G86" s="158">
        <v>1036393430</v>
      </c>
      <c r="H86" s="299" t="s">
        <v>2557</v>
      </c>
      <c r="I86" s="159"/>
      <c r="J86" s="1117" t="s">
        <v>2655</v>
      </c>
      <c r="K86" s="1116"/>
      <c r="L86" s="159" t="s">
        <v>2717</v>
      </c>
      <c r="M86" s="159" t="s">
        <v>2674</v>
      </c>
      <c r="N86" s="160">
        <v>8</v>
      </c>
      <c r="O86" s="160">
        <v>1</v>
      </c>
      <c r="P86" s="160">
        <v>1988</v>
      </c>
      <c r="Q86" s="139" t="s">
        <v>51</v>
      </c>
      <c r="R86" s="139" t="s">
        <v>2568</v>
      </c>
      <c r="S86" s="161">
        <v>4349189</v>
      </c>
      <c r="T86" s="139" t="s">
        <v>2547</v>
      </c>
      <c r="U86" s="139" t="s">
        <v>2548</v>
      </c>
      <c r="V86" s="139" t="s">
        <v>2615</v>
      </c>
      <c r="W86" s="139">
        <v>6045432000</v>
      </c>
      <c r="X86" s="139">
        <v>3147434958</v>
      </c>
      <c r="Y86" s="438" t="s">
        <v>2719</v>
      </c>
      <c r="Z86" s="139" t="s">
        <v>2529</v>
      </c>
      <c r="AA86" s="139" t="s">
        <v>2549</v>
      </c>
      <c r="AB86" s="139" t="s">
        <v>22</v>
      </c>
      <c r="AC86" s="139" t="s">
        <v>2524</v>
      </c>
      <c r="AD86" s="140" t="s">
        <v>117</v>
      </c>
      <c r="AE86" s="140" t="s">
        <v>41</v>
      </c>
      <c r="AF86" s="162">
        <v>1</v>
      </c>
      <c r="AG86" s="163" t="s">
        <v>253</v>
      </c>
      <c r="AH86" s="164">
        <v>1</v>
      </c>
      <c r="AI86" s="164" t="s">
        <v>600</v>
      </c>
      <c r="AJ86" s="36"/>
      <c r="AK86" s="240"/>
      <c r="AL86" s="241"/>
      <c r="AM86" s="139"/>
      <c r="AN86" s="139"/>
      <c r="AO86" s="166">
        <f t="shared" si="1"/>
        <v>0</v>
      </c>
      <c r="AP86" s="167"/>
      <c r="AQ86" s="168"/>
      <c r="AR86" s="168"/>
      <c r="AS86" s="168"/>
      <c r="AT86" s="168"/>
      <c r="AU86" s="168"/>
      <c r="AV86" s="169"/>
      <c r="AW86" s="170"/>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9"/>
      <c r="BU86" s="145"/>
      <c r="GE86" s="59"/>
      <c r="GK86" s="59"/>
    </row>
    <row r="87" spans="3:193" s="144" customFormat="1" ht="15" thickBot="1">
      <c r="C87" s="137"/>
      <c r="D87" s="138">
        <v>45</v>
      </c>
      <c r="E87" s="139">
        <v>2</v>
      </c>
      <c r="F87" s="139" t="s">
        <v>61</v>
      </c>
      <c r="G87" s="158">
        <v>21628305</v>
      </c>
      <c r="H87" s="299" t="s">
        <v>2555</v>
      </c>
      <c r="I87" s="159"/>
      <c r="J87" s="1117" t="s">
        <v>2520</v>
      </c>
      <c r="K87" s="1116"/>
      <c r="L87" s="159" t="s">
        <v>2720</v>
      </c>
      <c r="M87" s="159" t="s">
        <v>2721</v>
      </c>
      <c r="N87" s="160">
        <v>6</v>
      </c>
      <c r="O87" s="160">
        <v>1</v>
      </c>
      <c r="P87" s="160">
        <v>1985</v>
      </c>
      <c r="Q87" s="139" t="s">
        <v>51</v>
      </c>
      <c r="R87" s="139" t="s">
        <v>2567</v>
      </c>
      <c r="S87" s="161">
        <v>2665688</v>
      </c>
      <c r="T87" s="139" t="s">
        <v>2547</v>
      </c>
      <c r="U87" s="139" t="s">
        <v>2548</v>
      </c>
      <c r="V87" s="139" t="s">
        <v>2615</v>
      </c>
      <c r="W87" s="139">
        <v>6045432000</v>
      </c>
      <c r="X87" s="139">
        <v>3127199250</v>
      </c>
      <c r="Y87" s="438" t="s">
        <v>2727</v>
      </c>
      <c r="Z87" s="139" t="s">
        <v>2529</v>
      </c>
      <c r="AA87" s="139" t="s">
        <v>2549</v>
      </c>
      <c r="AB87" s="139" t="s">
        <v>22</v>
      </c>
      <c r="AC87" s="139" t="s">
        <v>2524</v>
      </c>
      <c r="AD87" s="140" t="s">
        <v>117</v>
      </c>
      <c r="AE87" s="140" t="s">
        <v>41</v>
      </c>
      <c r="AF87" s="162">
        <v>1</v>
      </c>
      <c r="AG87" s="163" t="s">
        <v>253</v>
      </c>
      <c r="AH87" s="164">
        <v>1</v>
      </c>
      <c r="AI87" s="164" t="s">
        <v>600</v>
      </c>
      <c r="AJ87" s="36"/>
      <c r="AK87" s="240"/>
      <c r="AL87" s="241"/>
      <c r="AM87" s="139"/>
      <c r="AN87" s="139"/>
      <c r="AO87" s="166">
        <f t="shared" si="1"/>
        <v>0</v>
      </c>
      <c r="AP87" s="167"/>
      <c r="AQ87" s="168"/>
      <c r="AR87" s="168"/>
      <c r="AS87" s="168"/>
      <c r="AT87" s="168"/>
      <c r="AU87" s="168"/>
      <c r="AV87" s="169"/>
      <c r="AW87" s="170"/>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9"/>
      <c r="BU87" s="145"/>
      <c r="GE87" s="59"/>
      <c r="GK87" s="59"/>
    </row>
    <row r="88" spans="3:193" s="144" customFormat="1" ht="15" thickBot="1">
      <c r="C88" s="137"/>
      <c r="D88" s="138">
        <v>46</v>
      </c>
      <c r="E88" s="139">
        <v>9</v>
      </c>
      <c r="F88" s="139" t="s">
        <v>61</v>
      </c>
      <c r="G88" s="158">
        <v>98762848</v>
      </c>
      <c r="H88" s="299" t="s">
        <v>2722</v>
      </c>
      <c r="I88" s="159"/>
      <c r="J88" s="1117" t="s">
        <v>2723</v>
      </c>
      <c r="K88" s="1116"/>
      <c r="L88" s="159" t="s">
        <v>2724</v>
      </c>
      <c r="M88" s="159" t="s">
        <v>2725</v>
      </c>
      <c r="N88" s="160">
        <v>25</v>
      </c>
      <c r="O88" s="160">
        <v>4</v>
      </c>
      <c r="P88" s="160">
        <v>1985</v>
      </c>
      <c r="Q88" s="139" t="s">
        <v>53</v>
      </c>
      <c r="R88" s="139" t="s">
        <v>2726</v>
      </c>
      <c r="S88" s="161">
        <v>2535103</v>
      </c>
      <c r="T88" s="139" t="s">
        <v>2527</v>
      </c>
      <c r="U88" s="139" t="s">
        <v>2548</v>
      </c>
      <c r="V88" s="139" t="s">
        <v>2615</v>
      </c>
      <c r="W88" s="139">
        <v>6045432000</v>
      </c>
      <c r="X88" s="139">
        <v>3104143827</v>
      </c>
      <c r="Y88" s="438" t="s">
        <v>2728</v>
      </c>
      <c r="Z88" s="139" t="s">
        <v>2529</v>
      </c>
      <c r="AA88" s="139" t="s">
        <v>2549</v>
      </c>
      <c r="AB88" s="139" t="s">
        <v>22</v>
      </c>
      <c r="AC88" s="139" t="s">
        <v>2524</v>
      </c>
      <c r="AD88" s="140" t="s">
        <v>117</v>
      </c>
      <c r="AE88" s="140" t="s">
        <v>41</v>
      </c>
      <c r="AF88" s="162">
        <v>1</v>
      </c>
      <c r="AG88" s="163" t="s">
        <v>253</v>
      </c>
      <c r="AH88" s="164">
        <v>1</v>
      </c>
      <c r="AI88" s="164" t="s">
        <v>600</v>
      </c>
      <c r="AJ88" s="36"/>
      <c r="AK88" s="240"/>
      <c r="AL88" s="241"/>
      <c r="AM88" s="139"/>
      <c r="AN88" s="139"/>
      <c r="AO88" s="166">
        <f t="shared" si="1"/>
        <v>0</v>
      </c>
      <c r="AP88" s="167"/>
      <c r="AQ88" s="168"/>
      <c r="AR88" s="168"/>
      <c r="AS88" s="168"/>
      <c r="AT88" s="168"/>
      <c r="AU88" s="168"/>
      <c r="AV88" s="169"/>
      <c r="AW88" s="170"/>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9"/>
      <c r="BU88" s="145"/>
      <c r="GE88" s="59"/>
      <c r="GK88" s="59"/>
    </row>
    <row r="89" spans="3:193" s="144" customFormat="1" ht="15" thickBot="1">
      <c r="C89" s="137"/>
      <c r="D89" s="138">
        <v>47</v>
      </c>
      <c r="E89" s="139">
        <v>2</v>
      </c>
      <c r="F89" s="139" t="s">
        <v>61</v>
      </c>
      <c r="G89" s="158">
        <v>1036396112</v>
      </c>
      <c r="H89" s="299" t="s">
        <v>2710</v>
      </c>
      <c r="I89" s="159"/>
      <c r="J89" s="1117" t="s">
        <v>2620</v>
      </c>
      <c r="K89" s="1116"/>
      <c r="L89" s="159" t="s">
        <v>2724</v>
      </c>
      <c r="M89" s="159" t="s">
        <v>2587</v>
      </c>
      <c r="N89" s="160">
        <v>25</v>
      </c>
      <c r="O89" s="160">
        <v>2</v>
      </c>
      <c r="P89" s="160">
        <v>1991</v>
      </c>
      <c r="Q89" s="139" t="s">
        <v>53</v>
      </c>
      <c r="R89" s="139" t="s">
        <v>2569</v>
      </c>
      <c r="S89" s="161">
        <v>3143798</v>
      </c>
      <c r="T89" s="139" t="s">
        <v>2527</v>
      </c>
      <c r="U89" s="139" t="s">
        <v>2573</v>
      </c>
      <c r="V89" s="139" t="s">
        <v>2615</v>
      </c>
      <c r="W89" s="139">
        <v>6045432000</v>
      </c>
      <c r="X89" s="139">
        <v>3117049422</v>
      </c>
      <c r="Y89" s="438" t="s">
        <v>2729</v>
      </c>
      <c r="Z89" s="139" t="s">
        <v>2529</v>
      </c>
      <c r="AA89" s="139" t="s">
        <v>2549</v>
      </c>
      <c r="AB89" s="139" t="s">
        <v>22</v>
      </c>
      <c r="AC89" s="139" t="s">
        <v>2524</v>
      </c>
      <c r="AD89" s="140" t="s">
        <v>117</v>
      </c>
      <c r="AE89" s="140" t="s">
        <v>41</v>
      </c>
      <c r="AF89" s="162">
        <v>1</v>
      </c>
      <c r="AG89" s="163" t="s">
        <v>253</v>
      </c>
      <c r="AH89" s="164">
        <v>1</v>
      </c>
      <c r="AI89" s="164" t="s">
        <v>600</v>
      </c>
      <c r="AJ89" s="36"/>
      <c r="AK89" s="240"/>
      <c r="AL89" s="241"/>
      <c r="AM89" s="139"/>
      <c r="AN89" s="139"/>
      <c r="AO89" s="166">
        <f t="shared" si="1"/>
        <v>0</v>
      </c>
      <c r="AP89" s="167"/>
      <c r="AQ89" s="168"/>
      <c r="AR89" s="168"/>
      <c r="AS89" s="168"/>
      <c r="AT89" s="168"/>
      <c r="AU89" s="168"/>
      <c r="AV89" s="169"/>
      <c r="AW89" s="170"/>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9"/>
      <c r="BU89" s="145"/>
      <c r="GE89" s="59"/>
      <c r="GK89" s="59"/>
    </row>
    <row r="90" spans="3:193" s="144" customFormat="1" ht="15" thickBot="1">
      <c r="C90" s="137"/>
      <c r="D90" s="138">
        <v>48</v>
      </c>
      <c r="E90" s="139">
        <v>2</v>
      </c>
      <c r="F90" s="139" t="s">
        <v>61</v>
      </c>
      <c r="G90" s="158">
        <v>71111797</v>
      </c>
      <c r="H90" s="299" t="s">
        <v>2557</v>
      </c>
      <c r="I90" s="159"/>
      <c r="J90" s="1117" t="s">
        <v>2554</v>
      </c>
      <c r="K90" s="1116"/>
      <c r="L90" s="159" t="s">
        <v>2724</v>
      </c>
      <c r="M90" s="159" t="s">
        <v>2730</v>
      </c>
      <c r="N90" s="160">
        <v>4</v>
      </c>
      <c r="O90" s="160">
        <v>4</v>
      </c>
      <c r="P90" s="160">
        <v>1964</v>
      </c>
      <c r="Q90" s="139" t="s">
        <v>53</v>
      </c>
      <c r="R90" s="139" t="s">
        <v>2579</v>
      </c>
      <c r="S90" s="161">
        <v>9720055</v>
      </c>
      <c r="T90" s="139" t="s">
        <v>2547</v>
      </c>
      <c r="U90" s="139" t="s">
        <v>2548</v>
      </c>
      <c r="V90" s="139" t="s">
        <v>2615</v>
      </c>
      <c r="W90" s="139">
        <v>6045432000</v>
      </c>
      <c r="X90" s="139">
        <v>3102077430</v>
      </c>
      <c r="Y90" s="438" t="s">
        <v>2731</v>
      </c>
      <c r="Z90" s="139" t="s">
        <v>2529</v>
      </c>
      <c r="AA90" s="139" t="s">
        <v>2549</v>
      </c>
      <c r="AB90" s="139" t="s">
        <v>22</v>
      </c>
      <c r="AC90" s="139" t="s">
        <v>2524</v>
      </c>
      <c r="AD90" s="140" t="s">
        <v>117</v>
      </c>
      <c r="AE90" s="140" t="s">
        <v>41</v>
      </c>
      <c r="AF90" s="162">
        <v>1</v>
      </c>
      <c r="AG90" s="163" t="s">
        <v>253</v>
      </c>
      <c r="AH90" s="164">
        <v>1</v>
      </c>
      <c r="AI90" s="164" t="s">
        <v>600</v>
      </c>
      <c r="AJ90" s="36"/>
      <c r="AK90" s="240"/>
      <c r="AL90" s="241"/>
      <c r="AM90" s="139"/>
      <c r="AN90" s="139"/>
      <c r="AO90" s="166">
        <f t="shared" si="1"/>
        <v>0</v>
      </c>
      <c r="AP90" s="167"/>
      <c r="AQ90" s="168"/>
      <c r="AR90" s="168"/>
      <c r="AS90" s="168"/>
      <c r="AT90" s="168"/>
      <c r="AU90" s="168"/>
      <c r="AV90" s="169"/>
      <c r="AW90" s="170"/>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9"/>
      <c r="BU90" s="145"/>
      <c r="GE90" s="59"/>
      <c r="GK90" s="59"/>
    </row>
    <row r="91" spans="3:193" s="144" customFormat="1" ht="15" thickBot="1">
      <c r="C91" s="137"/>
      <c r="D91" s="138">
        <v>49</v>
      </c>
      <c r="E91" s="139">
        <v>2</v>
      </c>
      <c r="F91" s="139" t="s">
        <v>61</v>
      </c>
      <c r="G91" s="158">
        <v>43689805</v>
      </c>
      <c r="H91" s="299" t="s">
        <v>2732</v>
      </c>
      <c r="I91" s="159"/>
      <c r="J91" s="1117" t="s">
        <v>2733</v>
      </c>
      <c r="K91" s="1116"/>
      <c r="L91" s="159" t="s">
        <v>2734</v>
      </c>
      <c r="M91" s="159"/>
      <c r="N91" s="160">
        <v>20</v>
      </c>
      <c r="O91" s="160">
        <v>10</v>
      </c>
      <c r="P91" s="160">
        <v>1984</v>
      </c>
      <c r="Q91" s="139" t="s">
        <v>53</v>
      </c>
      <c r="R91" s="139" t="s">
        <v>2812</v>
      </c>
      <c r="S91" s="161">
        <v>2665688</v>
      </c>
      <c r="T91" s="139" t="s">
        <v>2527</v>
      </c>
      <c r="U91" s="139" t="s">
        <v>2573</v>
      </c>
      <c r="V91" s="139" t="s">
        <v>2615</v>
      </c>
      <c r="W91" s="139">
        <v>6045432000</v>
      </c>
      <c r="X91" s="139">
        <v>3146318223</v>
      </c>
      <c r="Y91" s="438" t="s">
        <v>2735</v>
      </c>
      <c r="Z91" s="139" t="s">
        <v>2529</v>
      </c>
      <c r="AA91" s="139" t="s">
        <v>2549</v>
      </c>
      <c r="AB91" s="139" t="s">
        <v>22</v>
      </c>
      <c r="AC91" s="139" t="s">
        <v>2524</v>
      </c>
      <c r="AD91" s="140" t="s">
        <v>117</v>
      </c>
      <c r="AE91" s="140" t="s">
        <v>41</v>
      </c>
      <c r="AF91" s="162">
        <v>1</v>
      </c>
      <c r="AG91" s="163" t="s">
        <v>253</v>
      </c>
      <c r="AH91" s="164">
        <v>1</v>
      </c>
      <c r="AI91" s="164" t="s">
        <v>600</v>
      </c>
      <c r="AJ91" s="36"/>
      <c r="AK91" s="240"/>
      <c r="AL91" s="241"/>
      <c r="AM91" s="139"/>
      <c r="AN91" s="139"/>
      <c r="AO91" s="166">
        <f t="shared" si="1"/>
        <v>0</v>
      </c>
      <c r="AP91" s="167"/>
      <c r="AQ91" s="168"/>
      <c r="AR91" s="168"/>
      <c r="AS91" s="168"/>
      <c r="AT91" s="168"/>
      <c r="AU91" s="168"/>
      <c r="AV91" s="169"/>
      <c r="AW91" s="170"/>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9"/>
      <c r="BU91" s="145"/>
      <c r="GE91" s="59"/>
      <c r="GK91" s="59"/>
    </row>
    <row r="92" spans="3:193" s="144" customFormat="1" ht="15" thickBot="1">
      <c r="C92" s="137"/>
      <c r="D92" s="138">
        <v>50</v>
      </c>
      <c r="E92" s="139">
        <v>2</v>
      </c>
      <c r="F92" s="139" t="s">
        <v>61</v>
      </c>
      <c r="G92" s="158">
        <v>43711670</v>
      </c>
      <c r="H92" s="299" t="s">
        <v>2520</v>
      </c>
      <c r="I92" s="159"/>
      <c r="J92" s="1117" t="s">
        <v>2520</v>
      </c>
      <c r="K92" s="1116"/>
      <c r="L92" s="159" t="s">
        <v>2736</v>
      </c>
      <c r="M92" s="159" t="s">
        <v>2737</v>
      </c>
      <c r="N92" s="160">
        <v>14</v>
      </c>
      <c r="O92" s="160">
        <v>8</v>
      </c>
      <c r="P92" s="160">
        <v>1971</v>
      </c>
      <c r="Q92" s="139" t="s">
        <v>51</v>
      </c>
      <c r="R92" s="139" t="s">
        <v>2812</v>
      </c>
      <c r="S92" s="161">
        <v>2665688</v>
      </c>
      <c r="T92" s="139" t="s">
        <v>2527</v>
      </c>
      <c r="U92" s="139" t="s">
        <v>2623</v>
      </c>
      <c r="V92" s="139" t="s">
        <v>2615</v>
      </c>
      <c r="W92" s="139">
        <v>6045432000</v>
      </c>
      <c r="X92" s="139">
        <v>3147165181</v>
      </c>
      <c r="Y92" s="438" t="s">
        <v>2738</v>
      </c>
      <c r="Z92" s="139" t="s">
        <v>2529</v>
      </c>
      <c r="AA92" s="139" t="s">
        <v>2549</v>
      </c>
      <c r="AB92" s="139" t="s">
        <v>22</v>
      </c>
      <c r="AC92" s="139" t="s">
        <v>2524</v>
      </c>
      <c r="AD92" s="140" t="s">
        <v>117</v>
      </c>
      <c r="AE92" s="140" t="s">
        <v>41</v>
      </c>
      <c r="AF92" s="162">
        <v>1</v>
      </c>
      <c r="AG92" s="163" t="s">
        <v>253</v>
      </c>
      <c r="AH92" s="164">
        <v>1</v>
      </c>
      <c r="AI92" s="164" t="s">
        <v>600</v>
      </c>
      <c r="AJ92" s="36"/>
      <c r="AK92" s="240"/>
      <c r="AL92" s="241"/>
      <c r="AM92" s="139"/>
      <c r="AN92" s="139"/>
      <c r="AO92" s="166">
        <f t="shared" si="1"/>
        <v>0</v>
      </c>
      <c r="AP92" s="167"/>
      <c r="AQ92" s="168"/>
      <c r="AR92" s="168"/>
      <c r="AS92" s="168"/>
      <c r="AT92" s="168"/>
      <c r="AU92" s="168"/>
      <c r="AV92" s="169"/>
      <c r="AW92" s="170"/>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9"/>
      <c r="BU92" s="145"/>
      <c r="GE92" s="59"/>
      <c r="GK92" s="59"/>
    </row>
    <row r="93" spans="3:193" s="144" customFormat="1" ht="15" thickBot="1">
      <c r="C93" s="137"/>
      <c r="D93" s="138">
        <v>51</v>
      </c>
      <c r="E93" s="139">
        <v>2</v>
      </c>
      <c r="F93" s="139" t="s">
        <v>61</v>
      </c>
      <c r="G93" s="158">
        <v>43712620</v>
      </c>
      <c r="H93" s="299" t="s">
        <v>2620</v>
      </c>
      <c r="I93" s="159"/>
      <c r="J93" s="1117" t="s">
        <v>2739</v>
      </c>
      <c r="K93" s="1116"/>
      <c r="L93" s="159" t="s">
        <v>2740</v>
      </c>
      <c r="M93" s="159" t="s">
        <v>2741</v>
      </c>
      <c r="N93" s="160">
        <v>22</v>
      </c>
      <c r="O93" s="160">
        <v>7</v>
      </c>
      <c r="P93" s="160">
        <v>1974</v>
      </c>
      <c r="Q93" s="139" t="s">
        <v>51</v>
      </c>
      <c r="R93" s="139" t="s">
        <v>2812</v>
      </c>
      <c r="S93" s="161">
        <v>2665688</v>
      </c>
      <c r="T93" s="139" t="s">
        <v>2547</v>
      </c>
      <c r="U93" s="139" t="s">
        <v>2548</v>
      </c>
      <c r="V93" s="139" t="s">
        <v>2615</v>
      </c>
      <c r="W93" s="139">
        <v>6045432000</v>
      </c>
      <c r="X93" s="139">
        <v>3135982290</v>
      </c>
      <c r="Y93" s="438" t="s">
        <v>2742</v>
      </c>
      <c r="Z93" s="139" t="s">
        <v>2529</v>
      </c>
      <c r="AA93" s="139" t="s">
        <v>2549</v>
      </c>
      <c r="AB93" s="139" t="s">
        <v>22</v>
      </c>
      <c r="AC93" s="139" t="s">
        <v>2524</v>
      </c>
      <c r="AD93" s="140" t="s">
        <v>117</v>
      </c>
      <c r="AE93" s="140" t="s">
        <v>41</v>
      </c>
      <c r="AF93" s="162">
        <v>1</v>
      </c>
      <c r="AG93" s="163" t="s">
        <v>253</v>
      </c>
      <c r="AH93" s="164">
        <v>1</v>
      </c>
      <c r="AI93" s="164" t="s">
        <v>600</v>
      </c>
      <c r="AJ93" s="36"/>
      <c r="AK93" s="240"/>
      <c r="AL93" s="241"/>
      <c r="AM93" s="139"/>
      <c r="AN93" s="139"/>
      <c r="AO93" s="166">
        <f t="shared" si="1"/>
        <v>0</v>
      </c>
      <c r="AP93" s="167"/>
      <c r="AQ93" s="168"/>
      <c r="AR93" s="168"/>
      <c r="AS93" s="168"/>
      <c r="AT93" s="168"/>
      <c r="AU93" s="168"/>
      <c r="AV93" s="169"/>
      <c r="AW93" s="170"/>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9"/>
      <c r="BU93" s="145"/>
      <c r="GE93" s="59"/>
      <c r="GK93" s="59"/>
    </row>
    <row r="94" spans="3:193" s="144" customFormat="1" ht="15" thickBot="1">
      <c r="C94" s="137"/>
      <c r="D94" s="138">
        <v>52</v>
      </c>
      <c r="E94" s="139">
        <v>2</v>
      </c>
      <c r="F94" s="139" t="s">
        <v>61</v>
      </c>
      <c r="G94" s="158">
        <v>43713682</v>
      </c>
      <c r="H94" s="299" t="s">
        <v>2617</v>
      </c>
      <c r="I94" s="159"/>
      <c r="J94" s="1117" t="s">
        <v>2543</v>
      </c>
      <c r="K94" s="1116"/>
      <c r="L94" s="159" t="s">
        <v>2740</v>
      </c>
      <c r="M94" s="159" t="s">
        <v>2546</v>
      </c>
      <c r="N94" s="160">
        <v>22</v>
      </c>
      <c r="O94" s="160">
        <v>3</v>
      </c>
      <c r="P94" s="160">
        <v>1977</v>
      </c>
      <c r="Q94" s="139" t="s">
        <v>51</v>
      </c>
      <c r="R94" s="139" t="s">
        <v>2813</v>
      </c>
      <c r="S94" s="161">
        <v>3117851</v>
      </c>
      <c r="T94" s="139" t="s">
        <v>2527</v>
      </c>
      <c r="U94" s="139" t="s">
        <v>2623</v>
      </c>
      <c r="V94" s="139" t="s">
        <v>2615</v>
      </c>
      <c r="W94" s="139">
        <v>6045432000</v>
      </c>
      <c r="X94" s="139">
        <v>3017847196</v>
      </c>
      <c r="Y94" s="438" t="s">
        <v>2743</v>
      </c>
      <c r="Z94" s="139" t="s">
        <v>2529</v>
      </c>
      <c r="AA94" s="139" t="s">
        <v>2549</v>
      </c>
      <c r="AB94" s="139" t="s">
        <v>22</v>
      </c>
      <c r="AC94" s="139" t="s">
        <v>2524</v>
      </c>
      <c r="AD94" s="140" t="s">
        <v>117</v>
      </c>
      <c r="AE94" s="140" t="s">
        <v>41</v>
      </c>
      <c r="AF94" s="162">
        <v>1</v>
      </c>
      <c r="AG94" s="163" t="s">
        <v>253</v>
      </c>
      <c r="AH94" s="164">
        <v>1</v>
      </c>
      <c r="AI94" s="164" t="s">
        <v>600</v>
      </c>
      <c r="AJ94" s="36"/>
      <c r="AK94" s="240"/>
      <c r="AL94" s="241"/>
      <c r="AM94" s="139"/>
      <c r="AN94" s="139"/>
      <c r="AO94" s="166">
        <f t="shared" si="1"/>
        <v>0</v>
      </c>
      <c r="AP94" s="167"/>
      <c r="AQ94" s="168"/>
      <c r="AR94" s="168"/>
      <c r="AS94" s="168"/>
      <c r="AT94" s="168"/>
      <c r="AU94" s="168"/>
      <c r="AV94" s="169"/>
      <c r="AW94" s="170"/>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9"/>
      <c r="BU94" s="145"/>
      <c r="GE94" s="59"/>
      <c r="GK94" s="59"/>
    </row>
    <row r="95" spans="3:193" s="144" customFormat="1" ht="15" thickBot="1">
      <c r="C95" s="137"/>
      <c r="D95" s="138">
        <v>53</v>
      </c>
      <c r="E95" s="139">
        <v>9</v>
      </c>
      <c r="F95" s="139" t="s">
        <v>61</v>
      </c>
      <c r="G95" s="158">
        <v>91047392</v>
      </c>
      <c r="H95" s="299" t="s">
        <v>2744</v>
      </c>
      <c r="I95" s="159"/>
      <c r="J95" s="1117" t="s">
        <v>2685</v>
      </c>
      <c r="K95" s="1116"/>
      <c r="L95" s="159" t="s">
        <v>2745</v>
      </c>
      <c r="M95" s="159" t="s">
        <v>2746</v>
      </c>
      <c r="N95" s="160">
        <v>16</v>
      </c>
      <c r="O95" s="160">
        <v>9</v>
      </c>
      <c r="P95" s="160">
        <v>1984</v>
      </c>
      <c r="Q95" s="139" t="s">
        <v>53</v>
      </c>
      <c r="R95" s="139" t="s">
        <v>2726</v>
      </c>
      <c r="S95" s="161">
        <v>2535103</v>
      </c>
      <c r="T95" s="139" t="s">
        <v>2550</v>
      </c>
      <c r="U95" s="139" t="s">
        <v>2548</v>
      </c>
      <c r="V95" s="139" t="s">
        <v>2615</v>
      </c>
      <c r="W95" s="139">
        <v>6045432000</v>
      </c>
      <c r="X95" s="139">
        <v>3166291326</v>
      </c>
      <c r="Y95" s="438" t="s">
        <v>2747</v>
      </c>
      <c r="Z95" s="139" t="s">
        <v>2529</v>
      </c>
      <c r="AA95" s="139" t="s">
        <v>2549</v>
      </c>
      <c r="AB95" s="139" t="s">
        <v>22</v>
      </c>
      <c r="AC95" s="139" t="s">
        <v>2524</v>
      </c>
      <c r="AD95" s="140" t="s">
        <v>117</v>
      </c>
      <c r="AE95" s="140" t="s">
        <v>41</v>
      </c>
      <c r="AF95" s="162">
        <v>1</v>
      </c>
      <c r="AG95" s="163" t="s">
        <v>253</v>
      </c>
      <c r="AH95" s="164">
        <v>1</v>
      </c>
      <c r="AI95" s="164" t="s">
        <v>600</v>
      </c>
      <c r="AJ95" s="36"/>
      <c r="AK95" s="240"/>
      <c r="AL95" s="241"/>
      <c r="AM95" s="139"/>
      <c r="AN95" s="139"/>
      <c r="AO95" s="166">
        <f t="shared" si="1"/>
        <v>0</v>
      </c>
      <c r="AP95" s="167"/>
      <c r="AQ95" s="168"/>
      <c r="AR95" s="168"/>
      <c r="AS95" s="168"/>
      <c r="AT95" s="168"/>
      <c r="AU95" s="168"/>
      <c r="AV95" s="169"/>
      <c r="AW95" s="170"/>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9"/>
      <c r="BU95" s="145"/>
      <c r="GE95" s="59"/>
      <c r="GK95" s="59"/>
    </row>
    <row r="96" spans="3:193" s="144" customFormat="1" ht="15" thickBot="1">
      <c r="C96" s="137"/>
      <c r="D96" s="138">
        <v>54</v>
      </c>
      <c r="E96" s="139">
        <v>2</v>
      </c>
      <c r="F96" s="139" t="s">
        <v>61</v>
      </c>
      <c r="G96" s="158">
        <v>1017122783</v>
      </c>
      <c r="H96" s="299" t="s">
        <v>2632</v>
      </c>
      <c r="I96" s="159"/>
      <c r="J96" s="174" t="s">
        <v>2748</v>
      </c>
      <c r="K96" s="159"/>
      <c r="L96" s="159" t="s">
        <v>2749</v>
      </c>
      <c r="M96" s="159" t="s">
        <v>2750</v>
      </c>
      <c r="N96" s="160">
        <v>20</v>
      </c>
      <c r="O96" s="160">
        <v>12</v>
      </c>
      <c r="P96" s="160">
        <v>1985</v>
      </c>
      <c r="Q96" s="139" t="s">
        <v>53</v>
      </c>
      <c r="R96" s="139" t="s">
        <v>2567</v>
      </c>
      <c r="S96" s="161">
        <v>2665688</v>
      </c>
      <c r="T96" s="139" t="s">
        <v>2527</v>
      </c>
      <c r="U96" s="139" t="s">
        <v>2528</v>
      </c>
      <c r="V96" s="139" t="s">
        <v>2615</v>
      </c>
      <c r="W96" s="139">
        <v>6045432000</v>
      </c>
      <c r="X96" s="139">
        <v>3147190754</v>
      </c>
      <c r="Y96" s="438" t="s">
        <v>2751</v>
      </c>
      <c r="Z96" s="139" t="s">
        <v>2529</v>
      </c>
      <c r="AA96" s="139" t="s">
        <v>2549</v>
      </c>
      <c r="AB96" s="139" t="s">
        <v>22</v>
      </c>
      <c r="AC96" s="139" t="s">
        <v>2524</v>
      </c>
      <c r="AD96" s="140" t="s">
        <v>117</v>
      </c>
      <c r="AE96" s="140" t="s">
        <v>41</v>
      </c>
      <c r="AF96" s="162">
        <v>1</v>
      </c>
      <c r="AG96" s="163" t="s">
        <v>253</v>
      </c>
      <c r="AH96" s="164">
        <v>1</v>
      </c>
      <c r="AI96" s="164" t="s">
        <v>600</v>
      </c>
      <c r="AJ96" s="36"/>
      <c r="AK96" s="240"/>
      <c r="AL96" s="241"/>
      <c r="AM96" s="139"/>
      <c r="AN96" s="139"/>
      <c r="AO96" s="166">
        <f t="shared" si="1"/>
        <v>0</v>
      </c>
      <c r="AP96" s="167"/>
      <c r="AQ96" s="168"/>
      <c r="AR96" s="168"/>
      <c r="AS96" s="168"/>
      <c r="AT96" s="168"/>
      <c r="AU96" s="168"/>
      <c r="AV96" s="169"/>
      <c r="AW96" s="170"/>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9"/>
      <c r="BU96" s="145"/>
      <c r="GE96" s="59"/>
      <c r="GK96" s="59"/>
    </row>
    <row r="97" spans="3:193" s="144" customFormat="1" ht="15" thickBot="1">
      <c r="C97" s="137"/>
      <c r="D97" s="138">
        <v>55</v>
      </c>
      <c r="E97" s="139">
        <v>2</v>
      </c>
      <c r="F97" s="139" t="s">
        <v>61</v>
      </c>
      <c r="G97" s="158">
        <v>71117990</v>
      </c>
      <c r="H97" s="299" t="s">
        <v>2575</v>
      </c>
      <c r="I97" s="159"/>
      <c r="J97" s="174" t="s">
        <v>2685</v>
      </c>
      <c r="K97" s="159"/>
      <c r="L97" s="159" t="s">
        <v>2753</v>
      </c>
      <c r="M97" s="159" t="s">
        <v>2752</v>
      </c>
      <c r="N97" s="160">
        <v>15</v>
      </c>
      <c r="O97" s="160">
        <v>10</v>
      </c>
      <c r="P97" s="160">
        <v>1982</v>
      </c>
      <c r="Q97" s="139" t="s">
        <v>53</v>
      </c>
      <c r="R97" s="139" t="s">
        <v>2601</v>
      </c>
      <c r="S97" s="161">
        <v>5707712</v>
      </c>
      <c r="T97" s="139" t="s">
        <v>2527</v>
      </c>
      <c r="U97" s="139" t="s">
        <v>2548</v>
      </c>
      <c r="V97" s="139" t="s">
        <v>2615</v>
      </c>
      <c r="W97" s="139">
        <v>6045432000</v>
      </c>
      <c r="X97" s="139">
        <v>3144808518</v>
      </c>
      <c r="Y97" s="438" t="s">
        <v>2754</v>
      </c>
      <c r="Z97" s="139" t="s">
        <v>2529</v>
      </c>
      <c r="AA97" s="139" t="s">
        <v>2549</v>
      </c>
      <c r="AB97" s="139" t="s">
        <v>22</v>
      </c>
      <c r="AC97" s="139" t="s">
        <v>2524</v>
      </c>
      <c r="AD97" s="140" t="s">
        <v>117</v>
      </c>
      <c r="AE97" s="140" t="s">
        <v>41</v>
      </c>
      <c r="AF97" s="162">
        <v>1</v>
      </c>
      <c r="AG97" s="163" t="s">
        <v>253</v>
      </c>
      <c r="AH97" s="164">
        <v>1</v>
      </c>
      <c r="AI97" s="164" t="s">
        <v>600</v>
      </c>
      <c r="AJ97" s="36"/>
      <c r="AK97" s="240"/>
      <c r="AL97" s="241"/>
      <c r="AM97" s="139"/>
      <c r="AN97" s="139"/>
      <c r="AO97" s="166">
        <f t="shared" si="1"/>
        <v>0</v>
      </c>
      <c r="AP97" s="167"/>
      <c r="AQ97" s="168"/>
      <c r="AR97" s="168"/>
      <c r="AS97" s="168"/>
      <c r="AT97" s="168"/>
      <c r="AU97" s="168"/>
      <c r="AV97" s="169"/>
      <c r="AW97" s="170"/>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9"/>
      <c r="BU97" s="145"/>
      <c r="GE97" s="59"/>
      <c r="GK97" s="59"/>
    </row>
    <row r="98" spans="3:193" s="144" customFormat="1" ht="15" thickBot="1">
      <c r="C98" s="137"/>
      <c r="D98" s="138">
        <v>56</v>
      </c>
      <c r="E98" s="139">
        <v>6</v>
      </c>
      <c r="F98" s="139" t="s">
        <v>61</v>
      </c>
      <c r="G98" s="158">
        <v>43715317</v>
      </c>
      <c r="H98" s="299" t="s">
        <v>2706</v>
      </c>
      <c r="I98" s="159"/>
      <c r="J98" s="174" t="s">
        <v>2563</v>
      </c>
      <c r="K98" s="159"/>
      <c r="L98" s="159" t="s">
        <v>2755</v>
      </c>
      <c r="M98" s="159" t="s">
        <v>2546</v>
      </c>
      <c r="N98" s="160">
        <v>26</v>
      </c>
      <c r="O98" s="160">
        <v>3</v>
      </c>
      <c r="P98" s="160">
        <v>1981</v>
      </c>
      <c r="Q98" s="139" t="s">
        <v>51</v>
      </c>
      <c r="R98" s="139" t="s">
        <v>2579</v>
      </c>
      <c r="S98" s="161">
        <v>9720055</v>
      </c>
      <c r="T98" s="139" t="s">
        <v>2547</v>
      </c>
      <c r="U98" s="139" t="s">
        <v>2548</v>
      </c>
      <c r="V98" s="139" t="s">
        <v>2615</v>
      </c>
      <c r="W98" s="139">
        <v>6045432000</v>
      </c>
      <c r="X98" s="139">
        <v>3113578962</v>
      </c>
      <c r="Y98" s="438" t="s">
        <v>2756</v>
      </c>
      <c r="Z98" s="139" t="s">
        <v>2529</v>
      </c>
      <c r="AA98" s="139" t="s">
        <v>2549</v>
      </c>
      <c r="AB98" s="139" t="s">
        <v>22</v>
      </c>
      <c r="AC98" s="139" t="s">
        <v>2524</v>
      </c>
      <c r="AD98" s="140" t="s">
        <v>117</v>
      </c>
      <c r="AE98" s="140" t="s">
        <v>41</v>
      </c>
      <c r="AF98" s="162">
        <v>1</v>
      </c>
      <c r="AG98" s="163" t="s">
        <v>253</v>
      </c>
      <c r="AH98" s="164">
        <v>1</v>
      </c>
      <c r="AI98" s="164" t="s">
        <v>600</v>
      </c>
      <c r="AJ98" s="36"/>
      <c r="AK98" s="240"/>
      <c r="AL98" s="241"/>
      <c r="AM98" s="139"/>
      <c r="AN98" s="139"/>
      <c r="AO98" s="166">
        <f t="shared" si="1"/>
        <v>0</v>
      </c>
      <c r="AP98" s="167"/>
      <c r="AQ98" s="168"/>
      <c r="AR98" s="168"/>
      <c r="AS98" s="168"/>
      <c r="AT98" s="168"/>
      <c r="AU98" s="168"/>
      <c r="AV98" s="169"/>
      <c r="AW98" s="170"/>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9"/>
      <c r="BU98" s="145"/>
      <c r="GE98" s="59"/>
      <c r="GK98" s="59"/>
    </row>
    <row r="99" spans="3:193" s="144" customFormat="1" ht="15" thickBot="1">
      <c r="C99" s="137"/>
      <c r="D99" s="138">
        <v>57</v>
      </c>
      <c r="E99" s="139">
        <v>2</v>
      </c>
      <c r="F99" s="139" t="s">
        <v>61</v>
      </c>
      <c r="G99" s="158">
        <v>1036395618</v>
      </c>
      <c r="H99" s="299" t="s">
        <v>2652</v>
      </c>
      <c r="I99" s="159"/>
      <c r="J99" s="174" t="s">
        <v>2557</v>
      </c>
      <c r="K99" s="159"/>
      <c r="L99" s="159" t="s">
        <v>2755</v>
      </c>
      <c r="M99" s="159" t="s">
        <v>2546</v>
      </c>
      <c r="N99" s="160">
        <v>6</v>
      </c>
      <c r="O99" s="160">
        <v>7</v>
      </c>
      <c r="P99" s="160">
        <v>1990</v>
      </c>
      <c r="Q99" s="139" t="s">
        <v>51</v>
      </c>
      <c r="R99" s="139" t="s">
        <v>2757</v>
      </c>
      <c r="S99" s="161">
        <v>2535103</v>
      </c>
      <c r="T99" s="139" t="s">
        <v>2527</v>
      </c>
      <c r="U99" s="139" t="s">
        <v>2623</v>
      </c>
      <c r="V99" s="139" t="s">
        <v>2615</v>
      </c>
      <c r="W99" s="139">
        <v>6045432000</v>
      </c>
      <c r="X99" s="139">
        <v>3206364539</v>
      </c>
      <c r="Y99" s="438" t="s">
        <v>2758</v>
      </c>
      <c r="Z99" s="139" t="s">
        <v>2529</v>
      </c>
      <c r="AA99" s="139" t="s">
        <v>2549</v>
      </c>
      <c r="AB99" s="139" t="s">
        <v>22</v>
      </c>
      <c r="AC99" s="139" t="s">
        <v>2524</v>
      </c>
      <c r="AD99" s="140" t="s">
        <v>117</v>
      </c>
      <c r="AE99" s="140" t="s">
        <v>41</v>
      </c>
      <c r="AF99" s="162">
        <v>1</v>
      </c>
      <c r="AG99" s="163" t="s">
        <v>253</v>
      </c>
      <c r="AH99" s="164">
        <v>1</v>
      </c>
      <c r="AI99" s="164" t="s">
        <v>600</v>
      </c>
      <c r="AJ99" s="36"/>
      <c r="AK99" s="240"/>
      <c r="AL99" s="241"/>
      <c r="AM99" s="139"/>
      <c r="AN99" s="139"/>
      <c r="AO99" s="166">
        <f t="shared" si="1"/>
        <v>0</v>
      </c>
      <c r="AP99" s="167"/>
      <c r="AQ99" s="168"/>
      <c r="AR99" s="168"/>
      <c r="AS99" s="168"/>
      <c r="AT99" s="168"/>
      <c r="AU99" s="168"/>
      <c r="AV99" s="169"/>
      <c r="AW99" s="170"/>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9"/>
      <c r="BU99" s="145"/>
      <c r="GE99" s="59"/>
      <c r="GK99" s="59"/>
    </row>
    <row r="100" spans="3:193" s="144" customFormat="1" ht="15" thickBot="1">
      <c r="C100" s="137"/>
      <c r="D100" s="138">
        <v>58</v>
      </c>
      <c r="E100" s="139">
        <v>2</v>
      </c>
      <c r="F100" s="139" t="s">
        <v>61</v>
      </c>
      <c r="G100" s="158">
        <v>39453174</v>
      </c>
      <c r="H100" s="299" t="s">
        <v>2563</v>
      </c>
      <c r="I100" s="159"/>
      <c r="J100" s="174" t="s">
        <v>2652</v>
      </c>
      <c r="K100" s="159"/>
      <c r="L100" s="159" t="s">
        <v>2759</v>
      </c>
      <c r="M100" s="159"/>
      <c r="N100" s="160">
        <v>8</v>
      </c>
      <c r="O100" s="160">
        <v>3</v>
      </c>
      <c r="P100" s="160">
        <v>1981</v>
      </c>
      <c r="Q100" s="139" t="s">
        <v>51</v>
      </c>
      <c r="R100" s="139" t="s">
        <v>2568</v>
      </c>
      <c r="S100" s="161">
        <v>4349189</v>
      </c>
      <c r="T100" s="139" t="s">
        <v>2527</v>
      </c>
      <c r="U100" s="139" t="s">
        <v>2548</v>
      </c>
      <c r="V100" s="139" t="s">
        <v>2615</v>
      </c>
      <c r="W100" s="139">
        <v>6045432000</v>
      </c>
      <c r="X100" s="139">
        <v>3193638118</v>
      </c>
      <c r="Y100" s="438" t="s">
        <v>2760</v>
      </c>
      <c r="Z100" s="139" t="s">
        <v>2529</v>
      </c>
      <c r="AA100" s="139" t="s">
        <v>2549</v>
      </c>
      <c r="AB100" s="139" t="s">
        <v>22</v>
      </c>
      <c r="AC100" s="139" t="s">
        <v>2524</v>
      </c>
      <c r="AD100" s="140" t="s">
        <v>117</v>
      </c>
      <c r="AE100" s="140" t="s">
        <v>41</v>
      </c>
      <c r="AF100" s="162">
        <v>1</v>
      </c>
      <c r="AG100" s="163" t="s">
        <v>253</v>
      </c>
      <c r="AH100" s="164">
        <v>1</v>
      </c>
      <c r="AI100" s="164" t="s">
        <v>600</v>
      </c>
      <c r="AJ100" s="36"/>
      <c r="AK100" s="240"/>
      <c r="AL100" s="241"/>
      <c r="AM100" s="139"/>
      <c r="AN100" s="139"/>
      <c r="AO100" s="166">
        <f t="shared" si="1"/>
        <v>0</v>
      </c>
      <c r="AP100" s="167"/>
      <c r="AQ100" s="168"/>
      <c r="AR100" s="168"/>
      <c r="AS100" s="168"/>
      <c r="AT100" s="168"/>
      <c r="AU100" s="168"/>
      <c r="AV100" s="169"/>
      <c r="AW100" s="170"/>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9"/>
      <c r="BU100" s="145"/>
      <c r="GE100" s="59"/>
      <c r="GK100" s="59"/>
    </row>
    <row r="101" spans="3:193" s="144" customFormat="1" ht="15" thickBot="1">
      <c r="C101" s="137"/>
      <c r="D101" s="138">
        <v>59</v>
      </c>
      <c r="E101" s="139">
        <v>2</v>
      </c>
      <c r="F101" s="139" t="s">
        <v>61</v>
      </c>
      <c r="G101" s="158">
        <v>1036937378</v>
      </c>
      <c r="H101" s="299" t="s">
        <v>2761</v>
      </c>
      <c r="I101" s="159"/>
      <c r="J101" s="174" t="s">
        <v>2706</v>
      </c>
      <c r="K101" s="159"/>
      <c r="L101" s="159" t="s">
        <v>2759</v>
      </c>
      <c r="M101" s="159"/>
      <c r="N101" s="160">
        <v>10</v>
      </c>
      <c r="O101" s="160">
        <v>4</v>
      </c>
      <c r="P101" s="160">
        <v>1990</v>
      </c>
      <c r="Q101" s="139" t="s">
        <v>51</v>
      </c>
      <c r="R101" s="139" t="s">
        <v>2812</v>
      </c>
      <c r="S101" s="161">
        <v>2665688</v>
      </c>
      <c r="T101" s="139" t="s">
        <v>2527</v>
      </c>
      <c r="U101" s="139" t="s">
        <v>2573</v>
      </c>
      <c r="V101" s="139" t="s">
        <v>2615</v>
      </c>
      <c r="W101" s="139">
        <v>6045432000</v>
      </c>
      <c r="X101" s="139">
        <v>3113209789</v>
      </c>
      <c r="Y101" s="438" t="s">
        <v>2762</v>
      </c>
      <c r="Z101" s="139" t="s">
        <v>2529</v>
      </c>
      <c r="AA101" s="139" t="s">
        <v>2549</v>
      </c>
      <c r="AB101" s="139" t="s">
        <v>22</v>
      </c>
      <c r="AC101" s="139" t="s">
        <v>2524</v>
      </c>
      <c r="AD101" s="140" t="s">
        <v>117</v>
      </c>
      <c r="AE101" s="140" t="s">
        <v>41</v>
      </c>
      <c r="AF101" s="162">
        <v>1</v>
      </c>
      <c r="AG101" s="163" t="s">
        <v>253</v>
      </c>
      <c r="AH101" s="164">
        <v>1</v>
      </c>
      <c r="AI101" s="164" t="s">
        <v>600</v>
      </c>
      <c r="AJ101" s="36"/>
      <c r="AK101" s="240"/>
      <c r="AL101" s="241"/>
      <c r="AM101" s="139"/>
      <c r="AN101" s="139"/>
      <c r="AO101" s="166">
        <f t="shared" si="1"/>
        <v>0</v>
      </c>
      <c r="AP101" s="167"/>
      <c r="AQ101" s="168"/>
      <c r="AR101" s="168"/>
      <c r="AS101" s="168"/>
      <c r="AT101" s="168"/>
      <c r="AU101" s="168"/>
      <c r="AV101" s="169"/>
      <c r="AW101" s="170"/>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9"/>
      <c r="BU101" s="145"/>
      <c r="GE101" s="59"/>
      <c r="GK101" s="59"/>
    </row>
    <row r="102" spans="3:193" s="144" customFormat="1" ht="15" thickBot="1">
      <c r="C102" s="137"/>
      <c r="D102" s="138">
        <v>60</v>
      </c>
      <c r="E102" s="139">
        <v>2</v>
      </c>
      <c r="F102" s="139" t="s">
        <v>61</v>
      </c>
      <c r="G102" s="158">
        <v>43467628</v>
      </c>
      <c r="H102" s="299" t="s">
        <v>2655</v>
      </c>
      <c r="I102" s="159"/>
      <c r="J102" s="174" t="s">
        <v>2655</v>
      </c>
      <c r="K102" s="159"/>
      <c r="L102" s="159" t="s">
        <v>2763</v>
      </c>
      <c r="M102" s="159" t="s">
        <v>2741</v>
      </c>
      <c r="N102" s="160">
        <v>3</v>
      </c>
      <c r="O102" s="160">
        <v>2</v>
      </c>
      <c r="P102" s="160">
        <v>1970</v>
      </c>
      <c r="Q102" s="139" t="s">
        <v>51</v>
      </c>
      <c r="R102" s="139" t="s">
        <v>2812</v>
      </c>
      <c r="S102" s="161">
        <v>2665688</v>
      </c>
      <c r="T102" s="139" t="s">
        <v>2527</v>
      </c>
      <c r="U102" s="139" t="s">
        <v>2548</v>
      </c>
      <c r="V102" s="139" t="s">
        <v>2615</v>
      </c>
      <c r="W102" s="139">
        <v>6045432000</v>
      </c>
      <c r="X102" s="139">
        <v>3136670924</v>
      </c>
      <c r="Y102" s="438" t="s">
        <v>2764</v>
      </c>
      <c r="Z102" s="139" t="s">
        <v>2529</v>
      </c>
      <c r="AA102" s="139" t="s">
        <v>2549</v>
      </c>
      <c r="AB102" s="139" t="s">
        <v>22</v>
      </c>
      <c r="AC102" s="139" t="s">
        <v>2524</v>
      </c>
      <c r="AD102" s="140" t="s">
        <v>117</v>
      </c>
      <c r="AE102" s="140" t="s">
        <v>41</v>
      </c>
      <c r="AF102" s="162">
        <v>1</v>
      </c>
      <c r="AG102" s="163" t="s">
        <v>253</v>
      </c>
      <c r="AH102" s="164">
        <v>1</v>
      </c>
      <c r="AI102" s="164" t="s">
        <v>600</v>
      </c>
      <c r="AJ102" s="36"/>
      <c r="AK102" s="240"/>
      <c r="AL102" s="241"/>
      <c r="AM102" s="139"/>
      <c r="AN102" s="139"/>
      <c r="AO102" s="166">
        <f t="shared" si="1"/>
        <v>0</v>
      </c>
      <c r="AP102" s="167"/>
      <c r="AQ102" s="168"/>
      <c r="AR102" s="168"/>
      <c r="AS102" s="168"/>
      <c r="AT102" s="168"/>
      <c r="AU102" s="168"/>
      <c r="AV102" s="169"/>
      <c r="AW102" s="170"/>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9"/>
      <c r="BU102" s="145"/>
      <c r="GE102" s="59"/>
      <c r="GK102" s="59"/>
    </row>
    <row r="103" spans="3:193" s="144" customFormat="1" ht="15" thickBot="1">
      <c r="C103" s="137"/>
      <c r="D103" s="138">
        <v>61</v>
      </c>
      <c r="E103" s="139">
        <v>2</v>
      </c>
      <c r="F103" s="139" t="s">
        <v>61</v>
      </c>
      <c r="G103" s="158">
        <v>1040324036</v>
      </c>
      <c r="H103" s="299" t="s">
        <v>2765</v>
      </c>
      <c r="I103" s="159"/>
      <c r="J103" s="174" t="s">
        <v>2766</v>
      </c>
      <c r="K103" s="159"/>
      <c r="L103" s="159" t="s">
        <v>2767</v>
      </c>
      <c r="M103" s="159"/>
      <c r="N103" s="160">
        <v>16</v>
      </c>
      <c r="O103" s="160">
        <v>4</v>
      </c>
      <c r="P103" s="160">
        <v>1993</v>
      </c>
      <c r="Q103" s="139" t="s">
        <v>53</v>
      </c>
      <c r="R103" s="139" t="s">
        <v>2812</v>
      </c>
      <c r="S103" s="161">
        <v>2665688</v>
      </c>
      <c r="T103" s="139" t="s">
        <v>2547</v>
      </c>
      <c r="U103" s="139" t="s">
        <v>2623</v>
      </c>
      <c r="V103" s="139" t="s">
        <v>2615</v>
      </c>
      <c r="W103" s="139">
        <v>6045432000</v>
      </c>
      <c r="X103" s="139">
        <v>3044804223</v>
      </c>
      <c r="Y103" s="438" t="s">
        <v>2768</v>
      </c>
      <c r="Z103" s="139" t="s">
        <v>2529</v>
      </c>
      <c r="AA103" s="139" t="s">
        <v>2549</v>
      </c>
      <c r="AB103" s="139" t="s">
        <v>22</v>
      </c>
      <c r="AC103" s="139" t="s">
        <v>2524</v>
      </c>
      <c r="AD103" s="140" t="s">
        <v>117</v>
      </c>
      <c r="AE103" s="140" t="s">
        <v>41</v>
      </c>
      <c r="AF103" s="162">
        <v>1</v>
      </c>
      <c r="AG103" s="163" t="s">
        <v>253</v>
      </c>
      <c r="AH103" s="164">
        <v>1</v>
      </c>
      <c r="AI103" s="164" t="s">
        <v>600</v>
      </c>
      <c r="AJ103" s="36"/>
      <c r="AK103" s="240"/>
      <c r="AL103" s="241"/>
      <c r="AM103" s="139"/>
      <c r="AN103" s="139"/>
      <c r="AO103" s="166">
        <f t="shared" si="1"/>
        <v>0</v>
      </c>
      <c r="AP103" s="167"/>
      <c r="AQ103" s="168"/>
      <c r="AR103" s="168"/>
      <c r="AS103" s="168"/>
      <c r="AT103" s="168"/>
      <c r="AU103" s="168"/>
      <c r="AV103" s="169"/>
      <c r="AW103" s="170"/>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9"/>
      <c r="BU103" s="145"/>
      <c r="GE103" s="59"/>
      <c r="GK103" s="59"/>
    </row>
    <row r="104" spans="3:193" s="144" customFormat="1" ht="15" thickBot="1">
      <c r="C104" s="137"/>
      <c r="D104" s="138">
        <v>62</v>
      </c>
      <c r="E104" s="139">
        <v>9</v>
      </c>
      <c r="F104" s="139" t="s">
        <v>61</v>
      </c>
      <c r="G104" s="158">
        <v>71116536</v>
      </c>
      <c r="H104" s="299" t="s">
        <v>2555</v>
      </c>
      <c r="I104" s="159"/>
      <c r="J104" s="174" t="s">
        <v>2655</v>
      </c>
      <c r="K104" s="159"/>
      <c r="L104" s="159" t="s">
        <v>2769</v>
      </c>
      <c r="M104" s="159" t="s">
        <v>2587</v>
      </c>
      <c r="N104" s="160">
        <v>10</v>
      </c>
      <c r="O104" s="160">
        <v>1</v>
      </c>
      <c r="P104" s="160">
        <v>1979</v>
      </c>
      <c r="Q104" s="139" t="s">
        <v>53</v>
      </c>
      <c r="R104" s="139" t="s">
        <v>2568</v>
      </c>
      <c r="S104" s="161">
        <v>5028794</v>
      </c>
      <c r="T104" s="139" t="s">
        <v>2527</v>
      </c>
      <c r="U104" s="139" t="s">
        <v>2573</v>
      </c>
      <c r="V104" s="139" t="s">
        <v>2615</v>
      </c>
      <c r="W104" s="139">
        <v>6045432000</v>
      </c>
      <c r="X104" s="139">
        <v>3184994338</v>
      </c>
      <c r="Y104" s="438" t="s">
        <v>2770</v>
      </c>
      <c r="Z104" s="139" t="s">
        <v>2529</v>
      </c>
      <c r="AA104" s="139" t="s">
        <v>2549</v>
      </c>
      <c r="AB104" s="139" t="s">
        <v>22</v>
      </c>
      <c r="AC104" s="139" t="s">
        <v>2524</v>
      </c>
      <c r="AD104" s="140" t="s">
        <v>117</v>
      </c>
      <c r="AE104" s="140" t="s">
        <v>41</v>
      </c>
      <c r="AF104" s="162">
        <v>1</v>
      </c>
      <c r="AG104" s="163" t="s">
        <v>253</v>
      </c>
      <c r="AH104" s="164">
        <v>1</v>
      </c>
      <c r="AI104" s="164" t="s">
        <v>600</v>
      </c>
      <c r="AJ104" s="36"/>
      <c r="AK104" s="240"/>
      <c r="AL104" s="241"/>
      <c r="AM104" s="139"/>
      <c r="AN104" s="139"/>
      <c r="AO104" s="166">
        <f t="shared" si="1"/>
        <v>0</v>
      </c>
      <c r="AP104" s="167"/>
      <c r="AQ104" s="168"/>
      <c r="AR104" s="168"/>
      <c r="AS104" s="168"/>
      <c r="AT104" s="168"/>
      <c r="AU104" s="168"/>
      <c r="AV104" s="169"/>
      <c r="AW104" s="170"/>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9"/>
      <c r="BU104" s="145"/>
      <c r="GE104" s="59"/>
      <c r="GK104" s="59"/>
    </row>
    <row r="105" spans="3:193" s="144" customFormat="1" ht="15" thickBot="1">
      <c r="C105" s="137"/>
      <c r="D105" s="138">
        <v>63</v>
      </c>
      <c r="E105" s="139">
        <v>2</v>
      </c>
      <c r="F105" s="139" t="s">
        <v>61</v>
      </c>
      <c r="G105" s="158">
        <v>8409664</v>
      </c>
      <c r="H105" s="299" t="s">
        <v>2771</v>
      </c>
      <c r="I105" s="159"/>
      <c r="J105" s="174" t="s">
        <v>2772</v>
      </c>
      <c r="K105" s="159"/>
      <c r="L105" s="159" t="s">
        <v>2773</v>
      </c>
      <c r="M105" s="159" t="s">
        <v>2774</v>
      </c>
      <c r="N105" s="160">
        <v>26</v>
      </c>
      <c r="O105" s="160">
        <v>1</v>
      </c>
      <c r="P105" s="160">
        <v>1963</v>
      </c>
      <c r="Q105" s="139" t="s">
        <v>53</v>
      </c>
      <c r="R105" s="139" t="s">
        <v>2568</v>
      </c>
      <c r="S105" s="161">
        <v>4349189</v>
      </c>
      <c r="T105" s="139" t="s">
        <v>2527</v>
      </c>
      <c r="U105" s="139" t="s">
        <v>2548</v>
      </c>
      <c r="V105" s="139" t="s">
        <v>2615</v>
      </c>
      <c r="W105" s="139">
        <v>6045432000</v>
      </c>
      <c r="X105" s="139">
        <v>3216469583</v>
      </c>
      <c r="Y105" s="438" t="s">
        <v>2775</v>
      </c>
      <c r="Z105" s="139" t="s">
        <v>2529</v>
      </c>
      <c r="AA105" s="139" t="s">
        <v>2549</v>
      </c>
      <c r="AB105" s="139" t="s">
        <v>22</v>
      </c>
      <c r="AC105" s="139" t="s">
        <v>2524</v>
      </c>
      <c r="AD105" s="140" t="s">
        <v>117</v>
      </c>
      <c r="AE105" s="140" t="s">
        <v>41</v>
      </c>
      <c r="AF105" s="162">
        <v>1</v>
      </c>
      <c r="AG105" s="163" t="s">
        <v>253</v>
      </c>
      <c r="AH105" s="164">
        <v>1</v>
      </c>
      <c r="AI105" s="164" t="s">
        <v>600</v>
      </c>
      <c r="AJ105" s="36"/>
      <c r="AK105" s="240"/>
      <c r="AL105" s="241"/>
      <c r="AM105" s="139"/>
      <c r="AN105" s="139"/>
      <c r="AO105" s="166">
        <f t="shared" si="1"/>
        <v>0</v>
      </c>
      <c r="AP105" s="167"/>
      <c r="AQ105" s="168"/>
      <c r="AR105" s="168"/>
      <c r="AS105" s="168"/>
      <c r="AT105" s="168"/>
      <c r="AU105" s="168"/>
      <c r="AV105" s="169"/>
      <c r="AW105" s="170"/>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9"/>
      <c r="BU105" s="145"/>
      <c r="GE105" s="59"/>
      <c r="GK105" s="59"/>
    </row>
    <row r="106" spans="3:193" s="144" customFormat="1" ht="15" thickBot="1">
      <c r="C106" s="137"/>
      <c r="D106" s="138">
        <v>64</v>
      </c>
      <c r="E106" s="139">
        <v>2</v>
      </c>
      <c r="F106" s="139" t="s">
        <v>61</v>
      </c>
      <c r="G106" s="158">
        <v>21626638</v>
      </c>
      <c r="H106" s="299" t="s">
        <v>2709</v>
      </c>
      <c r="I106" s="159"/>
      <c r="J106" s="174" t="s">
        <v>2706</v>
      </c>
      <c r="K106" s="159"/>
      <c r="L106" s="159" t="s">
        <v>2776</v>
      </c>
      <c r="M106" s="159" t="s">
        <v>2777</v>
      </c>
      <c r="N106" s="160">
        <v>26</v>
      </c>
      <c r="O106" s="160">
        <v>5</v>
      </c>
      <c r="P106" s="160">
        <v>1962</v>
      </c>
      <c r="Q106" s="139" t="s">
        <v>51</v>
      </c>
      <c r="R106" s="139" t="s">
        <v>2569</v>
      </c>
      <c r="S106" s="161">
        <v>3143798</v>
      </c>
      <c r="T106" s="139" t="s">
        <v>2547</v>
      </c>
      <c r="U106" s="139" t="s">
        <v>2623</v>
      </c>
      <c r="V106" s="139" t="s">
        <v>2615</v>
      </c>
      <c r="W106" s="139">
        <v>6045432000</v>
      </c>
      <c r="X106" s="139">
        <v>3225640444</v>
      </c>
      <c r="Y106" s="438" t="s">
        <v>2778</v>
      </c>
      <c r="Z106" s="139" t="s">
        <v>2529</v>
      </c>
      <c r="AA106" s="139" t="s">
        <v>2549</v>
      </c>
      <c r="AB106" s="139" t="s">
        <v>22</v>
      </c>
      <c r="AC106" s="139" t="s">
        <v>2524</v>
      </c>
      <c r="AD106" s="140" t="s">
        <v>117</v>
      </c>
      <c r="AE106" s="140" t="s">
        <v>41</v>
      </c>
      <c r="AF106" s="162">
        <v>1</v>
      </c>
      <c r="AG106" s="163" t="s">
        <v>253</v>
      </c>
      <c r="AH106" s="164">
        <v>1</v>
      </c>
      <c r="AI106" s="164" t="s">
        <v>600</v>
      </c>
      <c r="AJ106" s="36"/>
      <c r="AK106" s="240"/>
      <c r="AL106" s="241"/>
      <c r="AM106" s="139"/>
      <c r="AN106" s="139"/>
      <c r="AO106" s="166">
        <f t="shared" si="1"/>
        <v>0</v>
      </c>
      <c r="AP106" s="167"/>
      <c r="AQ106" s="168"/>
      <c r="AR106" s="168"/>
      <c r="AS106" s="168"/>
      <c r="AT106" s="168"/>
      <c r="AU106" s="168"/>
      <c r="AV106" s="169"/>
      <c r="AW106" s="170"/>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9"/>
      <c r="BU106" s="145"/>
      <c r="GE106" s="59"/>
      <c r="GK106" s="59"/>
    </row>
    <row r="107" spans="3:193" s="144" customFormat="1" ht="15" thickBot="1">
      <c r="C107" s="137"/>
      <c r="D107" s="138">
        <v>65</v>
      </c>
      <c r="E107" s="139">
        <v>2</v>
      </c>
      <c r="F107" s="139" t="s">
        <v>61</v>
      </c>
      <c r="G107" s="158">
        <v>43712432</v>
      </c>
      <c r="H107" s="299" t="s">
        <v>2779</v>
      </c>
      <c r="I107" s="159"/>
      <c r="J107" s="174" t="s">
        <v>2620</v>
      </c>
      <c r="K107" s="159"/>
      <c r="L107" s="159" t="s">
        <v>2780</v>
      </c>
      <c r="M107" s="159" t="s">
        <v>2741</v>
      </c>
      <c r="N107" s="160">
        <v>30</v>
      </c>
      <c r="O107" s="160">
        <v>11</v>
      </c>
      <c r="P107" s="160">
        <v>1973</v>
      </c>
      <c r="Q107" s="139" t="s">
        <v>51</v>
      </c>
      <c r="R107" s="139" t="s">
        <v>2568</v>
      </c>
      <c r="S107" s="161">
        <v>4349189</v>
      </c>
      <c r="T107" s="139" t="s">
        <v>2547</v>
      </c>
      <c r="U107" s="139" t="s">
        <v>2548</v>
      </c>
      <c r="V107" s="139" t="s">
        <v>2615</v>
      </c>
      <c r="W107" s="139">
        <v>6045432000</v>
      </c>
      <c r="X107" s="139">
        <v>3113225209</v>
      </c>
      <c r="Y107" s="438" t="s">
        <v>2781</v>
      </c>
      <c r="Z107" s="139" t="s">
        <v>2529</v>
      </c>
      <c r="AA107" s="139" t="s">
        <v>2549</v>
      </c>
      <c r="AB107" s="139" t="s">
        <v>22</v>
      </c>
      <c r="AC107" s="139" t="s">
        <v>2524</v>
      </c>
      <c r="AD107" s="140" t="s">
        <v>117</v>
      </c>
      <c r="AE107" s="140" t="s">
        <v>41</v>
      </c>
      <c r="AF107" s="162">
        <v>1</v>
      </c>
      <c r="AG107" s="163" t="s">
        <v>253</v>
      </c>
      <c r="AH107" s="164">
        <v>1</v>
      </c>
      <c r="AI107" s="164" t="s">
        <v>600</v>
      </c>
      <c r="AJ107" s="36"/>
      <c r="AK107" s="240"/>
      <c r="AL107" s="241"/>
      <c r="AM107" s="139"/>
      <c r="AN107" s="139"/>
      <c r="AO107" s="166">
        <f t="shared" ref="AO107:AO147" si="2">+AM107*S107</f>
        <v>0</v>
      </c>
      <c r="AP107" s="167"/>
      <c r="AQ107" s="168"/>
      <c r="AR107" s="168"/>
      <c r="AS107" s="168"/>
      <c r="AT107" s="168"/>
      <c r="AU107" s="168"/>
      <c r="AV107" s="169"/>
      <c r="AW107" s="170"/>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9"/>
      <c r="BU107" s="145"/>
      <c r="GE107" s="59"/>
      <c r="GK107" s="59"/>
    </row>
    <row r="108" spans="3:193" s="144" customFormat="1" ht="15" thickBot="1">
      <c r="C108" s="137"/>
      <c r="D108" s="138">
        <v>66</v>
      </c>
      <c r="E108" s="139">
        <v>2</v>
      </c>
      <c r="F108" s="139" t="s">
        <v>61</v>
      </c>
      <c r="G108" s="158">
        <v>43715404</v>
      </c>
      <c r="H108" s="299" t="s">
        <v>2782</v>
      </c>
      <c r="I108" s="159"/>
      <c r="J108" s="174" t="s">
        <v>2593</v>
      </c>
      <c r="K108" s="159"/>
      <c r="L108" s="159" t="s">
        <v>2780</v>
      </c>
      <c r="M108" s="159" t="s">
        <v>2599</v>
      </c>
      <c r="N108" s="160">
        <v>13</v>
      </c>
      <c r="O108" s="160">
        <v>8</v>
      </c>
      <c r="P108" s="160">
        <v>1981</v>
      </c>
      <c r="Q108" s="139" t="s">
        <v>51</v>
      </c>
      <c r="R108" s="139" t="s">
        <v>2568</v>
      </c>
      <c r="S108" s="161">
        <v>5028794</v>
      </c>
      <c r="T108" s="139" t="s">
        <v>2527</v>
      </c>
      <c r="U108" s="139" t="s">
        <v>2573</v>
      </c>
      <c r="V108" s="139" t="s">
        <v>2615</v>
      </c>
      <c r="W108" s="139">
        <v>6045432000</v>
      </c>
      <c r="X108" s="139">
        <v>3148079607</v>
      </c>
      <c r="Y108" s="438" t="s">
        <v>2783</v>
      </c>
      <c r="Z108" s="139" t="s">
        <v>2529</v>
      </c>
      <c r="AA108" s="139" t="s">
        <v>2549</v>
      </c>
      <c r="AB108" s="139" t="s">
        <v>22</v>
      </c>
      <c r="AC108" s="139" t="s">
        <v>2524</v>
      </c>
      <c r="AD108" s="140" t="s">
        <v>117</v>
      </c>
      <c r="AE108" s="140" t="s">
        <v>41</v>
      </c>
      <c r="AF108" s="162">
        <v>1</v>
      </c>
      <c r="AG108" s="163" t="s">
        <v>253</v>
      </c>
      <c r="AH108" s="164">
        <v>1</v>
      </c>
      <c r="AI108" s="164" t="s">
        <v>600</v>
      </c>
      <c r="AJ108" s="36"/>
      <c r="AK108" s="240"/>
      <c r="AL108" s="241"/>
      <c r="AM108" s="139"/>
      <c r="AN108" s="139"/>
      <c r="AO108" s="166">
        <f t="shared" si="2"/>
        <v>0</v>
      </c>
      <c r="AP108" s="167"/>
      <c r="AQ108" s="168"/>
      <c r="AR108" s="168"/>
      <c r="AS108" s="168"/>
      <c r="AT108" s="168"/>
      <c r="AU108" s="168"/>
      <c r="AV108" s="169"/>
      <c r="AW108" s="170"/>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9"/>
      <c r="BU108" s="145"/>
      <c r="GE108" s="59"/>
      <c r="GK108" s="59"/>
    </row>
    <row r="109" spans="3:193" s="144" customFormat="1" ht="15" thickBot="1">
      <c r="C109" s="137"/>
      <c r="D109" s="138">
        <v>67</v>
      </c>
      <c r="E109" s="139">
        <v>2</v>
      </c>
      <c r="F109" s="139" t="s">
        <v>61</v>
      </c>
      <c r="G109" s="158">
        <v>71116257</v>
      </c>
      <c r="H109" s="299" t="s">
        <v>2576</v>
      </c>
      <c r="I109" s="159"/>
      <c r="J109" s="174" t="s">
        <v>2709</v>
      </c>
      <c r="K109" s="159"/>
      <c r="L109" s="159" t="s">
        <v>2784</v>
      </c>
      <c r="M109" s="159" t="s">
        <v>2785</v>
      </c>
      <c r="N109" s="160">
        <v>5</v>
      </c>
      <c r="O109" s="160">
        <v>4</v>
      </c>
      <c r="P109" s="160">
        <v>1978</v>
      </c>
      <c r="Q109" s="139" t="s">
        <v>53</v>
      </c>
      <c r="R109" s="139" t="s">
        <v>2699</v>
      </c>
      <c r="S109" s="161">
        <v>2535103</v>
      </c>
      <c r="T109" s="139" t="s">
        <v>2527</v>
      </c>
      <c r="U109" s="139" t="s">
        <v>2528</v>
      </c>
      <c r="V109" s="139" t="s">
        <v>2615</v>
      </c>
      <c r="W109" s="139">
        <v>6045432000</v>
      </c>
      <c r="X109" s="418">
        <v>3117176532</v>
      </c>
      <c r="Y109" s="438" t="s">
        <v>2786</v>
      </c>
      <c r="Z109" s="139" t="s">
        <v>2529</v>
      </c>
      <c r="AA109" s="139" t="s">
        <v>2549</v>
      </c>
      <c r="AB109" s="139" t="s">
        <v>22</v>
      </c>
      <c r="AC109" s="139" t="s">
        <v>2524</v>
      </c>
      <c r="AD109" s="140" t="s">
        <v>117</v>
      </c>
      <c r="AE109" s="140" t="s">
        <v>41</v>
      </c>
      <c r="AF109" s="162">
        <v>1</v>
      </c>
      <c r="AG109" s="163" t="s">
        <v>253</v>
      </c>
      <c r="AH109" s="164">
        <v>1</v>
      </c>
      <c r="AI109" s="164" t="s">
        <v>600</v>
      </c>
      <c r="AJ109" s="36"/>
      <c r="AK109" s="240"/>
      <c r="AL109" s="241"/>
      <c r="AM109" s="139"/>
      <c r="AN109" s="139"/>
      <c r="AO109" s="166">
        <f t="shared" si="2"/>
        <v>0</v>
      </c>
      <c r="AP109" s="167"/>
      <c r="AQ109" s="168"/>
      <c r="AR109" s="168"/>
      <c r="AS109" s="168"/>
      <c r="AT109" s="168"/>
      <c r="AU109" s="168"/>
      <c r="AV109" s="169"/>
      <c r="AW109" s="170"/>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9"/>
      <c r="BU109" s="145"/>
      <c r="GE109" s="59"/>
      <c r="GK109" s="59"/>
    </row>
    <row r="110" spans="3:193" s="144" customFormat="1" ht="15" thickBot="1">
      <c r="C110" s="137"/>
      <c r="D110" s="138">
        <v>68</v>
      </c>
      <c r="E110" s="139">
        <v>2</v>
      </c>
      <c r="F110" s="139" t="s">
        <v>61</v>
      </c>
      <c r="G110" s="158">
        <v>1094533220</v>
      </c>
      <c r="H110" s="299" t="s">
        <v>2787</v>
      </c>
      <c r="I110" s="159"/>
      <c r="J110" s="174" t="s">
        <v>2788</v>
      </c>
      <c r="K110" s="159"/>
      <c r="L110" s="159" t="s">
        <v>2789</v>
      </c>
      <c r="M110" s="159" t="s">
        <v>2608</v>
      </c>
      <c r="N110" s="160">
        <v>11</v>
      </c>
      <c r="O110" s="160">
        <v>3</v>
      </c>
      <c r="P110" s="160">
        <v>1995</v>
      </c>
      <c r="Q110" s="139" t="s">
        <v>51</v>
      </c>
      <c r="R110" s="139" t="s">
        <v>2568</v>
      </c>
      <c r="S110" s="161">
        <v>4349189</v>
      </c>
      <c r="T110" s="139" t="s">
        <v>2527</v>
      </c>
      <c r="U110" s="139" t="s">
        <v>2573</v>
      </c>
      <c r="V110" s="139" t="s">
        <v>2615</v>
      </c>
      <c r="W110" s="139">
        <v>6045432000</v>
      </c>
      <c r="X110" s="418">
        <v>3143757138</v>
      </c>
      <c r="Y110" s="438" t="s">
        <v>2790</v>
      </c>
      <c r="Z110" s="139" t="s">
        <v>2529</v>
      </c>
      <c r="AA110" s="139" t="s">
        <v>2549</v>
      </c>
      <c r="AB110" s="139" t="s">
        <v>22</v>
      </c>
      <c r="AC110" s="139" t="s">
        <v>2524</v>
      </c>
      <c r="AD110" s="140" t="s">
        <v>117</v>
      </c>
      <c r="AE110" s="140" t="s">
        <v>41</v>
      </c>
      <c r="AF110" s="162">
        <v>1</v>
      </c>
      <c r="AG110" s="163" t="s">
        <v>253</v>
      </c>
      <c r="AH110" s="164">
        <v>1</v>
      </c>
      <c r="AI110" s="164" t="s">
        <v>600</v>
      </c>
      <c r="AJ110" s="36"/>
      <c r="AK110" s="240"/>
      <c r="AL110" s="241"/>
      <c r="AM110" s="139"/>
      <c r="AN110" s="139"/>
      <c r="AO110" s="166">
        <f t="shared" si="2"/>
        <v>0</v>
      </c>
      <c r="AP110" s="167"/>
      <c r="AQ110" s="168"/>
      <c r="AR110" s="168"/>
      <c r="AS110" s="168"/>
      <c r="AT110" s="168"/>
      <c r="AU110" s="168"/>
      <c r="AV110" s="169"/>
      <c r="AW110" s="170"/>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9"/>
      <c r="BU110" s="145"/>
      <c r="GE110" s="59"/>
      <c r="GK110" s="59"/>
    </row>
    <row r="111" spans="3:193" s="144" customFormat="1" ht="15" thickBot="1">
      <c r="C111" s="137"/>
      <c r="D111" s="138">
        <v>69</v>
      </c>
      <c r="E111" s="139">
        <v>2</v>
      </c>
      <c r="F111" s="139" t="s">
        <v>61</v>
      </c>
      <c r="G111" s="158">
        <v>71117066</v>
      </c>
      <c r="H111" s="299" t="s">
        <v>2710</v>
      </c>
      <c r="I111" s="159"/>
      <c r="J111" s="174" t="s">
        <v>2791</v>
      </c>
      <c r="K111" s="159"/>
      <c r="L111" s="159" t="s">
        <v>2792</v>
      </c>
      <c r="M111" s="159" t="s">
        <v>2793</v>
      </c>
      <c r="N111" s="160">
        <v>14</v>
      </c>
      <c r="O111" s="160">
        <v>6</v>
      </c>
      <c r="P111" s="160">
        <v>1980</v>
      </c>
      <c r="Q111" s="139" t="s">
        <v>53</v>
      </c>
      <c r="R111" s="139" t="s">
        <v>2794</v>
      </c>
      <c r="S111" s="161">
        <v>14598561</v>
      </c>
      <c r="T111" s="139" t="s">
        <v>2527</v>
      </c>
      <c r="U111" s="139" t="s">
        <v>2548</v>
      </c>
      <c r="V111" s="139" t="s">
        <v>2615</v>
      </c>
      <c r="W111" s="139">
        <v>6045432000</v>
      </c>
      <c r="X111" s="139">
        <v>3126531352</v>
      </c>
      <c r="Y111" s="438" t="s">
        <v>2795</v>
      </c>
      <c r="Z111" s="139" t="s">
        <v>2529</v>
      </c>
      <c r="AA111" s="139" t="s">
        <v>2549</v>
      </c>
      <c r="AB111" s="139" t="s">
        <v>22</v>
      </c>
      <c r="AC111" s="139" t="s">
        <v>2524</v>
      </c>
      <c r="AD111" s="140" t="s">
        <v>117</v>
      </c>
      <c r="AE111" s="140" t="s">
        <v>41</v>
      </c>
      <c r="AF111" s="162">
        <v>1</v>
      </c>
      <c r="AG111" s="163" t="s">
        <v>253</v>
      </c>
      <c r="AH111" s="164">
        <v>1</v>
      </c>
      <c r="AI111" s="164" t="s">
        <v>600</v>
      </c>
      <c r="AJ111" s="36"/>
      <c r="AK111" s="240"/>
      <c r="AL111" s="241"/>
      <c r="AM111" s="139"/>
      <c r="AN111" s="139"/>
      <c r="AO111" s="166">
        <f t="shared" si="2"/>
        <v>0</v>
      </c>
      <c r="AP111" s="167"/>
      <c r="AQ111" s="168"/>
      <c r="AR111" s="168"/>
      <c r="AS111" s="168"/>
      <c r="AT111" s="168"/>
      <c r="AU111" s="168"/>
      <c r="AV111" s="169"/>
      <c r="AW111" s="170"/>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9"/>
      <c r="BU111" s="145"/>
      <c r="GE111" s="59"/>
      <c r="GK111" s="59"/>
    </row>
    <row r="112" spans="3:193" s="144" customFormat="1" ht="15" thickBot="1">
      <c r="C112" s="137"/>
      <c r="D112" s="138">
        <v>70</v>
      </c>
      <c r="E112" s="139">
        <v>7</v>
      </c>
      <c r="F112" s="139" t="s">
        <v>61</v>
      </c>
      <c r="G112" s="158">
        <v>1069479363</v>
      </c>
      <c r="H112" s="299" t="s">
        <v>2796</v>
      </c>
      <c r="I112" s="159"/>
      <c r="J112" s="174" t="s">
        <v>2797</v>
      </c>
      <c r="K112" s="159"/>
      <c r="L112" s="159" t="s">
        <v>2798</v>
      </c>
      <c r="M112" s="159" t="s">
        <v>2799</v>
      </c>
      <c r="N112" s="160">
        <v>29</v>
      </c>
      <c r="O112" s="160">
        <v>7</v>
      </c>
      <c r="P112" s="160">
        <v>1989</v>
      </c>
      <c r="Q112" s="139" t="s">
        <v>53</v>
      </c>
      <c r="R112" s="139" t="s">
        <v>2568</v>
      </c>
      <c r="S112" s="161">
        <v>4349189</v>
      </c>
      <c r="T112" s="139" t="s">
        <v>2527</v>
      </c>
      <c r="U112" s="139" t="s">
        <v>2623</v>
      </c>
      <c r="V112" s="139" t="s">
        <v>2615</v>
      </c>
      <c r="W112" s="139">
        <v>6045432000</v>
      </c>
      <c r="X112" s="139">
        <v>3006297051</v>
      </c>
      <c r="Y112" s="438" t="s">
        <v>2800</v>
      </c>
      <c r="Z112" s="139" t="s">
        <v>2529</v>
      </c>
      <c r="AA112" s="139" t="s">
        <v>2549</v>
      </c>
      <c r="AB112" s="139" t="s">
        <v>22</v>
      </c>
      <c r="AC112" s="139" t="s">
        <v>2524</v>
      </c>
      <c r="AD112" s="140" t="s">
        <v>117</v>
      </c>
      <c r="AE112" s="140" t="s">
        <v>41</v>
      </c>
      <c r="AF112" s="162">
        <v>1</v>
      </c>
      <c r="AG112" s="163" t="s">
        <v>253</v>
      </c>
      <c r="AH112" s="164">
        <v>1</v>
      </c>
      <c r="AI112" s="164" t="s">
        <v>600</v>
      </c>
      <c r="AJ112" s="36"/>
      <c r="AK112" s="240"/>
      <c r="AL112" s="241"/>
      <c r="AM112" s="139"/>
      <c r="AN112" s="139"/>
      <c r="AO112" s="166">
        <f t="shared" si="2"/>
        <v>0</v>
      </c>
      <c r="AP112" s="167"/>
      <c r="AQ112" s="168"/>
      <c r="AR112" s="168"/>
      <c r="AS112" s="168"/>
      <c r="AT112" s="168"/>
      <c r="AU112" s="168"/>
      <c r="AV112" s="169"/>
      <c r="AW112" s="170"/>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9"/>
      <c r="BU112" s="145"/>
      <c r="GE112" s="59"/>
      <c r="GK112" s="59"/>
    </row>
    <row r="113" spans="3:193" s="144" customFormat="1" ht="15" thickBot="1">
      <c r="C113" s="137"/>
      <c r="D113" s="138">
        <v>71</v>
      </c>
      <c r="E113" s="139">
        <v>2</v>
      </c>
      <c r="F113" s="139" t="s">
        <v>61</v>
      </c>
      <c r="G113" s="158">
        <v>43715248</v>
      </c>
      <c r="H113" s="299" t="s">
        <v>2593</v>
      </c>
      <c r="I113" s="159"/>
      <c r="J113" s="174" t="s">
        <v>2620</v>
      </c>
      <c r="K113" s="159"/>
      <c r="L113" s="159" t="s">
        <v>2599</v>
      </c>
      <c r="M113" s="159" t="s">
        <v>2638</v>
      </c>
      <c r="N113" s="160">
        <v>10</v>
      </c>
      <c r="O113" s="160">
        <v>11</v>
      </c>
      <c r="P113" s="160">
        <v>1980</v>
      </c>
      <c r="Q113" s="139" t="s">
        <v>51</v>
      </c>
      <c r="R113" s="139" t="s">
        <v>2568</v>
      </c>
      <c r="S113" s="161">
        <v>4349189</v>
      </c>
      <c r="T113" s="139" t="s">
        <v>2527</v>
      </c>
      <c r="U113" s="139" t="s">
        <v>2548</v>
      </c>
      <c r="V113" s="139" t="s">
        <v>2615</v>
      </c>
      <c r="W113" s="139">
        <v>6045432000</v>
      </c>
      <c r="X113" s="139">
        <v>3217671676</v>
      </c>
      <c r="Y113" s="438" t="s">
        <v>2801</v>
      </c>
      <c r="Z113" s="139" t="s">
        <v>2529</v>
      </c>
      <c r="AA113" s="139" t="s">
        <v>2549</v>
      </c>
      <c r="AB113" s="139" t="s">
        <v>22</v>
      </c>
      <c r="AC113" s="139" t="s">
        <v>2524</v>
      </c>
      <c r="AD113" s="140" t="s">
        <v>117</v>
      </c>
      <c r="AE113" s="140" t="s">
        <v>41</v>
      </c>
      <c r="AF113" s="162">
        <v>1</v>
      </c>
      <c r="AG113" s="163" t="s">
        <v>253</v>
      </c>
      <c r="AH113" s="164">
        <v>1</v>
      </c>
      <c r="AI113" s="164" t="s">
        <v>600</v>
      </c>
      <c r="AJ113" s="36"/>
      <c r="AK113" s="240"/>
      <c r="AL113" s="241"/>
      <c r="AM113" s="139"/>
      <c r="AN113" s="139"/>
      <c r="AO113" s="166">
        <f t="shared" si="2"/>
        <v>0</v>
      </c>
      <c r="AP113" s="167"/>
      <c r="AQ113" s="168"/>
      <c r="AR113" s="168"/>
      <c r="AS113" s="168"/>
      <c r="AT113" s="168"/>
      <c r="AU113" s="168"/>
      <c r="AV113" s="169"/>
      <c r="AW113" s="170"/>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9"/>
      <c r="BU113" s="145"/>
      <c r="GE113" s="59"/>
      <c r="GK113" s="59"/>
    </row>
    <row r="114" spans="3:193" s="144" customFormat="1" ht="15" thickBot="1">
      <c r="C114" s="137"/>
      <c r="D114" s="138">
        <v>72</v>
      </c>
      <c r="E114" s="139">
        <v>2</v>
      </c>
      <c r="F114" s="139" t="s">
        <v>61</v>
      </c>
      <c r="G114" s="158">
        <v>1036392281</v>
      </c>
      <c r="H114" s="299" t="s">
        <v>2575</v>
      </c>
      <c r="I114" s="159"/>
      <c r="J114" s="174" t="s">
        <v>2556</v>
      </c>
      <c r="K114" s="159"/>
      <c r="L114" s="159" t="s">
        <v>2599</v>
      </c>
      <c r="M114" s="159" t="s">
        <v>2638</v>
      </c>
      <c r="N114" s="160">
        <v>12</v>
      </c>
      <c r="O114" s="160">
        <v>4</v>
      </c>
      <c r="P114" s="160">
        <v>1986</v>
      </c>
      <c r="Q114" s="139" t="s">
        <v>53</v>
      </c>
      <c r="R114" s="139" t="s">
        <v>2568</v>
      </c>
      <c r="S114" s="161">
        <v>4349189</v>
      </c>
      <c r="T114" s="139" t="s">
        <v>2527</v>
      </c>
      <c r="U114" s="139" t="s">
        <v>2573</v>
      </c>
      <c r="V114" s="139" t="s">
        <v>2615</v>
      </c>
      <c r="W114" s="139">
        <v>6045432000</v>
      </c>
      <c r="X114" s="139">
        <v>3103768157</v>
      </c>
      <c r="Y114" s="438" t="s">
        <v>2802</v>
      </c>
      <c r="Z114" s="139" t="s">
        <v>2529</v>
      </c>
      <c r="AA114" s="139" t="s">
        <v>2549</v>
      </c>
      <c r="AB114" s="139" t="s">
        <v>22</v>
      </c>
      <c r="AC114" s="139" t="s">
        <v>2524</v>
      </c>
      <c r="AD114" s="140" t="s">
        <v>117</v>
      </c>
      <c r="AE114" s="140" t="s">
        <v>41</v>
      </c>
      <c r="AF114" s="162">
        <v>1</v>
      </c>
      <c r="AG114" s="163" t="s">
        <v>253</v>
      </c>
      <c r="AH114" s="164">
        <v>1</v>
      </c>
      <c r="AI114" s="164" t="s">
        <v>600</v>
      </c>
      <c r="AJ114" s="36"/>
      <c r="AK114" s="240"/>
      <c r="AL114" s="241"/>
      <c r="AM114" s="139"/>
      <c r="AN114" s="139"/>
      <c r="AO114" s="166">
        <f t="shared" si="2"/>
        <v>0</v>
      </c>
      <c r="AP114" s="167"/>
      <c r="AQ114" s="168"/>
      <c r="AR114" s="168"/>
      <c r="AS114" s="168"/>
      <c r="AT114" s="168"/>
      <c r="AU114" s="168"/>
      <c r="AV114" s="169"/>
      <c r="AW114" s="170"/>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9"/>
      <c r="BU114" s="145"/>
      <c r="GE114" s="59"/>
      <c r="GK114" s="59"/>
    </row>
    <row r="115" spans="3:193" s="144" customFormat="1" ht="15" thickBot="1">
      <c r="C115" s="137"/>
      <c r="D115" s="138">
        <v>73</v>
      </c>
      <c r="E115" s="139">
        <v>2</v>
      </c>
      <c r="F115" s="139" t="s">
        <v>61</v>
      </c>
      <c r="G115" s="158">
        <v>39457825</v>
      </c>
      <c r="H115" s="299" t="s">
        <v>2803</v>
      </c>
      <c r="I115" s="159"/>
      <c r="J115" s="174" t="s">
        <v>2710</v>
      </c>
      <c r="K115" s="159"/>
      <c r="L115" s="159" t="s">
        <v>2599</v>
      </c>
      <c r="M115" s="159" t="s">
        <v>2638</v>
      </c>
      <c r="N115" s="160">
        <v>19</v>
      </c>
      <c r="O115" s="160">
        <v>2</v>
      </c>
      <c r="P115" s="160">
        <v>1986</v>
      </c>
      <c r="Q115" s="139" t="s">
        <v>51</v>
      </c>
      <c r="R115" s="139" t="s">
        <v>2635</v>
      </c>
      <c r="S115" s="161">
        <v>3143798</v>
      </c>
      <c r="T115" s="139" t="s">
        <v>2527</v>
      </c>
      <c r="U115" s="139" t="s">
        <v>2623</v>
      </c>
      <c r="V115" s="139" t="s">
        <v>2615</v>
      </c>
      <c r="W115" s="139">
        <v>6045432000</v>
      </c>
      <c r="X115" s="139">
        <v>3127560997</v>
      </c>
      <c r="Y115" s="438" t="s">
        <v>2804</v>
      </c>
      <c r="Z115" s="139" t="s">
        <v>2529</v>
      </c>
      <c r="AA115" s="139" t="s">
        <v>2549</v>
      </c>
      <c r="AB115" s="139" t="s">
        <v>22</v>
      </c>
      <c r="AC115" s="139" t="s">
        <v>2524</v>
      </c>
      <c r="AD115" s="140" t="s">
        <v>117</v>
      </c>
      <c r="AE115" s="140" t="s">
        <v>41</v>
      </c>
      <c r="AF115" s="162">
        <v>1</v>
      </c>
      <c r="AG115" s="163" t="s">
        <v>253</v>
      </c>
      <c r="AH115" s="164">
        <v>1</v>
      </c>
      <c r="AI115" s="164" t="s">
        <v>600</v>
      </c>
      <c r="AJ115" s="36"/>
      <c r="AK115" s="240"/>
      <c r="AL115" s="241"/>
      <c r="AM115" s="139"/>
      <c r="AN115" s="139"/>
      <c r="AO115" s="166">
        <f t="shared" si="2"/>
        <v>0</v>
      </c>
      <c r="AP115" s="167"/>
      <c r="AQ115" s="168"/>
      <c r="AR115" s="168"/>
      <c r="AS115" s="168"/>
      <c r="AT115" s="168"/>
      <c r="AU115" s="168"/>
      <c r="AV115" s="169"/>
      <c r="AW115" s="170"/>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9"/>
      <c r="BU115" s="145"/>
      <c r="GE115" s="59"/>
      <c r="GK115" s="59"/>
    </row>
    <row r="116" spans="3:193" s="144" customFormat="1" ht="15" thickBot="1">
      <c r="C116" s="137"/>
      <c r="D116" s="138">
        <v>74</v>
      </c>
      <c r="E116" s="139">
        <v>6</v>
      </c>
      <c r="F116" s="139" t="s">
        <v>61</v>
      </c>
      <c r="G116" s="158">
        <v>43714149</v>
      </c>
      <c r="H116" s="299" t="s">
        <v>2576</v>
      </c>
      <c r="I116" s="159"/>
      <c r="J116" s="174" t="s">
        <v>2563</v>
      </c>
      <c r="K116" s="159"/>
      <c r="L116" s="159" t="s">
        <v>2669</v>
      </c>
      <c r="M116" s="159" t="s">
        <v>2805</v>
      </c>
      <c r="N116" s="160">
        <v>19</v>
      </c>
      <c r="O116" s="160">
        <v>12</v>
      </c>
      <c r="P116" s="160">
        <v>1977</v>
      </c>
      <c r="Q116" s="139" t="s">
        <v>51</v>
      </c>
      <c r="R116" s="139" t="s">
        <v>2569</v>
      </c>
      <c r="S116" s="161">
        <v>3143798</v>
      </c>
      <c r="T116" s="139" t="s">
        <v>2550</v>
      </c>
      <c r="U116" s="139" t="s">
        <v>2548</v>
      </c>
      <c r="V116" s="139" t="s">
        <v>2615</v>
      </c>
      <c r="W116" s="139">
        <v>6045432000</v>
      </c>
      <c r="X116" s="139">
        <v>3197446409</v>
      </c>
      <c r="Y116" s="438" t="s">
        <v>2806</v>
      </c>
      <c r="Z116" s="139" t="s">
        <v>2529</v>
      </c>
      <c r="AA116" s="139" t="s">
        <v>2549</v>
      </c>
      <c r="AB116" s="139" t="s">
        <v>22</v>
      </c>
      <c r="AC116" s="139" t="s">
        <v>2524</v>
      </c>
      <c r="AD116" s="140" t="s">
        <v>117</v>
      </c>
      <c r="AE116" s="140" t="s">
        <v>41</v>
      </c>
      <c r="AF116" s="162">
        <v>1</v>
      </c>
      <c r="AG116" s="163" t="s">
        <v>253</v>
      </c>
      <c r="AH116" s="164">
        <v>1</v>
      </c>
      <c r="AI116" s="164" t="s">
        <v>600</v>
      </c>
      <c r="AJ116" s="36"/>
      <c r="AK116" s="240"/>
      <c r="AL116" s="241"/>
      <c r="AM116" s="139"/>
      <c r="AN116" s="139"/>
      <c r="AO116" s="166">
        <f t="shared" si="2"/>
        <v>0</v>
      </c>
      <c r="AP116" s="167"/>
      <c r="AQ116" s="168"/>
      <c r="AR116" s="168"/>
      <c r="AS116" s="168"/>
      <c r="AT116" s="168"/>
      <c r="AU116" s="168"/>
      <c r="AV116" s="169"/>
      <c r="AW116" s="170"/>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9"/>
      <c r="BU116" s="145"/>
      <c r="GE116" s="59"/>
      <c r="GK116" s="59"/>
    </row>
    <row r="117" spans="3:193" s="144" customFormat="1" ht="15" thickBot="1">
      <c r="C117" s="137"/>
      <c r="D117" s="138">
        <v>75</v>
      </c>
      <c r="E117" s="139">
        <v>2</v>
      </c>
      <c r="F117" s="139" t="s">
        <v>61</v>
      </c>
      <c r="G117" s="158">
        <v>1017150718</v>
      </c>
      <c r="H117" s="299" t="s">
        <v>2520</v>
      </c>
      <c r="I117" s="159"/>
      <c r="J117" s="174" t="s">
        <v>2807</v>
      </c>
      <c r="K117" s="159"/>
      <c r="L117" s="159" t="s">
        <v>2808</v>
      </c>
      <c r="M117" s="159"/>
      <c r="N117" s="160">
        <v>17</v>
      </c>
      <c r="O117" s="160">
        <v>6</v>
      </c>
      <c r="P117" s="160">
        <v>1987</v>
      </c>
      <c r="Q117" s="139" t="s">
        <v>51</v>
      </c>
      <c r="R117" s="139" t="s">
        <v>2568</v>
      </c>
      <c r="S117" s="161">
        <v>5028794</v>
      </c>
      <c r="T117" s="139" t="s">
        <v>2527</v>
      </c>
      <c r="U117" s="139" t="s">
        <v>2548</v>
      </c>
      <c r="V117" s="139" t="s">
        <v>2615</v>
      </c>
      <c r="W117" s="139">
        <v>6045432000</v>
      </c>
      <c r="X117" s="139">
        <v>3217707814</v>
      </c>
      <c r="Y117" s="438" t="s">
        <v>2809</v>
      </c>
      <c r="Z117" s="139" t="s">
        <v>2529</v>
      </c>
      <c r="AA117" s="139" t="s">
        <v>2549</v>
      </c>
      <c r="AB117" s="139" t="s">
        <v>22</v>
      </c>
      <c r="AC117" s="139" t="s">
        <v>2524</v>
      </c>
      <c r="AD117" s="140" t="s">
        <v>117</v>
      </c>
      <c r="AE117" s="140" t="s">
        <v>41</v>
      </c>
      <c r="AF117" s="162">
        <v>1</v>
      </c>
      <c r="AG117" s="163" t="s">
        <v>253</v>
      </c>
      <c r="AH117" s="164">
        <v>1</v>
      </c>
      <c r="AI117" s="164" t="s">
        <v>600</v>
      </c>
      <c r="AJ117" s="36"/>
      <c r="AK117" s="240"/>
      <c r="AL117" s="241"/>
      <c r="AM117" s="139"/>
      <c r="AN117" s="139"/>
      <c r="AO117" s="166">
        <f t="shared" si="2"/>
        <v>0</v>
      </c>
      <c r="AP117" s="167"/>
      <c r="AQ117" s="168"/>
      <c r="AR117" s="168"/>
      <c r="AS117" s="168"/>
      <c r="AT117" s="168"/>
      <c r="AU117" s="168"/>
      <c r="AV117" s="169"/>
      <c r="AW117" s="170"/>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9"/>
      <c r="BU117" s="145"/>
      <c r="GE117" s="59"/>
      <c r="GK117" s="59"/>
    </row>
    <row r="118" spans="3:193" s="144" customFormat="1" ht="15" thickBot="1">
      <c r="C118" s="137"/>
      <c r="D118" s="138">
        <v>76</v>
      </c>
      <c r="E118" s="139">
        <v>2</v>
      </c>
      <c r="F118" s="139" t="s">
        <v>61</v>
      </c>
      <c r="G118" s="158">
        <v>39454070</v>
      </c>
      <c r="H118" s="299" t="s">
        <v>2810</v>
      </c>
      <c r="I118" s="159"/>
      <c r="J118" s="174" t="s">
        <v>2782</v>
      </c>
      <c r="K118" s="159"/>
      <c r="L118" s="159" t="s">
        <v>2811</v>
      </c>
      <c r="M118" s="159" t="s">
        <v>2608</v>
      </c>
      <c r="N118" s="160">
        <v>6</v>
      </c>
      <c r="O118" s="160">
        <v>10</v>
      </c>
      <c r="P118" s="160">
        <v>1982</v>
      </c>
      <c r="Q118" s="139" t="s">
        <v>51</v>
      </c>
      <c r="R118" s="139" t="s">
        <v>2812</v>
      </c>
      <c r="S118" s="161">
        <v>2665688</v>
      </c>
      <c r="T118" s="139" t="s">
        <v>2527</v>
      </c>
      <c r="U118" s="139" t="s">
        <v>2623</v>
      </c>
      <c r="V118" s="139" t="s">
        <v>2615</v>
      </c>
      <c r="W118" s="139">
        <v>6045432000</v>
      </c>
      <c r="X118" s="139">
        <v>3216036811</v>
      </c>
      <c r="Y118" s="438" t="s">
        <v>2814</v>
      </c>
      <c r="Z118" s="139" t="s">
        <v>2529</v>
      </c>
      <c r="AA118" s="139" t="s">
        <v>2549</v>
      </c>
      <c r="AB118" s="139" t="s">
        <v>22</v>
      </c>
      <c r="AC118" s="139" t="s">
        <v>2524</v>
      </c>
      <c r="AD118" s="140" t="s">
        <v>117</v>
      </c>
      <c r="AE118" s="140" t="s">
        <v>41</v>
      </c>
      <c r="AF118" s="162">
        <v>1</v>
      </c>
      <c r="AG118" s="163" t="s">
        <v>253</v>
      </c>
      <c r="AH118" s="164">
        <v>1</v>
      </c>
      <c r="AI118" s="164" t="s">
        <v>600</v>
      </c>
      <c r="AJ118" s="36"/>
      <c r="AK118" s="240"/>
      <c r="AL118" s="241"/>
      <c r="AM118" s="139"/>
      <c r="AN118" s="139"/>
      <c r="AO118" s="166">
        <f t="shared" si="2"/>
        <v>0</v>
      </c>
      <c r="AP118" s="167"/>
      <c r="AQ118" s="168"/>
      <c r="AR118" s="168"/>
      <c r="AS118" s="168"/>
      <c r="AT118" s="168"/>
      <c r="AU118" s="168"/>
      <c r="AV118" s="169"/>
      <c r="AW118" s="170"/>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9"/>
      <c r="BU118" s="145"/>
      <c r="GE118" s="59"/>
      <c r="GK118" s="59"/>
    </row>
    <row r="119" spans="3:193" s="144" customFormat="1" ht="15" thickBot="1">
      <c r="C119" s="137"/>
      <c r="D119" s="138">
        <v>77</v>
      </c>
      <c r="E119" s="139">
        <v>2</v>
      </c>
      <c r="F119" s="139" t="s">
        <v>61</v>
      </c>
      <c r="G119" s="158">
        <v>1017231385</v>
      </c>
      <c r="H119" s="299" t="s">
        <v>2815</v>
      </c>
      <c r="I119" s="159"/>
      <c r="J119" s="174" t="s">
        <v>2523</v>
      </c>
      <c r="K119" s="159"/>
      <c r="L119" s="159" t="s">
        <v>2816</v>
      </c>
      <c r="M119" s="159" t="s">
        <v>2587</v>
      </c>
      <c r="N119" s="160">
        <v>15</v>
      </c>
      <c r="O119" s="160">
        <v>5</v>
      </c>
      <c r="P119" s="160">
        <v>1995</v>
      </c>
      <c r="Q119" s="139" t="s">
        <v>53</v>
      </c>
      <c r="R119" s="139" t="s">
        <v>2568</v>
      </c>
      <c r="S119" s="161">
        <v>4349189</v>
      </c>
      <c r="T119" s="139" t="s">
        <v>2527</v>
      </c>
      <c r="U119" s="139" t="s">
        <v>2623</v>
      </c>
      <c r="V119" s="139" t="s">
        <v>2615</v>
      </c>
      <c r="W119" s="139">
        <v>6045432000</v>
      </c>
      <c r="X119" s="139">
        <v>3045502532</v>
      </c>
      <c r="Y119" s="438" t="s">
        <v>2817</v>
      </c>
      <c r="Z119" s="139" t="s">
        <v>2529</v>
      </c>
      <c r="AA119" s="139" t="s">
        <v>2549</v>
      </c>
      <c r="AB119" s="139" t="s">
        <v>22</v>
      </c>
      <c r="AC119" s="139" t="s">
        <v>2524</v>
      </c>
      <c r="AD119" s="140" t="s">
        <v>117</v>
      </c>
      <c r="AE119" s="140" t="s">
        <v>41</v>
      </c>
      <c r="AF119" s="162">
        <v>1</v>
      </c>
      <c r="AG119" s="163" t="s">
        <v>253</v>
      </c>
      <c r="AH119" s="164">
        <v>1</v>
      </c>
      <c r="AI119" s="164" t="s">
        <v>600</v>
      </c>
      <c r="AJ119" s="36"/>
      <c r="AK119" s="240"/>
      <c r="AL119" s="241"/>
      <c r="AM119" s="139"/>
      <c r="AN119" s="139"/>
      <c r="AO119" s="166">
        <f t="shared" si="2"/>
        <v>0</v>
      </c>
      <c r="AP119" s="167"/>
      <c r="AQ119" s="168"/>
      <c r="AR119" s="168"/>
      <c r="AS119" s="168"/>
      <c r="AT119" s="168"/>
      <c r="AU119" s="168"/>
      <c r="AV119" s="169"/>
      <c r="AW119" s="170"/>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9"/>
      <c r="BU119" s="145"/>
      <c r="GE119" s="59"/>
      <c r="GK119" s="59"/>
    </row>
    <row r="120" spans="3:193" s="144" customFormat="1" ht="15" thickBot="1">
      <c r="C120" s="137"/>
      <c r="D120" s="138">
        <v>78</v>
      </c>
      <c r="E120" s="139">
        <v>6</v>
      </c>
      <c r="F120" s="139" t="s">
        <v>61</v>
      </c>
      <c r="G120" s="158">
        <v>1126456321</v>
      </c>
      <c r="H120" s="299" t="s">
        <v>2818</v>
      </c>
      <c r="I120" s="159"/>
      <c r="J120" s="174" t="s">
        <v>2819</v>
      </c>
      <c r="K120" s="159"/>
      <c r="L120" s="159" t="s">
        <v>2820</v>
      </c>
      <c r="M120" s="159" t="s">
        <v>2821</v>
      </c>
      <c r="N120" s="160">
        <v>7</v>
      </c>
      <c r="O120" s="160">
        <v>3</v>
      </c>
      <c r="P120" s="160">
        <v>1996</v>
      </c>
      <c r="Q120" s="139" t="s">
        <v>53</v>
      </c>
      <c r="R120" s="139" t="s">
        <v>2699</v>
      </c>
      <c r="S120" s="161">
        <v>2535103</v>
      </c>
      <c r="T120" s="139" t="s">
        <v>2550</v>
      </c>
      <c r="U120" s="139" t="s">
        <v>2528</v>
      </c>
      <c r="V120" s="139" t="s">
        <v>2615</v>
      </c>
      <c r="W120" s="139">
        <v>6045432000</v>
      </c>
      <c r="X120" s="139">
        <v>3228173817</v>
      </c>
      <c r="Y120" s="438" t="s">
        <v>2822</v>
      </c>
      <c r="Z120" s="139" t="s">
        <v>2529</v>
      </c>
      <c r="AA120" s="139" t="s">
        <v>2549</v>
      </c>
      <c r="AB120" s="139" t="s">
        <v>22</v>
      </c>
      <c r="AC120" s="139" t="s">
        <v>2524</v>
      </c>
      <c r="AD120" s="140" t="s">
        <v>117</v>
      </c>
      <c r="AE120" s="140" t="s">
        <v>41</v>
      </c>
      <c r="AF120" s="162">
        <v>1</v>
      </c>
      <c r="AG120" s="163" t="s">
        <v>253</v>
      </c>
      <c r="AH120" s="164">
        <v>1</v>
      </c>
      <c r="AI120" s="164" t="s">
        <v>600</v>
      </c>
      <c r="AJ120" s="36"/>
      <c r="AK120" s="240"/>
      <c r="AL120" s="241"/>
      <c r="AM120" s="139"/>
      <c r="AN120" s="139"/>
      <c r="AO120" s="166">
        <f t="shared" si="2"/>
        <v>0</v>
      </c>
      <c r="AP120" s="167"/>
      <c r="AQ120" s="168"/>
      <c r="AR120" s="168"/>
      <c r="AS120" s="168"/>
      <c r="AT120" s="168"/>
      <c r="AU120" s="168"/>
      <c r="AV120" s="169"/>
      <c r="AW120" s="170"/>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9"/>
      <c r="BU120" s="145"/>
      <c r="GE120" s="59"/>
      <c r="GK120" s="59"/>
    </row>
    <row r="121" spans="3:193" s="144" customFormat="1" ht="15" thickBot="1">
      <c r="C121" s="137"/>
      <c r="D121" s="138">
        <v>79</v>
      </c>
      <c r="E121" s="139">
        <v>4</v>
      </c>
      <c r="F121" s="139" t="s">
        <v>61</v>
      </c>
      <c r="G121" s="158">
        <v>1001471572</v>
      </c>
      <c r="H121" s="299" t="s">
        <v>2673</v>
      </c>
      <c r="I121" s="159"/>
      <c r="J121" s="174" t="s">
        <v>2556</v>
      </c>
      <c r="K121" s="159"/>
      <c r="L121" s="159" t="s">
        <v>2823</v>
      </c>
      <c r="M121" s="159"/>
      <c r="N121" s="160">
        <v>10</v>
      </c>
      <c r="O121" s="160">
        <v>7</v>
      </c>
      <c r="P121" s="160">
        <v>2000</v>
      </c>
      <c r="Q121" s="139" t="s">
        <v>53</v>
      </c>
      <c r="R121" s="139" t="s">
        <v>2582</v>
      </c>
      <c r="S121" s="161">
        <v>3143798</v>
      </c>
      <c r="T121" s="139" t="s">
        <v>2527</v>
      </c>
      <c r="U121" s="139" t="s">
        <v>2573</v>
      </c>
      <c r="V121" s="139" t="s">
        <v>2615</v>
      </c>
      <c r="W121" s="139">
        <v>6045432000</v>
      </c>
      <c r="X121" s="139">
        <v>3117230953</v>
      </c>
      <c r="Y121" s="438" t="s">
        <v>2824</v>
      </c>
      <c r="Z121" s="139" t="s">
        <v>2529</v>
      </c>
      <c r="AA121" s="139" t="s">
        <v>2549</v>
      </c>
      <c r="AB121" s="139" t="s">
        <v>22</v>
      </c>
      <c r="AC121" s="139" t="s">
        <v>2524</v>
      </c>
      <c r="AD121" s="140" t="s">
        <v>117</v>
      </c>
      <c r="AE121" s="140" t="s">
        <v>41</v>
      </c>
      <c r="AF121" s="162">
        <v>1</v>
      </c>
      <c r="AG121" s="163" t="s">
        <v>253</v>
      </c>
      <c r="AH121" s="164">
        <v>1</v>
      </c>
      <c r="AI121" s="164" t="s">
        <v>600</v>
      </c>
      <c r="AJ121" s="36"/>
      <c r="AK121" s="240"/>
      <c r="AL121" s="241"/>
      <c r="AM121" s="139"/>
      <c r="AN121" s="139"/>
      <c r="AO121" s="166">
        <f t="shared" si="2"/>
        <v>0</v>
      </c>
      <c r="AP121" s="167"/>
      <c r="AQ121" s="168"/>
      <c r="AR121" s="168"/>
      <c r="AS121" s="168"/>
      <c r="AT121" s="168"/>
      <c r="AU121" s="168"/>
      <c r="AV121" s="169"/>
      <c r="AW121" s="170"/>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9"/>
      <c r="BU121" s="145"/>
      <c r="GE121" s="59"/>
      <c r="GK121" s="59"/>
    </row>
    <row r="122" spans="3:193" s="144" customFormat="1" ht="15" thickBot="1">
      <c r="C122" s="137"/>
      <c r="D122" s="138">
        <v>80</v>
      </c>
      <c r="E122" s="139">
        <v>2</v>
      </c>
      <c r="F122" s="139" t="s">
        <v>61</v>
      </c>
      <c r="G122" s="158">
        <v>1036394968</v>
      </c>
      <c r="H122" s="299" t="s">
        <v>2825</v>
      </c>
      <c r="I122" s="159"/>
      <c r="J122" s="174" t="s">
        <v>2826</v>
      </c>
      <c r="K122" s="159"/>
      <c r="L122" s="159" t="s">
        <v>2721</v>
      </c>
      <c r="M122" s="159"/>
      <c r="N122" s="160">
        <v>19</v>
      </c>
      <c r="O122" s="160">
        <v>11</v>
      </c>
      <c r="P122" s="160">
        <v>1989</v>
      </c>
      <c r="Q122" s="139" t="s">
        <v>51</v>
      </c>
      <c r="R122" s="139" t="s">
        <v>2635</v>
      </c>
      <c r="S122" s="161">
        <v>3143798</v>
      </c>
      <c r="T122" s="139" t="s">
        <v>2527</v>
      </c>
      <c r="U122" s="139" t="s">
        <v>2573</v>
      </c>
      <c r="V122" s="139" t="s">
        <v>2615</v>
      </c>
      <c r="W122" s="139">
        <v>6045432000</v>
      </c>
      <c r="X122" s="139">
        <v>3023751625</v>
      </c>
      <c r="Y122" s="438" t="s">
        <v>2827</v>
      </c>
      <c r="Z122" s="139" t="s">
        <v>2529</v>
      </c>
      <c r="AA122" s="139" t="s">
        <v>2549</v>
      </c>
      <c r="AB122" s="139" t="s">
        <v>22</v>
      </c>
      <c r="AC122" s="139" t="s">
        <v>2524</v>
      </c>
      <c r="AD122" s="140" t="s">
        <v>117</v>
      </c>
      <c r="AE122" s="140" t="s">
        <v>41</v>
      </c>
      <c r="AF122" s="162">
        <v>1</v>
      </c>
      <c r="AG122" s="163" t="s">
        <v>253</v>
      </c>
      <c r="AH122" s="164">
        <v>1</v>
      </c>
      <c r="AI122" s="164" t="s">
        <v>600</v>
      </c>
      <c r="AJ122" s="36"/>
      <c r="AK122" s="240"/>
      <c r="AL122" s="241"/>
      <c r="AM122" s="139"/>
      <c r="AN122" s="139"/>
      <c r="AO122" s="166">
        <f t="shared" si="2"/>
        <v>0</v>
      </c>
      <c r="AP122" s="167"/>
      <c r="AQ122" s="168"/>
      <c r="AR122" s="168"/>
      <c r="AS122" s="168"/>
      <c r="AT122" s="168"/>
      <c r="AU122" s="168"/>
      <c r="AV122" s="169"/>
      <c r="AW122" s="170"/>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9"/>
      <c r="BU122" s="145"/>
      <c r="GE122" s="59"/>
      <c r="GK122" s="59"/>
    </row>
    <row r="123" spans="3:193" s="144" customFormat="1" ht="15" thickBot="1">
      <c r="C123" s="137"/>
      <c r="D123" s="138">
        <v>81</v>
      </c>
      <c r="E123" s="139">
        <v>5</v>
      </c>
      <c r="F123" s="139" t="s">
        <v>61</v>
      </c>
      <c r="G123" s="158">
        <v>1036392944</v>
      </c>
      <c r="H123" s="299" t="s">
        <v>2576</v>
      </c>
      <c r="I123" s="159"/>
      <c r="J123" s="174" t="s">
        <v>2828</v>
      </c>
      <c r="K123" s="159"/>
      <c r="L123" s="159" t="s">
        <v>2829</v>
      </c>
      <c r="M123" s="159" t="s">
        <v>2830</v>
      </c>
      <c r="N123" s="160">
        <v>19</v>
      </c>
      <c r="O123" s="160">
        <v>7</v>
      </c>
      <c r="P123" s="160">
        <v>1987</v>
      </c>
      <c r="Q123" s="139" t="s">
        <v>53</v>
      </c>
      <c r="R123" s="139" t="s">
        <v>2568</v>
      </c>
      <c r="S123" s="161">
        <v>5028794</v>
      </c>
      <c r="T123" s="139" t="s">
        <v>2550</v>
      </c>
      <c r="U123" s="139" t="s">
        <v>2548</v>
      </c>
      <c r="V123" s="139" t="s">
        <v>2615</v>
      </c>
      <c r="W123" s="139">
        <v>6045432000</v>
      </c>
      <c r="X123" s="139">
        <v>3105433000</v>
      </c>
      <c r="Y123" s="438" t="s">
        <v>2831</v>
      </c>
      <c r="Z123" s="139" t="s">
        <v>2529</v>
      </c>
      <c r="AA123" s="139" t="s">
        <v>2549</v>
      </c>
      <c r="AB123" s="139" t="s">
        <v>22</v>
      </c>
      <c r="AC123" s="139" t="s">
        <v>2524</v>
      </c>
      <c r="AD123" s="140" t="s">
        <v>117</v>
      </c>
      <c r="AE123" s="140" t="s">
        <v>41</v>
      </c>
      <c r="AF123" s="162">
        <v>1</v>
      </c>
      <c r="AG123" s="163" t="s">
        <v>253</v>
      </c>
      <c r="AH123" s="164">
        <v>1</v>
      </c>
      <c r="AI123" s="164" t="s">
        <v>600</v>
      </c>
      <c r="AJ123" s="36"/>
      <c r="AK123" s="240"/>
      <c r="AL123" s="241"/>
      <c r="AM123" s="139"/>
      <c r="AN123" s="139"/>
      <c r="AO123" s="166">
        <f t="shared" si="2"/>
        <v>0</v>
      </c>
      <c r="AP123" s="167"/>
      <c r="AQ123" s="168"/>
      <c r="AR123" s="168"/>
      <c r="AS123" s="168"/>
      <c r="AT123" s="168"/>
      <c r="AU123" s="168"/>
      <c r="AV123" s="169"/>
      <c r="AW123" s="170"/>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9"/>
      <c r="BU123" s="145"/>
      <c r="GE123" s="59"/>
      <c r="GK123" s="59"/>
    </row>
    <row r="124" spans="3:193" s="144" customFormat="1" ht="15" thickBot="1">
      <c r="C124" s="137"/>
      <c r="D124" s="138">
        <v>82</v>
      </c>
      <c r="E124" s="139">
        <v>2</v>
      </c>
      <c r="F124" s="139" t="s">
        <v>61</v>
      </c>
      <c r="G124" s="158">
        <v>15441958</v>
      </c>
      <c r="H124" s="299" t="s">
        <v>2832</v>
      </c>
      <c r="I124" s="159"/>
      <c r="J124" s="174" t="s">
        <v>2652</v>
      </c>
      <c r="K124" s="159"/>
      <c r="L124" s="159" t="s">
        <v>2833</v>
      </c>
      <c r="M124" s="159" t="s">
        <v>2587</v>
      </c>
      <c r="N124" s="160">
        <v>9</v>
      </c>
      <c r="O124" s="160">
        <v>1</v>
      </c>
      <c r="P124" s="160">
        <v>1980</v>
      </c>
      <c r="Q124" s="139" t="s">
        <v>53</v>
      </c>
      <c r="R124" s="139" t="s">
        <v>2568</v>
      </c>
      <c r="S124" s="161">
        <v>4349189</v>
      </c>
      <c r="T124" s="139" t="s">
        <v>2527</v>
      </c>
      <c r="U124" s="139" t="s">
        <v>2548</v>
      </c>
      <c r="V124" s="139" t="s">
        <v>2615</v>
      </c>
      <c r="W124" s="139">
        <v>6045432000</v>
      </c>
      <c r="X124" s="139">
        <v>3128843569</v>
      </c>
      <c r="Y124" s="438" t="s">
        <v>2834</v>
      </c>
      <c r="Z124" s="139" t="s">
        <v>2529</v>
      </c>
      <c r="AA124" s="139" t="s">
        <v>2549</v>
      </c>
      <c r="AB124" s="139" t="s">
        <v>22</v>
      </c>
      <c r="AC124" s="139" t="s">
        <v>2524</v>
      </c>
      <c r="AD124" s="140" t="s">
        <v>117</v>
      </c>
      <c r="AE124" s="140" t="s">
        <v>41</v>
      </c>
      <c r="AF124" s="162">
        <v>1</v>
      </c>
      <c r="AG124" s="163" t="s">
        <v>253</v>
      </c>
      <c r="AH124" s="164">
        <v>1</v>
      </c>
      <c r="AI124" s="164" t="s">
        <v>600</v>
      </c>
      <c r="AJ124" s="36"/>
      <c r="AK124" s="240"/>
      <c r="AL124" s="241"/>
      <c r="AM124" s="139"/>
      <c r="AN124" s="139"/>
      <c r="AO124" s="166">
        <f t="shared" si="2"/>
        <v>0</v>
      </c>
      <c r="AP124" s="167"/>
      <c r="AQ124" s="168"/>
      <c r="AR124" s="168"/>
      <c r="AS124" s="168"/>
      <c r="AT124" s="168"/>
      <c r="AU124" s="168"/>
      <c r="AV124" s="169"/>
      <c r="AW124" s="170"/>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9"/>
      <c r="BU124" s="145"/>
      <c r="GE124" s="59"/>
      <c r="GK124" s="59"/>
    </row>
    <row r="125" spans="3:193" s="334" customFormat="1" ht="15" thickBot="1">
      <c r="C125" s="419"/>
      <c r="D125" s="138">
        <v>83</v>
      </c>
      <c r="E125" s="420">
        <v>2</v>
      </c>
      <c r="F125" s="420" t="s">
        <v>61</v>
      </c>
      <c r="G125" s="421">
        <v>15425275</v>
      </c>
      <c r="H125" s="422" t="s">
        <v>2835</v>
      </c>
      <c r="I125" s="423"/>
      <c r="J125" s="424" t="s">
        <v>2836</v>
      </c>
      <c r="K125" s="423"/>
      <c r="L125" s="423" t="s">
        <v>2833</v>
      </c>
      <c r="M125" s="423" t="s">
        <v>2837</v>
      </c>
      <c r="N125" s="425">
        <v>31</v>
      </c>
      <c r="O125" s="425">
        <v>10</v>
      </c>
      <c r="P125" s="425">
        <v>1959</v>
      </c>
      <c r="Q125" s="420" t="s">
        <v>53</v>
      </c>
      <c r="R125" s="420" t="s">
        <v>2678</v>
      </c>
      <c r="S125" s="161">
        <v>4349189</v>
      </c>
      <c r="T125" s="420" t="s">
        <v>2527</v>
      </c>
      <c r="U125" s="420" t="s">
        <v>2548</v>
      </c>
      <c r="V125" s="420" t="s">
        <v>2615</v>
      </c>
      <c r="W125" s="420">
        <v>6045432000</v>
      </c>
      <c r="X125" s="420">
        <v>3117504587</v>
      </c>
      <c r="Y125" s="438" t="s">
        <v>2838</v>
      </c>
      <c r="Z125" s="420" t="s">
        <v>2529</v>
      </c>
      <c r="AA125" s="420" t="s">
        <v>2549</v>
      </c>
      <c r="AB125" s="420" t="s">
        <v>22</v>
      </c>
      <c r="AC125" s="420" t="s">
        <v>2524</v>
      </c>
      <c r="AD125" s="427" t="s">
        <v>117</v>
      </c>
      <c r="AE125" s="427" t="s">
        <v>41</v>
      </c>
      <c r="AF125" s="428">
        <v>1</v>
      </c>
      <c r="AG125" s="429" t="s">
        <v>253</v>
      </c>
      <c r="AH125" s="164">
        <v>1</v>
      </c>
      <c r="AI125" s="164" t="s">
        <v>600</v>
      </c>
      <c r="AJ125" s="36"/>
      <c r="AK125" s="430"/>
      <c r="AL125" s="431"/>
      <c r="AM125" s="420"/>
      <c r="AN125" s="420"/>
      <c r="AO125" s="432">
        <f t="shared" si="2"/>
        <v>0</v>
      </c>
      <c r="AP125" s="433"/>
      <c r="AQ125" s="434"/>
      <c r="AR125" s="434"/>
      <c r="AS125" s="434"/>
      <c r="AT125" s="434"/>
      <c r="AU125" s="434"/>
      <c r="AV125" s="435"/>
      <c r="AW125" s="436"/>
      <c r="AX125" s="434"/>
      <c r="AY125" s="434"/>
      <c r="AZ125" s="434"/>
      <c r="BA125" s="434"/>
      <c r="BB125" s="434"/>
      <c r="BC125" s="434"/>
      <c r="BD125" s="434"/>
      <c r="BE125" s="434"/>
      <c r="BF125" s="434"/>
      <c r="BG125" s="434"/>
      <c r="BH125" s="434"/>
      <c r="BI125" s="434"/>
      <c r="BJ125" s="434"/>
      <c r="BK125" s="434"/>
      <c r="BL125" s="434"/>
      <c r="BM125" s="434"/>
      <c r="BN125" s="434"/>
      <c r="BO125" s="434"/>
      <c r="BP125" s="434"/>
      <c r="BQ125" s="434"/>
      <c r="BR125" s="434"/>
      <c r="BS125" s="434"/>
      <c r="BT125" s="435"/>
      <c r="BU125" s="437"/>
      <c r="GE125" s="59"/>
      <c r="GK125" s="59"/>
    </row>
    <row r="126" spans="3:193" s="144" customFormat="1" ht="15" thickBot="1">
      <c r="C126" s="137"/>
      <c r="D126" s="138">
        <v>84</v>
      </c>
      <c r="E126" s="420">
        <v>2</v>
      </c>
      <c r="F126" s="139" t="s">
        <v>61</v>
      </c>
      <c r="G126" s="158">
        <v>15437220</v>
      </c>
      <c r="H126" s="299" t="s">
        <v>2839</v>
      </c>
      <c r="I126" s="159"/>
      <c r="J126" s="174" t="s">
        <v>2840</v>
      </c>
      <c r="K126" s="159"/>
      <c r="L126" s="159" t="s">
        <v>2525</v>
      </c>
      <c r="M126" s="159" t="s">
        <v>2526</v>
      </c>
      <c r="N126" s="160">
        <v>5</v>
      </c>
      <c r="O126" s="160">
        <v>9</v>
      </c>
      <c r="P126" s="160">
        <v>1974</v>
      </c>
      <c r="Q126" s="139" t="s">
        <v>53</v>
      </c>
      <c r="R126" s="139" t="s">
        <v>2568</v>
      </c>
      <c r="S126" s="161">
        <v>4349189</v>
      </c>
      <c r="T126" s="139" t="s">
        <v>2841</v>
      </c>
      <c r="U126" s="139" t="s">
        <v>2548</v>
      </c>
      <c r="V126" s="139" t="s">
        <v>2615</v>
      </c>
      <c r="W126" s="139">
        <v>6045432000</v>
      </c>
      <c r="X126" s="420">
        <v>3114892953</v>
      </c>
      <c r="Y126" s="438" t="s">
        <v>2842</v>
      </c>
      <c r="Z126" s="139" t="s">
        <v>2529</v>
      </c>
      <c r="AA126" s="139" t="s">
        <v>2549</v>
      </c>
      <c r="AB126" s="139" t="s">
        <v>22</v>
      </c>
      <c r="AC126" s="139" t="s">
        <v>2524</v>
      </c>
      <c r="AD126" s="140" t="s">
        <v>117</v>
      </c>
      <c r="AE126" s="140" t="s">
        <v>41</v>
      </c>
      <c r="AF126" s="162">
        <v>1</v>
      </c>
      <c r="AG126" s="163" t="s">
        <v>253</v>
      </c>
      <c r="AH126" s="164">
        <v>1</v>
      </c>
      <c r="AI126" s="164" t="s">
        <v>600</v>
      </c>
      <c r="AJ126" s="36"/>
      <c r="AK126" s="240"/>
      <c r="AL126" s="241"/>
      <c r="AM126" s="139"/>
      <c r="AN126" s="139"/>
      <c r="AO126" s="166">
        <f t="shared" si="2"/>
        <v>0</v>
      </c>
      <c r="AP126" s="167"/>
      <c r="AQ126" s="168"/>
      <c r="AR126" s="168"/>
      <c r="AS126" s="168"/>
      <c r="AT126" s="168"/>
      <c r="AU126" s="168"/>
      <c r="AV126" s="169"/>
      <c r="AW126" s="170"/>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9"/>
      <c r="BU126" s="145"/>
      <c r="GE126" s="59"/>
      <c r="GK126" s="59"/>
    </row>
    <row r="127" spans="3:193" s="144" customFormat="1" ht="15" thickBot="1">
      <c r="C127" s="137"/>
      <c r="D127" s="138">
        <v>85</v>
      </c>
      <c r="E127" s="139">
        <v>4</v>
      </c>
      <c r="F127" s="139" t="s">
        <v>61</v>
      </c>
      <c r="G127" s="158">
        <v>71260240</v>
      </c>
      <c r="H127" s="299" t="s">
        <v>2843</v>
      </c>
      <c r="I127" s="159"/>
      <c r="J127" s="174" t="s">
        <v>2557</v>
      </c>
      <c r="K127" s="159"/>
      <c r="L127" s="159" t="s">
        <v>2844</v>
      </c>
      <c r="M127" s="159" t="s">
        <v>2677</v>
      </c>
      <c r="N127" s="160">
        <v>5</v>
      </c>
      <c r="O127" s="160">
        <v>6</v>
      </c>
      <c r="P127" s="160">
        <v>1982</v>
      </c>
      <c r="Q127" s="139" t="s">
        <v>53</v>
      </c>
      <c r="R127" s="139" t="s">
        <v>2582</v>
      </c>
      <c r="S127" s="161">
        <v>3143798</v>
      </c>
      <c r="T127" s="139" t="s">
        <v>2527</v>
      </c>
      <c r="U127" s="139" t="s">
        <v>2548</v>
      </c>
      <c r="V127" s="139" t="s">
        <v>2615</v>
      </c>
      <c r="W127" s="139">
        <v>6045432000</v>
      </c>
      <c r="X127" s="420">
        <v>3116326724</v>
      </c>
      <c r="Y127" s="438" t="s">
        <v>2845</v>
      </c>
      <c r="Z127" s="139" t="s">
        <v>2529</v>
      </c>
      <c r="AA127" s="139" t="s">
        <v>2549</v>
      </c>
      <c r="AB127" s="139" t="s">
        <v>22</v>
      </c>
      <c r="AC127" s="139" t="s">
        <v>2524</v>
      </c>
      <c r="AD127" s="140" t="s">
        <v>117</v>
      </c>
      <c r="AE127" s="140" t="s">
        <v>41</v>
      </c>
      <c r="AF127" s="162">
        <v>1</v>
      </c>
      <c r="AG127" s="163" t="s">
        <v>253</v>
      </c>
      <c r="AH127" s="164">
        <v>1</v>
      </c>
      <c r="AI127" s="164" t="s">
        <v>600</v>
      </c>
      <c r="AJ127" s="36"/>
      <c r="AK127" s="240"/>
      <c r="AL127" s="241"/>
      <c r="AM127" s="139"/>
      <c r="AN127" s="139"/>
      <c r="AO127" s="166">
        <f t="shared" si="2"/>
        <v>0</v>
      </c>
      <c r="AP127" s="167"/>
      <c r="AQ127" s="168"/>
      <c r="AR127" s="168"/>
      <c r="AS127" s="168"/>
      <c r="AT127" s="168"/>
      <c r="AU127" s="168"/>
      <c r="AV127" s="169"/>
      <c r="AW127" s="170"/>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9"/>
      <c r="BU127" s="145"/>
      <c r="GE127" s="59"/>
      <c r="GK127" s="59"/>
    </row>
    <row r="128" spans="3:193" s="144" customFormat="1" ht="15" thickBot="1">
      <c r="C128" s="137"/>
      <c r="D128" s="138">
        <v>86</v>
      </c>
      <c r="E128" s="420">
        <v>2</v>
      </c>
      <c r="F128" s="139" t="s">
        <v>61</v>
      </c>
      <c r="G128" s="158">
        <v>1036393768</v>
      </c>
      <c r="H128" s="299" t="s">
        <v>2563</v>
      </c>
      <c r="I128" s="159"/>
      <c r="J128" s="174" t="s">
        <v>2641</v>
      </c>
      <c r="K128" s="159"/>
      <c r="L128" s="159" t="s">
        <v>2525</v>
      </c>
      <c r="M128" s="159" t="s">
        <v>2677</v>
      </c>
      <c r="N128" s="160">
        <v>15</v>
      </c>
      <c r="O128" s="160">
        <v>7</v>
      </c>
      <c r="P128" s="160">
        <v>1988</v>
      </c>
      <c r="Q128" s="139" t="s">
        <v>53</v>
      </c>
      <c r="R128" s="139" t="s">
        <v>2568</v>
      </c>
      <c r="S128" s="161">
        <v>4349189</v>
      </c>
      <c r="T128" s="139" t="s">
        <v>2527</v>
      </c>
      <c r="U128" s="139" t="s">
        <v>2528</v>
      </c>
      <c r="V128" s="139" t="s">
        <v>2615</v>
      </c>
      <c r="W128" s="139">
        <v>6045432000</v>
      </c>
      <c r="X128" s="420">
        <v>3206065755</v>
      </c>
      <c r="Y128" s="438" t="s">
        <v>2846</v>
      </c>
      <c r="Z128" s="139" t="s">
        <v>2529</v>
      </c>
      <c r="AA128" s="139" t="s">
        <v>2549</v>
      </c>
      <c r="AB128" s="139" t="s">
        <v>22</v>
      </c>
      <c r="AC128" s="139" t="s">
        <v>2524</v>
      </c>
      <c r="AD128" s="140" t="s">
        <v>117</v>
      </c>
      <c r="AE128" s="140" t="s">
        <v>41</v>
      </c>
      <c r="AF128" s="162">
        <v>1</v>
      </c>
      <c r="AG128" s="163" t="s">
        <v>253</v>
      </c>
      <c r="AH128" s="164">
        <v>1</v>
      </c>
      <c r="AI128" s="164" t="s">
        <v>600</v>
      </c>
      <c r="AJ128" s="36"/>
      <c r="AK128" s="240"/>
      <c r="AL128" s="241"/>
      <c r="AM128" s="139"/>
      <c r="AN128" s="139"/>
      <c r="AO128" s="166">
        <f t="shared" si="2"/>
        <v>0</v>
      </c>
      <c r="AP128" s="167"/>
      <c r="AQ128" s="168"/>
      <c r="AR128" s="168"/>
      <c r="AS128" s="168"/>
      <c r="AT128" s="168"/>
      <c r="AU128" s="168"/>
      <c r="AV128" s="169"/>
      <c r="AW128" s="170"/>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9"/>
      <c r="BU128" s="145"/>
      <c r="GE128" s="59"/>
      <c r="GK128" s="59"/>
    </row>
    <row r="129" spans="3:193" s="144" customFormat="1" ht="15" thickBot="1">
      <c r="C129" s="137"/>
      <c r="D129" s="138">
        <v>87</v>
      </c>
      <c r="E129" s="420">
        <v>2</v>
      </c>
      <c r="F129" s="139" t="s">
        <v>61</v>
      </c>
      <c r="G129" s="158">
        <v>1036401890</v>
      </c>
      <c r="H129" s="299" t="s">
        <v>2779</v>
      </c>
      <c r="I129" s="159"/>
      <c r="J129" s="174" t="s">
        <v>2706</v>
      </c>
      <c r="K129" s="159"/>
      <c r="L129" s="159" t="s">
        <v>2525</v>
      </c>
      <c r="M129" s="159" t="s">
        <v>2677</v>
      </c>
      <c r="N129" s="160">
        <v>20</v>
      </c>
      <c r="O129" s="160">
        <v>11</v>
      </c>
      <c r="P129" s="160">
        <v>1996</v>
      </c>
      <c r="Q129" s="139" t="s">
        <v>53</v>
      </c>
      <c r="R129" s="139" t="s">
        <v>2579</v>
      </c>
      <c r="S129" s="161">
        <v>9720055</v>
      </c>
      <c r="T129" s="139" t="s">
        <v>2547</v>
      </c>
      <c r="U129" s="139" t="s">
        <v>2528</v>
      </c>
      <c r="V129" s="139" t="s">
        <v>2615</v>
      </c>
      <c r="W129" s="139">
        <v>6045432000</v>
      </c>
      <c r="X129" s="139">
        <v>3128684218</v>
      </c>
      <c r="Y129" s="438" t="s">
        <v>2847</v>
      </c>
      <c r="Z129" s="139" t="s">
        <v>2529</v>
      </c>
      <c r="AA129" s="139" t="s">
        <v>2549</v>
      </c>
      <c r="AB129" s="139" t="s">
        <v>22</v>
      </c>
      <c r="AC129" s="139" t="s">
        <v>2524</v>
      </c>
      <c r="AD129" s="140" t="s">
        <v>117</v>
      </c>
      <c r="AE129" s="140" t="s">
        <v>41</v>
      </c>
      <c r="AF129" s="162">
        <v>1</v>
      </c>
      <c r="AG129" s="163" t="s">
        <v>253</v>
      </c>
      <c r="AH129" s="164">
        <v>1</v>
      </c>
      <c r="AI129" s="164" t="s">
        <v>600</v>
      </c>
      <c r="AJ129" s="36"/>
      <c r="AK129" s="240"/>
      <c r="AL129" s="241"/>
      <c r="AM129" s="139"/>
      <c r="AN129" s="139"/>
      <c r="AO129" s="166">
        <f t="shared" si="2"/>
        <v>0</v>
      </c>
      <c r="AP129" s="167"/>
      <c r="AQ129" s="168"/>
      <c r="AR129" s="168"/>
      <c r="AS129" s="168"/>
      <c r="AT129" s="168"/>
      <c r="AU129" s="168"/>
      <c r="AV129" s="169"/>
      <c r="AW129" s="170"/>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9"/>
      <c r="BU129" s="145"/>
      <c r="GE129" s="59"/>
      <c r="GK129" s="59"/>
    </row>
    <row r="130" spans="3:193" s="144" customFormat="1" ht="15" thickBot="1">
      <c r="C130" s="137"/>
      <c r="D130" s="138">
        <v>88</v>
      </c>
      <c r="E130" s="420">
        <v>2</v>
      </c>
      <c r="F130" s="139" t="s">
        <v>61</v>
      </c>
      <c r="G130" s="158">
        <v>98708997</v>
      </c>
      <c r="H130" s="299" t="s">
        <v>2557</v>
      </c>
      <c r="I130" s="159"/>
      <c r="J130" s="174" t="s">
        <v>2848</v>
      </c>
      <c r="K130" s="159"/>
      <c r="L130" s="159" t="s">
        <v>2525</v>
      </c>
      <c r="M130" s="159" t="s">
        <v>2767</v>
      </c>
      <c r="N130" s="160">
        <v>3</v>
      </c>
      <c r="O130" s="160">
        <v>8</v>
      </c>
      <c r="P130" s="160">
        <v>1984</v>
      </c>
      <c r="Q130" s="139" t="s">
        <v>53</v>
      </c>
      <c r="R130" s="139" t="s">
        <v>2568</v>
      </c>
      <c r="S130" s="161">
        <v>4349189</v>
      </c>
      <c r="T130" s="139" t="s">
        <v>2527</v>
      </c>
      <c r="U130" s="139" t="s">
        <v>2528</v>
      </c>
      <c r="V130" s="139" t="s">
        <v>2615</v>
      </c>
      <c r="W130" s="139">
        <v>6045432000</v>
      </c>
      <c r="X130" s="139">
        <v>3005771829</v>
      </c>
      <c r="Y130" s="438" t="s">
        <v>2849</v>
      </c>
      <c r="Z130" s="139" t="s">
        <v>2529</v>
      </c>
      <c r="AA130" s="139" t="s">
        <v>2549</v>
      </c>
      <c r="AB130" s="139" t="s">
        <v>22</v>
      </c>
      <c r="AC130" s="139" t="s">
        <v>2524</v>
      </c>
      <c r="AD130" s="140" t="s">
        <v>117</v>
      </c>
      <c r="AE130" s="140" t="s">
        <v>41</v>
      </c>
      <c r="AF130" s="162">
        <v>1</v>
      </c>
      <c r="AG130" s="163" t="s">
        <v>253</v>
      </c>
      <c r="AH130" s="164">
        <v>1</v>
      </c>
      <c r="AI130" s="164" t="s">
        <v>600</v>
      </c>
      <c r="AJ130" s="36"/>
      <c r="AK130" s="240"/>
      <c r="AL130" s="241"/>
      <c r="AM130" s="139"/>
      <c r="AN130" s="139"/>
      <c r="AO130" s="166">
        <f t="shared" si="2"/>
        <v>0</v>
      </c>
      <c r="AP130" s="167"/>
      <c r="AQ130" s="168"/>
      <c r="AR130" s="168"/>
      <c r="AS130" s="168"/>
      <c r="AT130" s="168"/>
      <c r="AU130" s="168"/>
      <c r="AV130" s="169"/>
      <c r="AW130" s="170"/>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9"/>
      <c r="BU130" s="145"/>
      <c r="GE130" s="59"/>
      <c r="GK130" s="59"/>
    </row>
    <row r="131" spans="3:193" s="144" customFormat="1" ht="15" thickBot="1">
      <c r="C131" s="137"/>
      <c r="D131" s="138">
        <v>89</v>
      </c>
      <c r="E131" s="139">
        <v>9</v>
      </c>
      <c r="F131" s="139" t="s">
        <v>61</v>
      </c>
      <c r="G131" s="158">
        <v>71115309</v>
      </c>
      <c r="H131" s="299" t="s">
        <v>2850</v>
      </c>
      <c r="I131" s="159"/>
      <c r="J131" s="174" t="s">
        <v>2620</v>
      </c>
      <c r="K131" s="159"/>
      <c r="L131" s="159" t="s">
        <v>2844</v>
      </c>
      <c r="M131" s="159" t="s">
        <v>2851</v>
      </c>
      <c r="N131" s="160">
        <v>5</v>
      </c>
      <c r="O131" s="160">
        <v>8</v>
      </c>
      <c r="P131" s="160">
        <v>1975</v>
      </c>
      <c r="Q131" s="139" t="s">
        <v>53</v>
      </c>
      <c r="R131" s="139" t="s">
        <v>2699</v>
      </c>
      <c r="S131" s="161">
        <v>2535103</v>
      </c>
      <c r="T131" s="139" t="s">
        <v>2547</v>
      </c>
      <c r="U131" s="139" t="s">
        <v>2623</v>
      </c>
      <c r="V131" s="139" t="s">
        <v>2615</v>
      </c>
      <c r="W131" s="139">
        <v>6045432000</v>
      </c>
      <c r="X131" s="139">
        <v>3116112060</v>
      </c>
      <c r="Y131" s="438" t="s">
        <v>2852</v>
      </c>
      <c r="Z131" s="139" t="s">
        <v>2529</v>
      </c>
      <c r="AA131" s="139" t="s">
        <v>2549</v>
      </c>
      <c r="AB131" s="139" t="s">
        <v>22</v>
      </c>
      <c r="AC131" s="139" t="s">
        <v>2524</v>
      </c>
      <c r="AD131" s="140" t="s">
        <v>117</v>
      </c>
      <c r="AE131" s="140" t="s">
        <v>41</v>
      </c>
      <c r="AF131" s="162">
        <v>1</v>
      </c>
      <c r="AG131" s="163" t="s">
        <v>253</v>
      </c>
      <c r="AH131" s="164">
        <v>1</v>
      </c>
      <c r="AI131" s="164" t="s">
        <v>600</v>
      </c>
      <c r="AJ131" s="36"/>
      <c r="AK131" s="240"/>
      <c r="AL131" s="241"/>
      <c r="AM131" s="139"/>
      <c r="AN131" s="139"/>
      <c r="AO131" s="166">
        <f t="shared" si="2"/>
        <v>0</v>
      </c>
      <c r="AP131" s="167"/>
      <c r="AQ131" s="168"/>
      <c r="AR131" s="168"/>
      <c r="AS131" s="168"/>
      <c r="AT131" s="168"/>
      <c r="AU131" s="168"/>
      <c r="AV131" s="169"/>
      <c r="AW131" s="170"/>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9"/>
      <c r="BU131" s="145"/>
      <c r="GE131" s="59"/>
      <c r="GK131" s="59"/>
    </row>
    <row r="132" spans="3:193" s="144" customFormat="1" ht="15" thickBot="1">
      <c r="C132" s="137"/>
      <c r="D132" s="138">
        <v>90</v>
      </c>
      <c r="E132" s="420">
        <v>2</v>
      </c>
      <c r="F132" s="139" t="s">
        <v>61</v>
      </c>
      <c r="G132" s="158">
        <v>1017174079</v>
      </c>
      <c r="H132" s="299" t="s">
        <v>2853</v>
      </c>
      <c r="I132" s="159"/>
      <c r="J132" s="174" t="s">
        <v>2854</v>
      </c>
      <c r="K132" s="159"/>
      <c r="L132" s="159" t="s">
        <v>2525</v>
      </c>
      <c r="M132" s="159" t="s">
        <v>2855</v>
      </c>
      <c r="N132" s="160">
        <v>29</v>
      </c>
      <c r="O132" s="160">
        <v>10</v>
      </c>
      <c r="P132" s="160">
        <v>1989</v>
      </c>
      <c r="Q132" s="139" t="s">
        <v>53</v>
      </c>
      <c r="R132" s="139" t="s">
        <v>2569</v>
      </c>
      <c r="S132" s="161">
        <v>3143798</v>
      </c>
      <c r="T132" s="139" t="s">
        <v>2527</v>
      </c>
      <c r="U132" s="139" t="s">
        <v>2623</v>
      </c>
      <c r="V132" s="139" t="s">
        <v>2615</v>
      </c>
      <c r="W132" s="139">
        <v>6045432000</v>
      </c>
      <c r="X132" s="139">
        <v>3053332066</v>
      </c>
      <c r="Y132" s="438" t="s">
        <v>2856</v>
      </c>
      <c r="Z132" s="139" t="s">
        <v>2529</v>
      </c>
      <c r="AA132" s="139" t="s">
        <v>2549</v>
      </c>
      <c r="AB132" s="139" t="s">
        <v>22</v>
      </c>
      <c r="AC132" s="139" t="s">
        <v>2524</v>
      </c>
      <c r="AD132" s="140" t="s">
        <v>117</v>
      </c>
      <c r="AE132" s="140" t="s">
        <v>41</v>
      </c>
      <c r="AF132" s="162">
        <v>1</v>
      </c>
      <c r="AG132" s="163" t="s">
        <v>253</v>
      </c>
      <c r="AH132" s="164">
        <v>1</v>
      </c>
      <c r="AI132" s="164" t="s">
        <v>600</v>
      </c>
      <c r="AJ132" s="36"/>
      <c r="AK132" s="240"/>
      <c r="AL132" s="241"/>
      <c r="AM132" s="139"/>
      <c r="AN132" s="139"/>
      <c r="AO132" s="166">
        <f t="shared" si="2"/>
        <v>0</v>
      </c>
      <c r="AP132" s="167"/>
      <c r="AQ132" s="168"/>
      <c r="AR132" s="168"/>
      <c r="AS132" s="168"/>
      <c r="AT132" s="168"/>
      <c r="AU132" s="168"/>
      <c r="AV132" s="169"/>
      <c r="AW132" s="170"/>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9"/>
      <c r="BU132" s="145"/>
      <c r="GE132" s="59"/>
      <c r="GK132" s="59"/>
    </row>
    <row r="133" spans="3:193" s="144" customFormat="1" ht="15" thickBot="1">
      <c r="C133" s="137"/>
      <c r="D133" s="138">
        <v>91</v>
      </c>
      <c r="E133" s="420">
        <v>2</v>
      </c>
      <c r="F133" s="139" t="s">
        <v>61</v>
      </c>
      <c r="G133" s="158">
        <v>70329560</v>
      </c>
      <c r="H133" s="299" t="s">
        <v>2641</v>
      </c>
      <c r="I133" s="159"/>
      <c r="J133" s="174" t="s">
        <v>2857</v>
      </c>
      <c r="K133" s="159"/>
      <c r="L133" s="159" t="s">
        <v>2525</v>
      </c>
      <c r="M133" s="159" t="s">
        <v>2858</v>
      </c>
      <c r="N133" s="160">
        <v>24</v>
      </c>
      <c r="O133" s="160">
        <v>9</v>
      </c>
      <c r="P133" s="160">
        <v>1983</v>
      </c>
      <c r="Q133" s="139" t="s">
        <v>53</v>
      </c>
      <c r="R133" s="139" t="s">
        <v>2568</v>
      </c>
      <c r="S133" s="161">
        <v>4349189</v>
      </c>
      <c r="T133" s="139" t="s">
        <v>2527</v>
      </c>
      <c r="U133" s="139" t="s">
        <v>2548</v>
      </c>
      <c r="V133" s="139" t="s">
        <v>2615</v>
      </c>
      <c r="W133" s="139">
        <v>6045432000</v>
      </c>
      <c r="X133" s="139">
        <v>3043924922</v>
      </c>
      <c r="Y133" s="438" t="s">
        <v>2859</v>
      </c>
      <c r="Z133" s="139" t="s">
        <v>2529</v>
      </c>
      <c r="AA133" s="139" t="s">
        <v>2549</v>
      </c>
      <c r="AB133" s="139" t="s">
        <v>22</v>
      </c>
      <c r="AC133" s="139" t="s">
        <v>2524</v>
      </c>
      <c r="AD133" s="140" t="s">
        <v>117</v>
      </c>
      <c r="AE133" s="140" t="s">
        <v>41</v>
      </c>
      <c r="AF133" s="162">
        <v>1</v>
      </c>
      <c r="AG133" s="163" t="s">
        <v>253</v>
      </c>
      <c r="AH133" s="164">
        <v>1</v>
      </c>
      <c r="AI133" s="164" t="s">
        <v>600</v>
      </c>
      <c r="AJ133" s="36"/>
      <c r="AK133" s="240"/>
      <c r="AL133" s="241"/>
      <c r="AM133" s="139"/>
      <c r="AN133" s="139"/>
      <c r="AO133" s="166">
        <f t="shared" si="2"/>
        <v>0</v>
      </c>
      <c r="AP133" s="167"/>
      <c r="AQ133" s="168"/>
      <c r="AR133" s="168"/>
      <c r="AS133" s="168"/>
      <c r="AT133" s="168"/>
      <c r="AU133" s="168"/>
      <c r="AV133" s="169"/>
      <c r="AW133" s="170"/>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9"/>
      <c r="BU133" s="145"/>
      <c r="GE133" s="59"/>
      <c r="GK133" s="59"/>
    </row>
    <row r="134" spans="3:193" s="144" customFormat="1" ht="15" thickBot="1">
      <c r="C134" s="137"/>
      <c r="D134" s="138">
        <v>92</v>
      </c>
      <c r="E134" s="139">
        <v>9</v>
      </c>
      <c r="F134" s="139" t="s">
        <v>61</v>
      </c>
      <c r="G134" s="158">
        <v>71117457</v>
      </c>
      <c r="H134" s="299" t="s">
        <v>2779</v>
      </c>
      <c r="I134" s="159"/>
      <c r="J134" s="174" t="s">
        <v>2555</v>
      </c>
      <c r="K134" s="159"/>
      <c r="L134" s="159" t="s">
        <v>2525</v>
      </c>
      <c r="M134" s="159" t="s">
        <v>2860</v>
      </c>
      <c r="N134" s="160">
        <v>29</v>
      </c>
      <c r="O134" s="160">
        <v>9</v>
      </c>
      <c r="P134" s="160">
        <v>1980</v>
      </c>
      <c r="Q134" s="139" t="s">
        <v>53</v>
      </c>
      <c r="R134" s="139" t="s">
        <v>2579</v>
      </c>
      <c r="S134" s="161">
        <v>9720055</v>
      </c>
      <c r="T134" s="139" t="s">
        <v>2527</v>
      </c>
      <c r="U134" s="139" t="s">
        <v>2548</v>
      </c>
      <c r="V134" s="139" t="s">
        <v>2615</v>
      </c>
      <c r="W134" s="139">
        <v>6045432000</v>
      </c>
      <c r="X134" s="139">
        <v>3116425038</v>
      </c>
      <c r="Y134" s="438" t="s">
        <v>2861</v>
      </c>
      <c r="Z134" s="139" t="s">
        <v>2529</v>
      </c>
      <c r="AA134" s="139" t="s">
        <v>2549</v>
      </c>
      <c r="AB134" s="139" t="s">
        <v>22</v>
      </c>
      <c r="AC134" s="139" t="s">
        <v>2524</v>
      </c>
      <c r="AD134" s="140" t="s">
        <v>117</v>
      </c>
      <c r="AE134" s="140" t="s">
        <v>41</v>
      </c>
      <c r="AF134" s="162">
        <v>1</v>
      </c>
      <c r="AG134" s="163" t="s">
        <v>253</v>
      </c>
      <c r="AH134" s="164">
        <v>1</v>
      </c>
      <c r="AI134" s="164" t="s">
        <v>600</v>
      </c>
      <c r="AJ134" s="36"/>
      <c r="AK134" s="240"/>
      <c r="AL134" s="241"/>
      <c r="AM134" s="139"/>
      <c r="AN134" s="139"/>
      <c r="AO134" s="166">
        <f t="shared" si="2"/>
        <v>0</v>
      </c>
      <c r="AP134" s="167"/>
      <c r="AQ134" s="168"/>
      <c r="AR134" s="168"/>
      <c r="AS134" s="168"/>
      <c r="AT134" s="168"/>
      <c r="AU134" s="168"/>
      <c r="AV134" s="169"/>
      <c r="AW134" s="170"/>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9"/>
      <c r="BU134" s="145"/>
      <c r="GE134" s="59"/>
      <c r="GK134" s="59"/>
    </row>
    <row r="135" spans="3:193" s="144" customFormat="1" ht="15" thickBot="1">
      <c r="C135" s="137"/>
      <c r="D135" s="138">
        <v>93</v>
      </c>
      <c r="E135" s="139">
        <v>6</v>
      </c>
      <c r="F135" s="139" t="s">
        <v>61</v>
      </c>
      <c r="G135" s="158">
        <v>1036392104</v>
      </c>
      <c r="H135" s="299" t="s">
        <v>2556</v>
      </c>
      <c r="I135" s="159"/>
      <c r="J135" s="174" t="s">
        <v>2576</v>
      </c>
      <c r="K135" s="159"/>
      <c r="L135" s="159" t="s">
        <v>2862</v>
      </c>
      <c r="M135" s="159" t="s">
        <v>2863</v>
      </c>
      <c r="N135" s="160">
        <v>7</v>
      </c>
      <c r="O135" s="160">
        <v>4</v>
      </c>
      <c r="P135" s="160">
        <v>1986</v>
      </c>
      <c r="Q135" s="139" t="s">
        <v>51</v>
      </c>
      <c r="R135" s="139" t="s">
        <v>2569</v>
      </c>
      <c r="S135" s="161">
        <v>3143798</v>
      </c>
      <c r="T135" s="139" t="s">
        <v>2527</v>
      </c>
      <c r="U135" s="139" t="s">
        <v>2548</v>
      </c>
      <c r="V135" s="139" t="s">
        <v>2615</v>
      </c>
      <c r="W135" s="139">
        <v>6045432000</v>
      </c>
      <c r="X135" s="139">
        <v>3192494303</v>
      </c>
      <c r="Y135" s="438" t="s">
        <v>2864</v>
      </c>
      <c r="Z135" s="139" t="s">
        <v>2529</v>
      </c>
      <c r="AA135" s="139" t="s">
        <v>2549</v>
      </c>
      <c r="AB135" s="139" t="s">
        <v>22</v>
      </c>
      <c r="AC135" s="139" t="s">
        <v>2524</v>
      </c>
      <c r="AD135" s="140" t="s">
        <v>117</v>
      </c>
      <c r="AE135" s="140" t="s">
        <v>41</v>
      </c>
      <c r="AF135" s="162">
        <v>1</v>
      </c>
      <c r="AG135" s="163" t="s">
        <v>253</v>
      </c>
      <c r="AH135" s="164">
        <v>1</v>
      </c>
      <c r="AI135" s="164" t="s">
        <v>600</v>
      </c>
      <c r="AJ135" s="36"/>
      <c r="AK135" s="240"/>
      <c r="AL135" s="241"/>
      <c r="AM135" s="139"/>
      <c r="AN135" s="139"/>
      <c r="AO135" s="166">
        <f t="shared" si="2"/>
        <v>0</v>
      </c>
      <c r="AP135" s="167"/>
      <c r="AQ135" s="168"/>
      <c r="AR135" s="168"/>
      <c r="AS135" s="168"/>
      <c r="AT135" s="168"/>
      <c r="AU135" s="168"/>
      <c r="AV135" s="169"/>
      <c r="AW135" s="170"/>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9"/>
      <c r="BU135" s="145"/>
      <c r="GE135" s="59"/>
      <c r="GK135" s="59"/>
    </row>
    <row r="136" spans="3:193" s="144" customFormat="1" ht="15" thickBot="1">
      <c r="C136" s="137"/>
      <c r="D136" s="138">
        <v>94</v>
      </c>
      <c r="E136" s="139">
        <v>9</v>
      </c>
      <c r="F136" s="139" t="s">
        <v>61</v>
      </c>
      <c r="G136" s="158">
        <v>1038415208</v>
      </c>
      <c r="H136" s="299" t="s">
        <v>2557</v>
      </c>
      <c r="I136" s="159"/>
      <c r="J136" s="174" t="s">
        <v>2865</v>
      </c>
      <c r="K136" s="159"/>
      <c r="L136" s="159" t="s">
        <v>2866</v>
      </c>
      <c r="M136" s="159" t="s">
        <v>2867</v>
      </c>
      <c r="N136" s="160">
        <v>2</v>
      </c>
      <c r="O136" s="160">
        <v>11</v>
      </c>
      <c r="P136" s="160">
        <v>1995</v>
      </c>
      <c r="Q136" s="139" t="s">
        <v>53</v>
      </c>
      <c r="R136" s="139" t="s">
        <v>2568</v>
      </c>
      <c r="S136" s="161">
        <v>4349189</v>
      </c>
      <c r="T136" s="139" t="s">
        <v>2527</v>
      </c>
      <c r="U136" s="139" t="s">
        <v>2573</v>
      </c>
      <c r="V136" s="139" t="s">
        <v>2615</v>
      </c>
      <c r="W136" s="139">
        <v>6045432000</v>
      </c>
      <c r="X136" s="139">
        <v>3108283278</v>
      </c>
      <c r="Y136" s="438" t="s">
        <v>2868</v>
      </c>
      <c r="Z136" s="139" t="s">
        <v>2529</v>
      </c>
      <c r="AA136" s="139" t="s">
        <v>2549</v>
      </c>
      <c r="AB136" s="139" t="s">
        <v>22</v>
      </c>
      <c r="AC136" s="139" t="s">
        <v>2524</v>
      </c>
      <c r="AD136" s="140" t="s">
        <v>117</v>
      </c>
      <c r="AE136" s="140" t="s">
        <v>41</v>
      </c>
      <c r="AF136" s="162">
        <v>1</v>
      </c>
      <c r="AG136" s="163" t="s">
        <v>253</v>
      </c>
      <c r="AH136" s="164">
        <v>1</v>
      </c>
      <c r="AI136" s="164" t="s">
        <v>600</v>
      </c>
      <c r="AJ136" s="36"/>
      <c r="AK136" s="240"/>
      <c r="AL136" s="241"/>
      <c r="AM136" s="139"/>
      <c r="AN136" s="139"/>
      <c r="AO136" s="166">
        <f t="shared" si="2"/>
        <v>0</v>
      </c>
      <c r="AP136" s="167"/>
      <c r="AQ136" s="168"/>
      <c r="AR136" s="168"/>
      <c r="AS136" s="168"/>
      <c r="AT136" s="168"/>
      <c r="AU136" s="168"/>
      <c r="AV136" s="169"/>
      <c r="AW136" s="170"/>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9"/>
      <c r="BU136" s="145"/>
      <c r="GE136" s="59"/>
      <c r="GK136" s="59"/>
    </row>
    <row r="137" spans="3:193" s="144" customFormat="1" ht="15" thickBot="1">
      <c r="C137" s="137"/>
      <c r="D137" s="138">
        <v>95</v>
      </c>
      <c r="E137" s="139">
        <v>6</v>
      </c>
      <c r="F137" s="139" t="s">
        <v>61</v>
      </c>
      <c r="G137" s="158">
        <v>1035862819</v>
      </c>
      <c r="H137" s="299" t="s">
        <v>2869</v>
      </c>
      <c r="I137" s="159"/>
      <c r="J137" s="174" t="s">
        <v>2576</v>
      </c>
      <c r="K137" s="159"/>
      <c r="L137" s="159" t="s">
        <v>2866</v>
      </c>
      <c r="M137" s="159" t="s">
        <v>2767</v>
      </c>
      <c r="N137" s="160">
        <v>29</v>
      </c>
      <c r="O137" s="160">
        <v>10</v>
      </c>
      <c r="P137" s="160">
        <v>1992</v>
      </c>
      <c r="Q137" s="139" t="s">
        <v>53</v>
      </c>
      <c r="R137" s="139" t="s">
        <v>2568</v>
      </c>
      <c r="S137" s="161">
        <v>4349189</v>
      </c>
      <c r="T137" s="139" t="s">
        <v>2527</v>
      </c>
      <c r="U137" s="139" t="s">
        <v>2548</v>
      </c>
      <c r="V137" s="139" t="s">
        <v>2615</v>
      </c>
      <c r="W137" s="139">
        <v>6045432000</v>
      </c>
      <c r="X137" s="139">
        <v>3183888316</v>
      </c>
      <c r="Y137" s="438" t="s">
        <v>2870</v>
      </c>
      <c r="Z137" s="139" t="s">
        <v>2529</v>
      </c>
      <c r="AA137" s="139" t="s">
        <v>2549</v>
      </c>
      <c r="AB137" s="139" t="s">
        <v>22</v>
      </c>
      <c r="AC137" s="139" t="s">
        <v>2524</v>
      </c>
      <c r="AD137" s="140" t="s">
        <v>117</v>
      </c>
      <c r="AE137" s="140" t="s">
        <v>41</v>
      </c>
      <c r="AF137" s="162">
        <v>1</v>
      </c>
      <c r="AG137" s="163" t="s">
        <v>253</v>
      </c>
      <c r="AH137" s="164">
        <v>1</v>
      </c>
      <c r="AI137" s="164" t="s">
        <v>600</v>
      </c>
      <c r="AJ137" s="36"/>
      <c r="AK137" s="240"/>
      <c r="AL137" s="241"/>
      <c r="AM137" s="139"/>
      <c r="AN137" s="139"/>
      <c r="AO137" s="166">
        <f t="shared" si="2"/>
        <v>0</v>
      </c>
      <c r="AP137" s="167"/>
      <c r="AQ137" s="168"/>
      <c r="AR137" s="168"/>
      <c r="AS137" s="168"/>
      <c r="AT137" s="168"/>
      <c r="AU137" s="168"/>
      <c r="AV137" s="169"/>
      <c r="AW137" s="170"/>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9"/>
      <c r="BU137" s="145"/>
      <c r="GE137" s="59"/>
      <c r="GK137" s="59"/>
    </row>
    <row r="138" spans="3:193" s="144" customFormat="1" ht="15" thickBot="1">
      <c r="C138" s="137"/>
      <c r="D138" s="138">
        <v>96</v>
      </c>
      <c r="E138" s="139">
        <v>5</v>
      </c>
      <c r="F138" s="139" t="s">
        <v>61</v>
      </c>
      <c r="G138" s="158">
        <v>1036925404</v>
      </c>
      <c r="H138" s="299" t="s">
        <v>2575</v>
      </c>
      <c r="I138" s="159"/>
      <c r="J138" s="174" t="s">
        <v>2871</v>
      </c>
      <c r="K138" s="159"/>
      <c r="L138" s="159" t="s">
        <v>2866</v>
      </c>
      <c r="M138" s="159" t="s">
        <v>2872</v>
      </c>
      <c r="N138" s="160">
        <v>12</v>
      </c>
      <c r="O138" s="160">
        <v>7</v>
      </c>
      <c r="P138" s="160">
        <v>1986</v>
      </c>
      <c r="Q138" s="139" t="s">
        <v>53</v>
      </c>
      <c r="R138" s="139" t="s">
        <v>2568</v>
      </c>
      <c r="S138" s="161">
        <v>4349189</v>
      </c>
      <c r="T138" s="139" t="s">
        <v>2527</v>
      </c>
      <c r="U138" s="139" t="s">
        <v>2528</v>
      </c>
      <c r="V138" s="139" t="s">
        <v>2615</v>
      </c>
      <c r="W138" s="139">
        <v>6045432000</v>
      </c>
      <c r="X138" s="139">
        <v>3128630069</v>
      </c>
      <c r="Y138" s="438" t="s">
        <v>2873</v>
      </c>
      <c r="Z138" s="139" t="s">
        <v>2529</v>
      </c>
      <c r="AA138" s="139" t="s">
        <v>2549</v>
      </c>
      <c r="AB138" s="139" t="s">
        <v>22</v>
      </c>
      <c r="AC138" s="139" t="s">
        <v>2524</v>
      </c>
      <c r="AD138" s="140" t="s">
        <v>117</v>
      </c>
      <c r="AE138" s="140" t="s">
        <v>41</v>
      </c>
      <c r="AF138" s="162">
        <v>1</v>
      </c>
      <c r="AG138" s="163" t="s">
        <v>253</v>
      </c>
      <c r="AH138" s="164">
        <v>1</v>
      </c>
      <c r="AI138" s="164" t="s">
        <v>600</v>
      </c>
      <c r="AJ138" s="36"/>
      <c r="AK138" s="240"/>
      <c r="AL138" s="241"/>
      <c r="AM138" s="139"/>
      <c r="AN138" s="139"/>
      <c r="AO138" s="166">
        <f t="shared" si="2"/>
        <v>0</v>
      </c>
      <c r="AP138" s="167"/>
      <c r="AQ138" s="168"/>
      <c r="AR138" s="168"/>
      <c r="AS138" s="168"/>
      <c r="AT138" s="168"/>
      <c r="AU138" s="168"/>
      <c r="AV138" s="169"/>
      <c r="AW138" s="170"/>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9"/>
      <c r="BU138" s="145"/>
      <c r="GE138" s="59"/>
      <c r="GK138" s="59"/>
    </row>
    <row r="139" spans="3:193" s="144" customFormat="1" ht="15" thickBot="1">
      <c r="C139" s="137"/>
      <c r="D139" s="138">
        <v>97</v>
      </c>
      <c r="E139" s="139">
        <v>3</v>
      </c>
      <c r="F139" s="139" t="s">
        <v>61</v>
      </c>
      <c r="G139" s="158">
        <v>15389032</v>
      </c>
      <c r="H139" s="299" t="s">
        <v>2685</v>
      </c>
      <c r="I139" s="159"/>
      <c r="J139" s="174" t="s">
        <v>2765</v>
      </c>
      <c r="K139" s="159"/>
      <c r="L139" s="159" t="s">
        <v>2866</v>
      </c>
      <c r="M139" s="159"/>
      <c r="N139" s="160">
        <v>7</v>
      </c>
      <c r="O139" s="160">
        <v>3</v>
      </c>
      <c r="P139" s="160">
        <v>1985</v>
      </c>
      <c r="Q139" s="139" t="s">
        <v>53</v>
      </c>
      <c r="R139" s="139" t="s">
        <v>2568</v>
      </c>
      <c r="S139" s="161">
        <v>4349189</v>
      </c>
      <c r="T139" s="139" t="s">
        <v>2527</v>
      </c>
      <c r="U139" s="139" t="s">
        <v>2548</v>
      </c>
      <c r="V139" s="139" t="s">
        <v>2615</v>
      </c>
      <c r="W139" s="139">
        <v>6045432000</v>
      </c>
      <c r="X139" s="139">
        <v>3113478140</v>
      </c>
      <c r="Y139" s="438" t="s">
        <v>2874</v>
      </c>
      <c r="Z139" s="139" t="s">
        <v>2529</v>
      </c>
      <c r="AA139" s="139" t="s">
        <v>2549</v>
      </c>
      <c r="AB139" s="139" t="s">
        <v>22</v>
      </c>
      <c r="AC139" s="139" t="s">
        <v>2524</v>
      </c>
      <c r="AD139" s="140" t="s">
        <v>117</v>
      </c>
      <c r="AE139" s="140" t="s">
        <v>41</v>
      </c>
      <c r="AF139" s="162">
        <v>1</v>
      </c>
      <c r="AG139" s="163" t="s">
        <v>253</v>
      </c>
      <c r="AH139" s="164">
        <v>1</v>
      </c>
      <c r="AI139" s="164" t="s">
        <v>600</v>
      </c>
      <c r="AJ139" s="36"/>
      <c r="AK139" s="240"/>
      <c r="AL139" s="241"/>
      <c r="AM139" s="139"/>
      <c r="AN139" s="139"/>
      <c r="AO139" s="166">
        <f t="shared" si="2"/>
        <v>0</v>
      </c>
      <c r="AP139" s="167"/>
      <c r="AQ139" s="168"/>
      <c r="AR139" s="168"/>
      <c r="AS139" s="168"/>
      <c r="AT139" s="168"/>
      <c r="AU139" s="168"/>
      <c r="AV139" s="169"/>
      <c r="AW139" s="170"/>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9"/>
      <c r="BU139" s="145"/>
      <c r="GE139" s="59"/>
      <c r="GK139" s="59"/>
    </row>
    <row r="140" spans="3:193" s="144" customFormat="1" ht="15" thickBot="1">
      <c r="C140" s="137"/>
      <c r="D140" s="138">
        <v>98</v>
      </c>
      <c r="E140" s="420">
        <v>2</v>
      </c>
      <c r="F140" s="139" t="s">
        <v>61</v>
      </c>
      <c r="G140" s="158">
        <v>1036396375</v>
      </c>
      <c r="H140" s="299" t="s">
        <v>2709</v>
      </c>
      <c r="I140" s="159"/>
      <c r="J140" s="174" t="s">
        <v>2706</v>
      </c>
      <c r="K140" s="159"/>
      <c r="L140" s="159" t="s">
        <v>2866</v>
      </c>
      <c r="M140" s="159" t="s">
        <v>2830</v>
      </c>
      <c r="N140" s="160">
        <v>1</v>
      </c>
      <c r="O140" s="160">
        <v>6</v>
      </c>
      <c r="P140" s="160">
        <v>1991</v>
      </c>
      <c r="Q140" s="139" t="s">
        <v>53</v>
      </c>
      <c r="R140" s="139" t="s">
        <v>2561</v>
      </c>
      <c r="S140" s="161">
        <v>9720055</v>
      </c>
      <c r="T140" s="139" t="s">
        <v>2527</v>
      </c>
      <c r="U140" s="139" t="s">
        <v>2573</v>
      </c>
      <c r="V140" s="139" t="s">
        <v>2615</v>
      </c>
      <c r="W140" s="139">
        <v>6045432000</v>
      </c>
      <c r="X140" s="139">
        <v>3127833682</v>
      </c>
      <c r="Y140" s="438" t="s">
        <v>2875</v>
      </c>
      <c r="Z140" s="139" t="s">
        <v>2529</v>
      </c>
      <c r="AA140" s="139" t="s">
        <v>2549</v>
      </c>
      <c r="AB140" s="139" t="s">
        <v>22</v>
      </c>
      <c r="AC140" s="139" t="s">
        <v>2524</v>
      </c>
      <c r="AD140" s="140" t="s">
        <v>117</v>
      </c>
      <c r="AE140" s="140" t="s">
        <v>41</v>
      </c>
      <c r="AF140" s="162">
        <v>1</v>
      </c>
      <c r="AG140" s="163" t="s">
        <v>253</v>
      </c>
      <c r="AH140" s="164">
        <v>1</v>
      </c>
      <c r="AI140" s="164" t="s">
        <v>600</v>
      </c>
      <c r="AJ140" s="36"/>
      <c r="AK140" s="240"/>
      <c r="AL140" s="241"/>
      <c r="AM140" s="139"/>
      <c r="AN140" s="139"/>
      <c r="AO140" s="166">
        <f t="shared" si="2"/>
        <v>0</v>
      </c>
      <c r="AP140" s="167"/>
      <c r="AQ140" s="168"/>
      <c r="AR140" s="168"/>
      <c r="AS140" s="168"/>
      <c r="AT140" s="168"/>
      <c r="AU140" s="168"/>
      <c r="AV140" s="169"/>
      <c r="AW140" s="170"/>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9"/>
      <c r="BU140" s="145"/>
      <c r="GE140" s="59"/>
      <c r="GK140" s="59"/>
    </row>
    <row r="141" spans="3:193" s="144" customFormat="1" ht="15" thickBot="1">
      <c r="C141" s="137"/>
      <c r="D141" s="138">
        <v>99</v>
      </c>
      <c r="E141" s="420">
        <v>2</v>
      </c>
      <c r="F141" s="139" t="s">
        <v>61</v>
      </c>
      <c r="G141" s="158">
        <v>1036929055</v>
      </c>
      <c r="H141" s="299" t="s">
        <v>2553</v>
      </c>
      <c r="I141" s="159"/>
      <c r="J141" s="174" t="s">
        <v>2876</v>
      </c>
      <c r="K141" s="159"/>
      <c r="L141" s="159" t="s">
        <v>2866</v>
      </c>
      <c r="M141" s="159" t="s">
        <v>2665</v>
      </c>
      <c r="N141" s="160">
        <v>9</v>
      </c>
      <c r="O141" s="160">
        <v>10</v>
      </c>
      <c r="P141" s="160">
        <v>1989</v>
      </c>
      <c r="Q141" s="139" t="s">
        <v>53</v>
      </c>
      <c r="R141" s="139" t="s">
        <v>2568</v>
      </c>
      <c r="S141" s="161">
        <v>4349189</v>
      </c>
      <c r="T141" s="139" t="s">
        <v>2527</v>
      </c>
      <c r="U141" s="139" t="s">
        <v>2623</v>
      </c>
      <c r="V141" s="139" t="s">
        <v>2615</v>
      </c>
      <c r="W141" s="139">
        <v>6045432000</v>
      </c>
      <c r="X141" s="139">
        <v>3219374659</v>
      </c>
      <c r="Y141" s="438" t="s">
        <v>2877</v>
      </c>
      <c r="Z141" s="139" t="s">
        <v>2529</v>
      </c>
      <c r="AA141" s="139" t="s">
        <v>2549</v>
      </c>
      <c r="AB141" s="139" t="s">
        <v>22</v>
      </c>
      <c r="AC141" s="139" t="s">
        <v>2524</v>
      </c>
      <c r="AD141" s="140" t="s">
        <v>117</v>
      </c>
      <c r="AE141" s="140" t="s">
        <v>41</v>
      </c>
      <c r="AF141" s="162">
        <v>1</v>
      </c>
      <c r="AG141" s="163" t="s">
        <v>253</v>
      </c>
      <c r="AH141" s="164">
        <v>1</v>
      </c>
      <c r="AI141" s="164" t="s">
        <v>600</v>
      </c>
      <c r="AJ141" s="36"/>
      <c r="AK141" s="240"/>
      <c r="AL141" s="241"/>
      <c r="AM141" s="139"/>
      <c r="AN141" s="139"/>
      <c r="AO141" s="166">
        <f t="shared" si="2"/>
        <v>0</v>
      </c>
      <c r="AP141" s="167"/>
      <c r="AQ141" s="168"/>
      <c r="AR141" s="168"/>
      <c r="AS141" s="168"/>
      <c r="AT141" s="168"/>
      <c r="AU141" s="168"/>
      <c r="AV141" s="169"/>
      <c r="AW141" s="170"/>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9"/>
      <c r="BU141" s="145"/>
      <c r="GE141" s="59"/>
      <c r="GK141" s="59"/>
    </row>
    <row r="142" spans="3:193" s="144" customFormat="1" ht="15" thickBot="1">
      <c r="C142" s="137"/>
      <c r="D142" s="138">
        <v>100</v>
      </c>
      <c r="E142" s="139">
        <v>4</v>
      </c>
      <c r="F142" s="139" t="s">
        <v>61</v>
      </c>
      <c r="G142" s="158">
        <v>15448248</v>
      </c>
      <c r="H142" s="299" t="s">
        <v>2878</v>
      </c>
      <c r="I142" s="159"/>
      <c r="J142" s="174" t="s">
        <v>2624</v>
      </c>
      <c r="K142" s="159"/>
      <c r="L142" s="159" t="s">
        <v>2866</v>
      </c>
      <c r="M142" s="159"/>
      <c r="N142" s="160">
        <v>17</v>
      </c>
      <c r="O142" s="160">
        <v>1</v>
      </c>
      <c r="P142" s="160">
        <v>1985</v>
      </c>
      <c r="Q142" s="139" t="s">
        <v>53</v>
      </c>
      <c r="R142" s="139" t="s">
        <v>2582</v>
      </c>
      <c r="S142" s="161">
        <v>3143798</v>
      </c>
      <c r="T142" s="139" t="s">
        <v>2527</v>
      </c>
      <c r="U142" s="139" t="s">
        <v>2573</v>
      </c>
      <c r="V142" s="139" t="s">
        <v>2615</v>
      </c>
      <c r="W142" s="139">
        <v>6045432000</v>
      </c>
      <c r="X142" s="139">
        <v>3116016216</v>
      </c>
      <c r="Y142" s="438" t="s">
        <v>2879</v>
      </c>
      <c r="Z142" s="139" t="s">
        <v>2529</v>
      </c>
      <c r="AA142" s="139" t="s">
        <v>2549</v>
      </c>
      <c r="AB142" s="139" t="s">
        <v>22</v>
      </c>
      <c r="AC142" s="139" t="s">
        <v>2524</v>
      </c>
      <c r="AD142" s="140" t="s">
        <v>117</v>
      </c>
      <c r="AE142" s="140" t="s">
        <v>41</v>
      </c>
      <c r="AF142" s="162">
        <v>1</v>
      </c>
      <c r="AG142" s="163" t="s">
        <v>253</v>
      </c>
      <c r="AH142" s="164">
        <v>1</v>
      </c>
      <c r="AI142" s="164" t="s">
        <v>600</v>
      </c>
      <c r="AJ142" s="36"/>
      <c r="AK142" s="240"/>
      <c r="AL142" s="241"/>
      <c r="AM142" s="139"/>
      <c r="AN142" s="139"/>
      <c r="AO142" s="166">
        <f t="shared" si="2"/>
        <v>0</v>
      </c>
      <c r="AP142" s="167"/>
      <c r="AQ142" s="168"/>
      <c r="AR142" s="168"/>
      <c r="AS142" s="168"/>
      <c r="AT142" s="168"/>
      <c r="AU142" s="168"/>
      <c r="AV142" s="169"/>
      <c r="AW142" s="170"/>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9"/>
      <c r="BU142" s="145"/>
      <c r="GE142" s="59"/>
      <c r="GK142" s="59"/>
    </row>
    <row r="143" spans="3:193" s="144" customFormat="1" ht="15" thickBot="1">
      <c r="C143" s="137"/>
      <c r="D143" s="138">
        <v>101</v>
      </c>
      <c r="E143" s="420">
        <v>2</v>
      </c>
      <c r="F143" s="139" t="s">
        <v>61</v>
      </c>
      <c r="G143" s="158">
        <v>1036393703</v>
      </c>
      <c r="H143" s="299" t="s">
        <v>2641</v>
      </c>
      <c r="I143" s="159"/>
      <c r="J143" s="174" t="s">
        <v>2655</v>
      </c>
      <c r="K143" s="159"/>
      <c r="L143" s="159" t="s">
        <v>2880</v>
      </c>
      <c r="M143" s="159" t="s">
        <v>2881</v>
      </c>
      <c r="N143" s="160">
        <v>14</v>
      </c>
      <c r="O143" s="160">
        <v>2</v>
      </c>
      <c r="P143" s="160">
        <v>1989</v>
      </c>
      <c r="Q143" s="139" t="s">
        <v>51</v>
      </c>
      <c r="R143" s="139" t="s">
        <v>2635</v>
      </c>
      <c r="S143" s="161">
        <v>3143798</v>
      </c>
      <c r="T143" s="139" t="s">
        <v>2527</v>
      </c>
      <c r="U143" s="139" t="s">
        <v>2573</v>
      </c>
      <c r="V143" s="139" t="s">
        <v>2615</v>
      </c>
      <c r="W143" s="139">
        <v>6045432000</v>
      </c>
      <c r="X143" s="139">
        <v>3127298990</v>
      </c>
      <c r="Y143" s="438" t="s">
        <v>2882</v>
      </c>
      <c r="Z143" s="139" t="s">
        <v>2529</v>
      </c>
      <c r="AA143" s="139" t="s">
        <v>2549</v>
      </c>
      <c r="AB143" s="139" t="s">
        <v>22</v>
      </c>
      <c r="AC143" s="139" t="s">
        <v>2524</v>
      </c>
      <c r="AD143" s="140" t="s">
        <v>117</v>
      </c>
      <c r="AE143" s="140" t="s">
        <v>41</v>
      </c>
      <c r="AF143" s="162">
        <v>1</v>
      </c>
      <c r="AG143" s="163" t="s">
        <v>253</v>
      </c>
      <c r="AH143" s="164">
        <v>1</v>
      </c>
      <c r="AI143" s="164" t="s">
        <v>600</v>
      </c>
      <c r="AJ143" s="36"/>
      <c r="AK143" s="240"/>
      <c r="AL143" s="241"/>
      <c r="AM143" s="139"/>
      <c r="AN143" s="139"/>
      <c r="AO143" s="166">
        <f t="shared" si="2"/>
        <v>0</v>
      </c>
      <c r="AP143" s="167"/>
      <c r="AQ143" s="168"/>
      <c r="AR143" s="168"/>
      <c r="AS143" s="168"/>
      <c r="AT143" s="168"/>
      <c r="AU143" s="168"/>
      <c r="AV143" s="169"/>
      <c r="AW143" s="170"/>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9"/>
      <c r="BU143" s="145"/>
      <c r="GE143" s="59"/>
      <c r="GK143" s="59"/>
    </row>
    <row r="144" spans="3:193" s="144" customFormat="1" ht="15" thickBot="1">
      <c r="C144" s="137"/>
      <c r="D144" s="138">
        <v>102</v>
      </c>
      <c r="E144" s="420">
        <v>2</v>
      </c>
      <c r="F144" s="139" t="s">
        <v>61</v>
      </c>
      <c r="G144" s="158">
        <v>21626562</v>
      </c>
      <c r="H144" s="299" t="s">
        <v>2556</v>
      </c>
      <c r="I144" s="159"/>
      <c r="J144" s="174" t="s">
        <v>2883</v>
      </c>
      <c r="K144" s="159"/>
      <c r="L144" s="159" t="s">
        <v>2884</v>
      </c>
      <c r="M144" s="159" t="s">
        <v>2885</v>
      </c>
      <c r="N144" s="160">
        <v>23</v>
      </c>
      <c r="O144" s="160">
        <v>2</v>
      </c>
      <c r="P144" s="160">
        <v>1963</v>
      </c>
      <c r="Q144" s="139" t="s">
        <v>51</v>
      </c>
      <c r="R144" s="139" t="s">
        <v>2568</v>
      </c>
      <c r="S144" s="161">
        <v>5028794</v>
      </c>
      <c r="T144" s="139" t="s">
        <v>2527</v>
      </c>
      <c r="U144" s="139" t="s">
        <v>2548</v>
      </c>
      <c r="V144" s="139" t="s">
        <v>2615</v>
      </c>
      <c r="W144" s="139">
        <v>6045432000</v>
      </c>
      <c r="X144" s="139">
        <v>3105401458</v>
      </c>
      <c r="Y144" s="438" t="s">
        <v>2886</v>
      </c>
      <c r="Z144" s="139" t="s">
        <v>2529</v>
      </c>
      <c r="AA144" s="139" t="s">
        <v>2549</v>
      </c>
      <c r="AB144" s="139" t="s">
        <v>22</v>
      </c>
      <c r="AC144" s="139" t="s">
        <v>2524</v>
      </c>
      <c r="AD144" s="140" t="s">
        <v>117</v>
      </c>
      <c r="AE144" s="140" t="s">
        <v>41</v>
      </c>
      <c r="AF144" s="162">
        <v>1</v>
      </c>
      <c r="AG144" s="163" t="s">
        <v>253</v>
      </c>
      <c r="AH144" s="164">
        <v>1</v>
      </c>
      <c r="AI144" s="164" t="s">
        <v>600</v>
      </c>
      <c r="AJ144" s="36"/>
      <c r="AK144" s="240"/>
      <c r="AL144" s="241"/>
      <c r="AM144" s="139"/>
      <c r="AN144" s="139"/>
      <c r="AO144" s="166">
        <f t="shared" si="2"/>
        <v>0</v>
      </c>
      <c r="AP144" s="167"/>
      <c r="AQ144" s="168"/>
      <c r="AR144" s="168"/>
      <c r="AS144" s="168"/>
      <c r="AT144" s="168"/>
      <c r="AU144" s="168"/>
      <c r="AV144" s="169"/>
      <c r="AW144" s="170"/>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9"/>
      <c r="BU144" s="145"/>
      <c r="GE144" s="59"/>
      <c r="GK144" s="59"/>
    </row>
    <row r="145" spans="3:193" s="144" customFormat="1" ht="15" thickBot="1">
      <c r="C145" s="137"/>
      <c r="D145" s="138">
        <v>103</v>
      </c>
      <c r="E145" s="420">
        <v>2</v>
      </c>
      <c r="F145" s="139" t="s">
        <v>61</v>
      </c>
      <c r="G145" s="158">
        <v>1036402796</v>
      </c>
      <c r="H145" s="299" t="s">
        <v>2779</v>
      </c>
      <c r="I145" s="159"/>
      <c r="J145" s="174" t="s">
        <v>2887</v>
      </c>
      <c r="K145" s="159"/>
      <c r="L145" s="159" t="s">
        <v>2884</v>
      </c>
      <c r="M145" s="159" t="s">
        <v>2888</v>
      </c>
      <c r="N145" s="160">
        <v>20</v>
      </c>
      <c r="O145" s="160">
        <v>9</v>
      </c>
      <c r="P145" s="160">
        <v>1997</v>
      </c>
      <c r="Q145" s="139" t="s">
        <v>51</v>
      </c>
      <c r="R145" s="139" t="s">
        <v>2812</v>
      </c>
      <c r="S145" s="161">
        <v>2811915</v>
      </c>
      <c r="T145" s="139" t="s">
        <v>2547</v>
      </c>
      <c r="U145" s="139" t="s">
        <v>2528</v>
      </c>
      <c r="V145" s="139" t="s">
        <v>2615</v>
      </c>
      <c r="W145" s="139">
        <v>6045432000</v>
      </c>
      <c r="X145" s="139">
        <v>3148355758</v>
      </c>
      <c r="Y145" s="438" t="s">
        <v>2889</v>
      </c>
      <c r="Z145" s="139" t="s">
        <v>2529</v>
      </c>
      <c r="AA145" s="139" t="s">
        <v>2549</v>
      </c>
      <c r="AB145" s="139" t="s">
        <v>22</v>
      </c>
      <c r="AC145" s="139" t="s">
        <v>2524</v>
      </c>
      <c r="AD145" s="140" t="s">
        <v>117</v>
      </c>
      <c r="AE145" s="140" t="s">
        <v>41</v>
      </c>
      <c r="AF145" s="162">
        <v>1</v>
      </c>
      <c r="AG145" s="163" t="s">
        <v>253</v>
      </c>
      <c r="AH145" s="164">
        <v>1</v>
      </c>
      <c r="AI145" s="164" t="s">
        <v>600</v>
      </c>
      <c r="AJ145" s="36"/>
      <c r="AK145" s="240"/>
      <c r="AL145" s="241"/>
      <c r="AM145" s="139"/>
      <c r="AN145" s="139"/>
      <c r="AO145" s="166">
        <f t="shared" si="2"/>
        <v>0</v>
      </c>
      <c r="AP145" s="167"/>
      <c r="AQ145" s="168"/>
      <c r="AR145" s="168"/>
      <c r="AS145" s="168"/>
      <c r="AT145" s="168"/>
      <c r="AU145" s="168"/>
      <c r="AV145" s="169"/>
      <c r="AW145" s="170"/>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9"/>
      <c r="BU145" s="145"/>
      <c r="GE145" s="59"/>
      <c r="GK145" s="59"/>
    </row>
    <row r="146" spans="3:193" s="144" customFormat="1" ht="15" thickBot="1">
      <c r="C146" s="137"/>
      <c r="D146" s="138">
        <v>104</v>
      </c>
      <c r="E146" s="420">
        <v>2</v>
      </c>
      <c r="F146" s="139" t="s">
        <v>61</v>
      </c>
      <c r="G146" s="158">
        <v>43714884</v>
      </c>
      <c r="H146" s="299" t="s">
        <v>2685</v>
      </c>
      <c r="I146" s="159"/>
      <c r="J146" s="174" t="s">
        <v>2620</v>
      </c>
      <c r="K146" s="159"/>
      <c r="L146" s="159" t="s">
        <v>2892</v>
      </c>
      <c r="M146" s="159" t="s">
        <v>2891</v>
      </c>
      <c r="N146" s="160">
        <v>2</v>
      </c>
      <c r="O146" s="160">
        <v>4</v>
      </c>
      <c r="P146" s="160">
        <v>1980</v>
      </c>
      <c r="Q146" s="139" t="s">
        <v>51</v>
      </c>
      <c r="R146" s="139" t="s">
        <v>2569</v>
      </c>
      <c r="S146" s="161">
        <v>3143798</v>
      </c>
      <c r="T146" s="139" t="s">
        <v>2527</v>
      </c>
      <c r="U146" s="139" t="s">
        <v>2573</v>
      </c>
      <c r="V146" s="139" t="s">
        <v>2615</v>
      </c>
      <c r="W146" s="139">
        <v>6045432000</v>
      </c>
      <c r="X146" s="139">
        <v>3114670568</v>
      </c>
      <c r="Y146" s="438" t="s">
        <v>2890</v>
      </c>
      <c r="Z146" s="139" t="s">
        <v>2529</v>
      </c>
      <c r="AA146" s="139" t="s">
        <v>2549</v>
      </c>
      <c r="AB146" s="139" t="s">
        <v>22</v>
      </c>
      <c r="AC146" s="139" t="s">
        <v>2524</v>
      </c>
      <c r="AD146" s="140" t="s">
        <v>117</v>
      </c>
      <c r="AE146" s="140" t="s">
        <v>41</v>
      </c>
      <c r="AF146" s="162">
        <v>1</v>
      </c>
      <c r="AG146" s="163" t="s">
        <v>253</v>
      </c>
      <c r="AH146" s="164">
        <v>1</v>
      </c>
      <c r="AI146" s="164" t="s">
        <v>600</v>
      </c>
      <c r="AJ146" s="36"/>
      <c r="AK146" s="240"/>
      <c r="AL146" s="241"/>
      <c r="AM146" s="139"/>
      <c r="AN146" s="139"/>
      <c r="AO146" s="166">
        <f t="shared" si="2"/>
        <v>0</v>
      </c>
      <c r="AP146" s="167"/>
      <c r="AQ146" s="168"/>
      <c r="AR146" s="168"/>
      <c r="AS146" s="168"/>
      <c r="AT146" s="168"/>
      <c r="AU146" s="168"/>
      <c r="AV146" s="169"/>
      <c r="AW146" s="170"/>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9"/>
      <c r="BU146" s="145"/>
      <c r="GE146" s="59"/>
      <c r="GK146" s="59"/>
    </row>
    <row r="147" spans="3:193" s="144" customFormat="1" ht="15" thickBot="1">
      <c r="C147" s="137"/>
      <c r="D147" s="138">
        <v>105</v>
      </c>
      <c r="E147" s="139">
        <v>4</v>
      </c>
      <c r="F147" s="139" t="s">
        <v>61</v>
      </c>
      <c r="G147" s="158">
        <v>1036394795</v>
      </c>
      <c r="H147" s="299" t="s">
        <v>2520</v>
      </c>
      <c r="I147" s="159"/>
      <c r="J147" s="174" t="s">
        <v>2807</v>
      </c>
      <c r="K147" s="159"/>
      <c r="L147" s="159" t="s">
        <v>2893</v>
      </c>
      <c r="M147" s="159" t="s">
        <v>2894</v>
      </c>
      <c r="N147" s="160">
        <v>3</v>
      </c>
      <c r="O147" s="160">
        <v>9</v>
      </c>
      <c r="P147" s="160">
        <v>1989</v>
      </c>
      <c r="Q147" s="139" t="s">
        <v>51</v>
      </c>
      <c r="R147" s="139" t="s">
        <v>2582</v>
      </c>
      <c r="S147" s="161">
        <v>3143798</v>
      </c>
      <c r="T147" s="139" t="s">
        <v>2527</v>
      </c>
      <c r="U147" s="139" t="s">
        <v>2573</v>
      </c>
      <c r="V147" s="139" t="s">
        <v>2615</v>
      </c>
      <c r="W147" s="139">
        <v>6045432000</v>
      </c>
      <c r="X147" s="139">
        <v>3194455729</v>
      </c>
      <c r="Y147" s="438" t="s">
        <v>2895</v>
      </c>
      <c r="Z147" s="139" t="s">
        <v>2529</v>
      </c>
      <c r="AA147" s="139" t="s">
        <v>2549</v>
      </c>
      <c r="AB147" s="139" t="s">
        <v>22</v>
      </c>
      <c r="AC147" s="139" t="s">
        <v>2524</v>
      </c>
      <c r="AD147" s="140" t="s">
        <v>117</v>
      </c>
      <c r="AE147" s="140" t="s">
        <v>41</v>
      </c>
      <c r="AF147" s="162">
        <v>1</v>
      </c>
      <c r="AG147" s="163" t="s">
        <v>253</v>
      </c>
      <c r="AH147" s="164">
        <v>1</v>
      </c>
      <c r="AI147" s="164" t="s">
        <v>600</v>
      </c>
      <c r="AJ147" s="36"/>
      <c r="AK147" s="240"/>
      <c r="AL147" s="241"/>
      <c r="AM147" s="139"/>
      <c r="AN147" s="139"/>
      <c r="AO147" s="166">
        <f t="shared" si="2"/>
        <v>0</v>
      </c>
      <c r="AP147" s="167"/>
      <c r="AQ147" s="168"/>
      <c r="AR147" s="168"/>
      <c r="AS147" s="168"/>
      <c r="AT147" s="168"/>
      <c r="AU147" s="168"/>
      <c r="AV147" s="169"/>
      <c r="AW147" s="170"/>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9"/>
      <c r="BU147" s="145"/>
      <c r="GE147" s="59"/>
      <c r="GK147" s="59"/>
    </row>
    <row r="148" spans="3:193" s="144" customFormat="1" ht="15" thickBot="1">
      <c r="C148" s="137"/>
      <c r="D148" s="138">
        <v>106</v>
      </c>
      <c r="E148" s="139">
        <v>6</v>
      </c>
      <c r="F148" s="139" t="s">
        <v>61</v>
      </c>
      <c r="G148" s="158">
        <v>39456953</v>
      </c>
      <c r="H148" s="299" t="s">
        <v>2652</v>
      </c>
      <c r="I148" s="159"/>
      <c r="J148" s="174" t="s">
        <v>2563</v>
      </c>
      <c r="K148" s="159"/>
      <c r="L148" s="159" t="s">
        <v>2896</v>
      </c>
      <c r="M148" s="159" t="s">
        <v>2721</v>
      </c>
      <c r="N148" s="160">
        <v>22</v>
      </c>
      <c r="O148" s="160">
        <v>2</v>
      </c>
      <c r="P148" s="160">
        <v>1985</v>
      </c>
      <c r="Q148" s="139" t="s">
        <v>51</v>
      </c>
      <c r="R148" s="139" t="s">
        <v>2569</v>
      </c>
      <c r="S148" s="161">
        <v>3143798</v>
      </c>
      <c r="T148" s="139" t="s">
        <v>2527</v>
      </c>
      <c r="U148" s="139" t="s">
        <v>2548</v>
      </c>
      <c r="V148" s="139" t="s">
        <v>2615</v>
      </c>
      <c r="W148" s="139">
        <v>6045432000</v>
      </c>
      <c r="X148" s="139">
        <v>3122435415</v>
      </c>
      <c r="Y148" s="438" t="s">
        <v>2897</v>
      </c>
      <c r="Z148" s="139" t="s">
        <v>2529</v>
      </c>
      <c r="AA148" s="139" t="s">
        <v>2549</v>
      </c>
      <c r="AB148" s="139" t="s">
        <v>22</v>
      </c>
      <c r="AC148" s="139" t="s">
        <v>2524</v>
      </c>
      <c r="AD148" s="140" t="s">
        <v>117</v>
      </c>
      <c r="AE148" s="140" t="s">
        <v>41</v>
      </c>
      <c r="AF148" s="162">
        <v>1</v>
      </c>
      <c r="AG148" s="163" t="s">
        <v>253</v>
      </c>
      <c r="AH148" s="164">
        <v>1</v>
      </c>
      <c r="AI148" s="164" t="s">
        <v>600</v>
      </c>
      <c r="AJ148" s="36"/>
      <c r="AK148" s="240"/>
      <c r="AL148" s="241"/>
      <c r="AM148" s="139"/>
      <c r="AN148" s="139"/>
      <c r="AO148" s="166"/>
      <c r="AP148" s="167"/>
      <c r="AQ148" s="168"/>
      <c r="AR148" s="168"/>
      <c r="AS148" s="168"/>
      <c r="AT148" s="168"/>
      <c r="AU148" s="168"/>
      <c r="AV148" s="169"/>
      <c r="AW148" s="170"/>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9"/>
      <c r="BU148" s="145"/>
      <c r="GE148" s="59"/>
      <c r="GK148" s="59"/>
    </row>
    <row r="149" spans="3:193" s="144" customFormat="1" ht="15" thickBot="1">
      <c r="C149" s="137"/>
      <c r="D149" s="138">
        <v>107</v>
      </c>
      <c r="E149" s="420">
        <v>2</v>
      </c>
      <c r="F149" s="139" t="s">
        <v>61</v>
      </c>
      <c r="G149" s="158">
        <v>43714305</v>
      </c>
      <c r="H149" s="299" t="s">
        <v>2620</v>
      </c>
      <c r="I149" s="159"/>
      <c r="J149" s="174" t="s">
        <v>2898</v>
      </c>
      <c r="K149" s="159"/>
      <c r="L149" s="159" t="s">
        <v>2899</v>
      </c>
      <c r="M149" s="159" t="s">
        <v>2863</v>
      </c>
      <c r="N149" s="160">
        <v>8</v>
      </c>
      <c r="O149" s="160">
        <v>9</v>
      </c>
      <c r="P149" s="160">
        <v>1978</v>
      </c>
      <c r="Q149" s="139" t="s">
        <v>51</v>
      </c>
      <c r="R149" s="139" t="s">
        <v>2900</v>
      </c>
      <c r="S149" s="161">
        <v>5844450</v>
      </c>
      <c r="T149" s="139" t="s">
        <v>2547</v>
      </c>
      <c r="U149" s="139" t="s">
        <v>2548</v>
      </c>
      <c r="V149" s="139" t="s">
        <v>2615</v>
      </c>
      <c r="W149" s="139">
        <v>6045432000</v>
      </c>
      <c r="X149" s="139">
        <v>3122346347</v>
      </c>
      <c r="Y149" s="438" t="s">
        <v>2901</v>
      </c>
      <c r="Z149" s="139" t="s">
        <v>2529</v>
      </c>
      <c r="AA149" s="139" t="s">
        <v>2549</v>
      </c>
      <c r="AB149" s="139" t="s">
        <v>22</v>
      </c>
      <c r="AC149" s="139" t="s">
        <v>2524</v>
      </c>
      <c r="AD149" s="140" t="s">
        <v>117</v>
      </c>
      <c r="AE149" s="140" t="s">
        <v>41</v>
      </c>
      <c r="AF149" s="162">
        <v>1</v>
      </c>
      <c r="AG149" s="163" t="s">
        <v>253</v>
      </c>
      <c r="AH149" s="164">
        <v>1</v>
      </c>
      <c r="AI149" s="164" t="s">
        <v>600</v>
      </c>
      <c r="AJ149" s="36"/>
      <c r="AK149" s="240"/>
      <c r="AL149" s="241"/>
      <c r="AM149" s="139"/>
      <c r="AN149" s="139"/>
      <c r="AO149" s="166"/>
      <c r="AP149" s="167"/>
      <c r="AQ149" s="168"/>
      <c r="AR149" s="168"/>
      <c r="AS149" s="168"/>
      <c r="AT149" s="168"/>
      <c r="AU149" s="168"/>
      <c r="AV149" s="169"/>
      <c r="AW149" s="170"/>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9"/>
      <c r="BU149" s="145"/>
      <c r="GE149" s="59"/>
      <c r="GK149" s="59"/>
    </row>
    <row r="150" spans="3:193" s="144" customFormat="1" ht="15" thickBot="1">
      <c r="C150" s="137"/>
      <c r="D150" s="138">
        <v>108</v>
      </c>
      <c r="E150" s="420">
        <v>2</v>
      </c>
      <c r="F150" s="139" t="s">
        <v>61</v>
      </c>
      <c r="G150" s="158">
        <v>1036938288</v>
      </c>
      <c r="H150" s="299" t="s">
        <v>2902</v>
      </c>
      <c r="I150" s="159"/>
      <c r="J150" s="174" t="s">
        <v>2593</v>
      </c>
      <c r="K150" s="159"/>
      <c r="L150" s="159" t="s">
        <v>2903</v>
      </c>
      <c r="M150" s="159" t="s">
        <v>2904</v>
      </c>
      <c r="N150" s="160">
        <v>17</v>
      </c>
      <c r="O150" s="160">
        <v>8</v>
      </c>
      <c r="P150" s="160">
        <v>1990</v>
      </c>
      <c r="Q150" s="139" t="s">
        <v>51</v>
      </c>
      <c r="R150" s="139" t="s">
        <v>2568</v>
      </c>
      <c r="S150" s="161">
        <v>4349189</v>
      </c>
      <c r="T150" s="139" t="s">
        <v>2527</v>
      </c>
      <c r="U150" s="139" t="s">
        <v>2548</v>
      </c>
      <c r="V150" s="139" t="s">
        <v>2615</v>
      </c>
      <c r="W150" s="139">
        <v>6045432000</v>
      </c>
      <c r="X150" s="139">
        <v>3216705613</v>
      </c>
      <c r="Y150" s="438" t="s">
        <v>2905</v>
      </c>
      <c r="Z150" s="139" t="s">
        <v>2529</v>
      </c>
      <c r="AA150" s="139" t="s">
        <v>2549</v>
      </c>
      <c r="AB150" s="139" t="s">
        <v>22</v>
      </c>
      <c r="AC150" s="139" t="s">
        <v>2524</v>
      </c>
      <c r="AD150" s="140" t="s">
        <v>117</v>
      </c>
      <c r="AE150" s="140" t="s">
        <v>41</v>
      </c>
      <c r="AF150" s="162">
        <v>1</v>
      </c>
      <c r="AG150" s="163" t="s">
        <v>253</v>
      </c>
      <c r="AH150" s="164">
        <v>1</v>
      </c>
      <c r="AI150" s="164" t="s">
        <v>600</v>
      </c>
      <c r="AJ150" s="36"/>
      <c r="AK150" s="240"/>
      <c r="AL150" s="241"/>
      <c r="AM150" s="139"/>
      <c r="AN150" s="139"/>
      <c r="AO150" s="166"/>
      <c r="AP150" s="167"/>
      <c r="AQ150" s="168"/>
      <c r="AR150" s="168"/>
      <c r="AS150" s="168"/>
      <c r="AT150" s="168"/>
      <c r="AU150" s="168"/>
      <c r="AV150" s="169"/>
      <c r="AW150" s="170"/>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9"/>
      <c r="BU150" s="145"/>
      <c r="GE150" s="59"/>
      <c r="GK150" s="59"/>
    </row>
    <row r="151" spans="3:193" s="144" customFormat="1" ht="15" thickBot="1">
      <c r="C151" s="137"/>
      <c r="D151" s="138">
        <v>109</v>
      </c>
      <c r="E151" s="420">
        <v>2</v>
      </c>
      <c r="F151" s="139" t="s">
        <v>61</v>
      </c>
      <c r="G151" s="158">
        <v>39446734</v>
      </c>
      <c r="H151" s="299" t="s">
        <v>2620</v>
      </c>
      <c r="I151" s="159"/>
      <c r="J151" s="174" t="s">
        <v>2906</v>
      </c>
      <c r="K151" s="159"/>
      <c r="L151" s="159" t="s">
        <v>2907</v>
      </c>
      <c r="M151" s="159"/>
      <c r="N151" s="160">
        <v>15</v>
      </c>
      <c r="O151" s="160">
        <v>1</v>
      </c>
      <c r="P151" s="160">
        <v>1974</v>
      </c>
      <c r="Q151" s="139" t="s">
        <v>53</v>
      </c>
      <c r="R151" s="139" t="s">
        <v>2579</v>
      </c>
      <c r="S151" s="161">
        <v>9720055</v>
      </c>
      <c r="T151" s="139" t="s">
        <v>2527</v>
      </c>
      <c r="U151" s="139" t="s">
        <v>2528</v>
      </c>
      <c r="V151" s="139" t="s">
        <v>2615</v>
      </c>
      <c r="W151" s="139">
        <v>6045432000</v>
      </c>
      <c r="X151" s="139">
        <v>3012552407</v>
      </c>
      <c r="Y151" s="438" t="s">
        <v>2908</v>
      </c>
      <c r="Z151" s="139" t="s">
        <v>2529</v>
      </c>
      <c r="AA151" s="139" t="s">
        <v>2549</v>
      </c>
      <c r="AB151" s="139" t="s">
        <v>22</v>
      </c>
      <c r="AC151" s="139" t="s">
        <v>2524</v>
      </c>
      <c r="AD151" s="140" t="s">
        <v>117</v>
      </c>
      <c r="AE151" s="140" t="s">
        <v>41</v>
      </c>
      <c r="AF151" s="162">
        <v>1</v>
      </c>
      <c r="AG151" s="163" t="s">
        <v>253</v>
      </c>
      <c r="AH151" s="164">
        <v>1</v>
      </c>
      <c r="AI151" s="164" t="s">
        <v>600</v>
      </c>
      <c r="AJ151" s="36"/>
      <c r="AK151" s="240"/>
      <c r="AL151" s="241"/>
      <c r="AM151" s="139"/>
      <c r="AN151" s="139"/>
      <c r="AO151" s="166"/>
      <c r="AP151" s="167"/>
      <c r="AQ151" s="168"/>
      <c r="AR151" s="168"/>
      <c r="AS151" s="168"/>
      <c r="AT151" s="168"/>
      <c r="AU151" s="168"/>
      <c r="AV151" s="169"/>
      <c r="AW151" s="170"/>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9"/>
      <c r="BU151" s="145"/>
      <c r="GE151" s="59"/>
      <c r="GK151" s="59"/>
    </row>
    <row r="152" spans="3:193" s="144" customFormat="1" ht="15" thickBot="1">
      <c r="C152" s="137"/>
      <c r="D152" s="138">
        <v>110</v>
      </c>
      <c r="E152" s="139">
        <v>3</v>
      </c>
      <c r="F152" s="139" t="s">
        <v>61</v>
      </c>
      <c r="G152" s="158">
        <v>15371957</v>
      </c>
      <c r="H152" s="299" t="s">
        <v>2912</v>
      </c>
      <c r="I152" s="159"/>
      <c r="J152" s="174" t="s">
        <v>2706</v>
      </c>
      <c r="K152" s="159"/>
      <c r="L152" s="159" t="s">
        <v>2911</v>
      </c>
      <c r="M152" s="159" t="s">
        <v>2910</v>
      </c>
      <c r="N152" s="160">
        <v>27</v>
      </c>
      <c r="O152" s="160">
        <v>10</v>
      </c>
      <c r="P152" s="160">
        <v>1984</v>
      </c>
      <c r="Q152" s="139" t="s">
        <v>53</v>
      </c>
      <c r="R152" s="139" t="s">
        <v>2568</v>
      </c>
      <c r="S152" s="161">
        <v>4349189</v>
      </c>
      <c r="T152" s="139" t="s">
        <v>2527</v>
      </c>
      <c r="U152" s="139" t="s">
        <v>2623</v>
      </c>
      <c r="V152" s="139" t="s">
        <v>2615</v>
      </c>
      <c r="W152" s="139">
        <v>6045432000</v>
      </c>
      <c r="X152" s="139">
        <v>3173446366</v>
      </c>
      <c r="Y152" s="438" t="s">
        <v>2909</v>
      </c>
      <c r="Z152" s="139" t="s">
        <v>2529</v>
      </c>
      <c r="AA152" s="139" t="s">
        <v>2549</v>
      </c>
      <c r="AB152" s="139" t="s">
        <v>22</v>
      </c>
      <c r="AC152" s="139" t="s">
        <v>2524</v>
      </c>
      <c r="AD152" s="140" t="s">
        <v>117</v>
      </c>
      <c r="AE152" s="140" t="s">
        <v>41</v>
      </c>
      <c r="AF152" s="162">
        <v>1</v>
      </c>
      <c r="AG152" s="163" t="s">
        <v>253</v>
      </c>
      <c r="AH152" s="164">
        <v>1</v>
      </c>
      <c r="AI152" s="164" t="s">
        <v>600</v>
      </c>
      <c r="AJ152" s="36"/>
      <c r="AK152" s="240"/>
      <c r="AL152" s="241"/>
      <c r="AM152" s="139"/>
      <c r="AN152" s="139"/>
      <c r="AO152" s="166"/>
      <c r="AP152" s="167"/>
      <c r="AQ152" s="168"/>
      <c r="AR152" s="168"/>
      <c r="AS152" s="168"/>
      <c r="AT152" s="168"/>
      <c r="AU152" s="168"/>
      <c r="AV152" s="169"/>
      <c r="AW152" s="170"/>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9"/>
      <c r="BU152" s="145"/>
      <c r="GE152" s="59"/>
      <c r="GK152" s="59"/>
    </row>
    <row r="153" spans="3:193" s="144" customFormat="1" ht="15" thickBot="1">
      <c r="C153" s="137"/>
      <c r="D153" s="138">
        <v>111</v>
      </c>
      <c r="E153" s="139">
        <v>9</v>
      </c>
      <c r="F153" s="139" t="s">
        <v>61</v>
      </c>
      <c r="G153" s="158">
        <v>1037629899</v>
      </c>
      <c r="H153" s="299" t="s">
        <v>2651</v>
      </c>
      <c r="I153" s="159"/>
      <c r="J153" s="174" t="s">
        <v>2651</v>
      </c>
      <c r="K153" s="159"/>
      <c r="L153" s="159" t="s">
        <v>2911</v>
      </c>
      <c r="M153" s="159" t="s">
        <v>2913</v>
      </c>
      <c r="N153" s="160">
        <v>6</v>
      </c>
      <c r="O153" s="160">
        <v>10</v>
      </c>
      <c r="P153" s="160">
        <v>1993</v>
      </c>
      <c r="Q153" s="139" t="s">
        <v>53</v>
      </c>
      <c r="R153" s="139" t="s">
        <v>2726</v>
      </c>
      <c r="S153" s="161">
        <v>2535103</v>
      </c>
      <c r="T153" s="139" t="s">
        <v>2527</v>
      </c>
      <c r="U153" s="139" t="s">
        <v>2528</v>
      </c>
      <c r="V153" s="139" t="s">
        <v>2615</v>
      </c>
      <c r="W153" s="139">
        <v>6045432000</v>
      </c>
      <c r="X153" s="139">
        <v>3116149033</v>
      </c>
      <c r="Y153" s="438" t="s">
        <v>2914</v>
      </c>
      <c r="Z153" s="139" t="s">
        <v>2529</v>
      </c>
      <c r="AA153" s="139" t="s">
        <v>2549</v>
      </c>
      <c r="AB153" s="139" t="s">
        <v>22</v>
      </c>
      <c r="AC153" s="139" t="s">
        <v>2524</v>
      </c>
      <c r="AD153" s="140" t="s">
        <v>117</v>
      </c>
      <c r="AE153" s="140" t="s">
        <v>41</v>
      </c>
      <c r="AF153" s="162">
        <v>1</v>
      </c>
      <c r="AG153" s="163" t="s">
        <v>253</v>
      </c>
      <c r="AH153" s="164">
        <v>1</v>
      </c>
      <c r="AI153" s="164" t="s">
        <v>600</v>
      </c>
      <c r="AJ153" s="36"/>
      <c r="AK153" s="240"/>
      <c r="AL153" s="241"/>
      <c r="AM153" s="139"/>
      <c r="AN153" s="139"/>
      <c r="AO153" s="166"/>
      <c r="AP153" s="167"/>
      <c r="AQ153" s="168"/>
      <c r="AR153" s="168"/>
      <c r="AS153" s="168"/>
      <c r="AT153" s="168"/>
      <c r="AU153" s="168"/>
      <c r="AV153" s="169"/>
      <c r="AW153" s="170"/>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9"/>
      <c r="BU153" s="145"/>
      <c r="GE153" s="59"/>
      <c r="GK153" s="59"/>
    </row>
    <row r="154" spans="3:193" s="144" customFormat="1" ht="15" thickBot="1">
      <c r="C154" s="137"/>
      <c r="D154" s="138">
        <v>112</v>
      </c>
      <c r="E154" s="139">
        <v>9</v>
      </c>
      <c r="F154" s="139" t="s">
        <v>61</v>
      </c>
      <c r="G154" s="158">
        <v>15504140</v>
      </c>
      <c r="H154" s="299" t="s">
        <v>2854</v>
      </c>
      <c r="I154" s="159"/>
      <c r="J154" s="174" t="s">
        <v>2590</v>
      </c>
      <c r="K154" s="159"/>
      <c r="L154" s="159" t="s">
        <v>2911</v>
      </c>
      <c r="M154" s="159" t="s">
        <v>2851</v>
      </c>
      <c r="N154" s="160">
        <v>27</v>
      </c>
      <c r="O154" s="160">
        <v>11</v>
      </c>
      <c r="P154" s="160">
        <v>1961</v>
      </c>
      <c r="Q154" s="139" t="s">
        <v>53</v>
      </c>
      <c r="R154" s="139" t="s">
        <v>2726</v>
      </c>
      <c r="S154" s="161">
        <v>2535103</v>
      </c>
      <c r="T154" s="139" t="s">
        <v>2547</v>
      </c>
      <c r="U154" s="139" t="s">
        <v>2548</v>
      </c>
      <c r="V154" s="139" t="s">
        <v>2615</v>
      </c>
      <c r="W154" s="139">
        <v>6045432000</v>
      </c>
      <c r="X154" s="139">
        <v>3217804349</v>
      </c>
      <c r="Y154" s="438" t="s">
        <v>2915</v>
      </c>
      <c r="Z154" s="139" t="s">
        <v>2529</v>
      </c>
      <c r="AA154" s="139" t="s">
        <v>2549</v>
      </c>
      <c r="AB154" s="139" t="s">
        <v>22</v>
      </c>
      <c r="AC154" s="139" t="s">
        <v>2524</v>
      </c>
      <c r="AD154" s="140" t="s">
        <v>117</v>
      </c>
      <c r="AE154" s="140" t="s">
        <v>41</v>
      </c>
      <c r="AF154" s="162">
        <v>1</v>
      </c>
      <c r="AG154" s="163" t="s">
        <v>253</v>
      </c>
      <c r="AH154" s="164">
        <v>1</v>
      </c>
      <c r="AI154" s="164" t="s">
        <v>600</v>
      </c>
      <c r="AJ154" s="36"/>
      <c r="AK154" s="240"/>
      <c r="AL154" s="241"/>
      <c r="AM154" s="139"/>
      <c r="AN154" s="139"/>
      <c r="AO154" s="166"/>
      <c r="AP154" s="167"/>
      <c r="AQ154" s="168"/>
      <c r="AR154" s="168"/>
      <c r="AS154" s="168"/>
      <c r="AT154" s="168"/>
      <c r="AU154" s="168"/>
      <c r="AV154" s="169"/>
      <c r="AW154" s="170"/>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9"/>
      <c r="BU154" s="145"/>
      <c r="GE154" s="59"/>
      <c r="GK154" s="59"/>
    </row>
    <row r="155" spans="3:193" s="144" customFormat="1" ht="15" thickBot="1">
      <c r="C155" s="137"/>
      <c r="D155" s="138">
        <v>113</v>
      </c>
      <c r="E155" s="420">
        <v>2</v>
      </c>
      <c r="F155" s="139" t="s">
        <v>61</v>
      </c>
      <c r="G155" s="158">
        <v>71114531</v>
      </c>
      <c r="H155" s="299" t="s">
        <v>2556</v>
      </c>
      <c r="I155" s="159"/>
      <c r="J155" s="174" t="s">
        <v>2916</v>
      </c>
      <c r="K155" s="159"/>
      <c r="L155" s="159" t="s">
        <v>2911</v>
      </c>
      <c r="M155" s="159" t="s">
        <v>2851</v>
      </c>
      <c r="N155" s="160">
        <v>22</v>
      </c>
      <c r="O155" s="160">
        <v>4</v>
      </c>
      <c r="P155" s="160">
        <v>1973</v>
      </c>
      <c r="Q155" s="139" t="s">
        <v>53</v>
      </c>
      <c r="R155" s="139" t="s">
        <v>2569</v>
      </c>
      <c r="S155" s="161">
        <v>3143798</v>
      </c>
      <c r="T155" s="139" t="s">
        <v>2547</v>
      </c>
      <c r="U155" s="139" t="s">
        <v>2548</v>
      </c>
      <c r="V155" s="139" t="s">
        <v>2615</v>
      </c>
      <c r="W155" s="139">
        <v>6045432000</v>
      </c>
      <c r="X155" s="139">
        <v>3144838305</v>
      </c>
      <c r="Y155" s="438" t="s">
        <v>2917</v>
      </c>
      <c r="Z155" s="139" t="s">
        <v>2529</v>
      </c>
      <c r="AA155" s="139" t="s">
        <v>2549</v>
      </c>
      <c r="AB155" s="139" t="s">
        <v>22</v>
      </c>
      <c r="AC155" s="139" t="s">
        <v>2524</v>
      </c>
      <c r="AD155" s="140" t="s">
        <v>117</v>
      </c>
      <c r="AE155" s="140" t="s">
        <v>41</v>
      </c>
      <c r="AF155" s="162">
        <v>1</v>
      </c>
      <c r="AG155" s="163" t="s">
        <v>253</v>
      </c>
      <c r="AH155" s="164">
        <v>1</v>
      </c>
      <c r="AI155" s="164" t="s">
        <v>600</v>
      </c>
      <c r="AJ155" s="36"/>
      <c r="AK155" s="240"/>
      <c r="AL155" s="241"/>
      <c r="AM155" s="139"/>
      <c r="AN155" s="139"/>
      <c r="AO155" s="166"/>
      <c r="AP155" s="167"/>
      <c r="AQ155" s="168"/>
      <c r="AR155" s="168"/>
      <c r="AS155" s="168"/>
      <c r="AT155" s="168"/>
      <c r="AU155" s="168"/>
      <c r="AV155" s="169"/>
      <c r="AW155" s="170"/>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9"/>
      <c r="BU155" s="145"/>
      <c r="GE155" s="59"/>
      <c r="GK155" s="59"/>
    </row>
    <row r="156" spans="3:193" s="144" customFormat="1" ht="15" thickBot="1">
      <c r="C156" s="137"/>
      <c r="D156" s="138">
        <v>114</v>
      </c>
      <c r="E156" s="420">
        <v>2</v>
      </c>
      <c r="F156" s="139" t="s">
        <v>61</v>
      </c>
      <c r="G156" s="158">
        <v>71264685</v>
      </c>
      <c r="H156" s="299" t="s">
        <v>2918</v>
      </c>
      <c r="I156" s="159"/>
      <c r="J156" s="174" t="s">
        <v>2673</v>
      </c>
      <c r="K156" s="159"/>
      <c r="L156" s="159" t="s">
        <v>2911</v>
      </c>
      <c r="M156" s="159" t="s">
        <v>2851</v>
      </c>
      <c r="N156" s="160">
        <v>26</v>
      </c>
      <c r="O156" s="160">
        <v>10</v>
      </c>
      <c r="P156" s="160">
        <v>1982</v>
      </c>
      <c r="Q156" s="139" t="s">
        <v>53</v>
      </c>
      <c r="R156" s="139" t="s">
        <v>2568</v>
      </c>
      <c r="S156" s="161">
        <v>5028794</v>
      </c>
      <c r="T156" s="139" t="s">
        <v>2527</v>
      </c>
      <c r="U156" s="139" t="s">
        <v>2548</v>
      </c>
      <c r="V156" s="139" t="s">
        <v>2615</v>
      </c>
      <c r="W156" s="139">
        <v>6045432000</v>
      </c>
      <c r="X156" s="139">
        <v>3113193187</v>
      </c>
      <c r="Y156" s="438" t="s">
        <v>2919</v>
      </c>
      <c r="Z156" s="139" t="s">
        <v>2529</v>
      </c>
      <c r="AA156" s="139" t="s">
        <v>2549</v>
      </c>
      <c r="AB156" s="139" t="s">
        <v>22</v>
      </c>
      <c r="AC156" s="139" t="s">
        <v>2524</v>
      </c>
      <c r="AD156" s="140" t="s">
        <v>117</v>
      </c>
      <c r="AE156" s="140" t="s">
        <v>41</v>
      </c>
      <c r="AF156" s="162">
        <v>1</v>
      </c>
      <c r="AG156" s="163" t="s">
        <v>253</v>
      </c>
      <c r="AH156" s="164">
        <v>1</v>
      </c>
      <c r="AI156" s="164" t="s">
        <v>600</v>
      </c>
      <c r="AJ156" s="36"/>
      <c r="AK156" s="240"/>
      <c r="AL156" s="241"/>
      <c r="AM156" s="139"/>
      <c r="AN156" s="139"/>
      <c r="AO156" s="166"/>
      <c r="AP156" s="167"/>
      <c r="AQ156" s="168"/>
      <c r="AR156" s="168"/>
      <c r="AS156" s="168"/>
      <c r="AT156" s="168"/>
      <c r="AU156" s="168"/>
      <c r="AV156" s="169"/>
      <c r="AW156" s="170"/>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9"/>
      <c r="BU156" s="145"/>
      <c r="GE156" s="59"/>
      <c r="GK156" s="59"/>
    </row>
    <row r="157" spans="3:193" s="144" customFormat="1" ht="15" thickBot="1">
      <c r="C157" s="137"/>
      <c r="D157" s="138">
        <v>115</v>
      </c>
      <c r="E157" s="420">
        <v>2</v>
      </c>
      <c r="F157" s="139" t="s">
        <v>61</v>
      </c>
      <c r="G157" s="158">
        <v>43466323</v>
      </c>
      <c r="H157" s="299" t="s">
        <v>2620</v>
      </c>
      <c r="I157" s="159"/>
      <c r="J157" s="174" t="s">
        <v>2576</v>
      </c>
      <c r="K157" s="159"/>
      <c r="L157" s="159" t="s">
        <v>2920</v>
      </c>
      <c r="M157" s="159" t="s">
        <v>2545</v>
      </c>
      <c r="N157" s="160">
        <v>10</v>
      </c>
      <c r="O157" s="160">
        <v>4</v>
      </c>
      <c r="P157" s="160">
        <v>1966</v>
      </c>
      <c r="Q157" s="139" t="s">
        <v>51</v>
      </c>
      <c r="R157" s="139" t="s">
        <v>2812</v>
      </c>
      <c r="S157" s="161">
        <v>2665688</v>
      </c>
      <c r="T157" s="139" t="s">
        <v>2527</v>
      </c>
      <c r="U157" s="139" t="s">
        <v>2548</v>
      </c>
      <c r="V157" s="139" t="s">
        <v>2615</v>
      </c>
      <c r="W157" s="139">
        <v>6045432000</v>
      </c>
      <c r="X157" s="139">
        <v>3116838697</v>
      </c>
      <c r="Y157" s="438" t="s">
        <v>2921</v>
      </c>
      <c r="Z157" s="139" t="s">
        <v>2529</v>
      </c>
      <c r="AA157" s="139" t="s">
        <v>2549</v>
      </c>
      <c r="AB157" s="139" t="s">
        <v>22</v>
      </c>
      <c r="AC157" s="139" t="s">
        <v>2524</v>
      </c>
      <c r="AD157" s="140" t="s">
        <v>117</v>
      </c>
      <c r="AE157" s="140" t="s">
        <v>41</v>
      </c>
      <c r="AF157" s="162">
        <v>1</v>
      </c>
      <c r="AG157" s="163" t="s">
        <v>253</v>
      </c>
      <c r="AH157" s="164">
        <v>1</v>
      </c>
      <c r="AI157" s="164" t="s">
        <v>600</v>
      </c>
      <c r="AJ157" s="36"/>
      <c r="AK157" s="240"/>
      <c r="AL157" s="241"/>
      <c r="AM157" s="139"/>
      <c r="AN157" s="139"/>
      <c r="AO157" s="166"/>
      <c r="AP157" s="167"/>
      <c r="AQ157" s="168"/>
      <c r="AR157" s="168"/>
      <c r="AS157" s="168"/>
      <c r="AT157" s="168"/>
      <c r="AU157" s="168"/>
      <c r="AV157" s="169"/>
      <c r="AW157" s="170"/>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9"/>
      <c r="BU157" s="145"/>
      <c r="GE157" s="59"/>
      <c r="GK157" s="59"/>
    </row>
    <row r="158" spans="3:193" s="144" customFormat="1" ht="15" thickBot="1">
      <c r="C158" s="137"/>
      <c r="D158" s="138">
        <v>116</v>
      </c>
      <c r="E158" s="420">
        <v>2</v>
      </c>
      <c r="F158" s="139" t="s">
        <v>61</v>
      </c>
      <c r="G158" s="158">
        <v>43711659</v>
      </c>
      <c r="H158" s="299" t="s">
        <v>2544</v>
      </c>
      <c r="I158" s="159"/>
      <c r="J158" s="174" t="s">
        <v>2592</v>
      </c>
      <c r="K158" s="159"/>
      <c r="L158" s="159" t="s">
        <v>2532</v>
      </c>
      <c r="M158" s="159" t="s">
        <v>2777</v>
      </c>
      <c r="N158" s="160">
        <v>27</v>
      </c>
      <c r="O158" s="160">
        <v>7</v>
      </c>
      <c r="P158" s="160">
        <v>1971</v>
      </c>
      <c r="Q158" s="139" t="s">
        <v>51</v>
      </c>
      <c r="R158" s="139" t="s">
        <v>2568</v>
      </c>
      <c r="S158" s="161">
        <v>4349189</v>
      </c>
      <c r="T158" s="139" t="s">
        <v>2547</v>
      </c>
      <c r="U158" s="139" t="s">
        <v>2548</v>
      </c>
      <c r="V158" s="139" t="s">
        <v>2615</v>
      </c>
      <c r="W158" s="139">
        <v>6045432000</v>
      </c>
      <c r="X158" s="139">
        <v>3217982539</v>
      </c>
      <c r="Y158" s="438" t="s">
        <v>2922</v>
      </c>
      <c r="Z158" s="139" t="s">
        <v>2529</v>
      </c>
      <c r="AA158" s="139" t="s">
        <v>2549</v>
      </c>
      <c r="AB158" s="139" t="s">
        <v>22</v>
      </c>
      <c r="AC158" s="139" t="s">
        <v>2524</v>
      </c>
      <c r="AD158" s="140" t="s">
        <v>117</v>
      </c>
      <c r="AE158" s="140" t="s">
        <v>41</v>
      </c>
      <c r="AF158" s="162">
        <v>1</v>
      </c>
      <c r="AG158" s="163" t="s">
        <v>253</v>
      </c>
      <c r="AH158" s="164">
        <v>1</v>
      </c>
      <c r="AI158" s="164" t="s">
        <v>600</v>
      </c>
      <c r="AJ158" s="36"/>
      <c r="AK158" s="240"/>
      <c r="AL158" s="241"/>
      <c r="AM158" s="139"/>
      <c r="AN158" s="139"/>
      <c r="AO158" s="166"/>
      <c r="AP158" s="167"/>
      <c r="AQ158" s="168"/>
      <c r="AR158" s="168"/>
      <c r="AS158" s="168"/>
      <c r="AT158" s="168"/>
      <c r="AU158" s="168"/>
      <c r="AV158" s="169"/>
      <c r="AW158" s="170"/>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9"/>
      <c r="BU158" s="145"/>
      <c r="GE158" s="59"/>
      <c r="GK158" s="59"/>
    </row>
    <row r="159" spans="3:193" s="144" customFormat="1" ht="15" thickBot="1">
      <c r="C159" s="137"/>
      <c r="D159" s="138">
        <v>117</v>
      </c>
      <c r="E159" s="420">
        <v>2</v>
      </c>
      <c r="F159" s="139" t="s">
        <v>61</v>
      </c>
      <c r="G159" s="158">
        <v>43715309</v>
      </c>
      <c r="H159" s="299" t="s">
        <v>2555</v>
      </c>
      <c r="I159" s="159"/>
      <c r="J159" s="174" t="s">
        <v>2575</v>
      </c>
      <c r="K159" s="159"/>
      <c r="L159" s="159" t="s">
        <v>2923</v>
      </c>
      <c r="M159" s="159" t="s">
        <v>2863</v>
      </c>
      <c r="N159" s="160">
        <v>23</v>
      </c>
      <c r="O159" s="160">
        <v>3</v>
      </c>
      <c r="P159" s="160">
        <v>1981</v>
      </c>
      <c r="Q159" s="139" t="s">
        <v>51</v>
      </c>
      <c r="R159" s="139" t="s">
        <v>2568</v>
      </c>
      <c r="S159" s="161">
        <v>5028794</v>
      </c>
      <c r="T159" s="139" t="s">
        <v>2527</v>
      </c>
      <c r="U159" s="139" t="s">
        <v>2548</v>
      </c>
      <c r="V159" s="139" t="s">
        <v>2615</v>
      </c>
      <c r="W159" s="139">
        <v>6045432000</v>
      </c>
      <c r="X159" s="139">
        <v>3148431360</v>
      </c>
      <c r="Y159" s="438" t="s">
        <v>2924</v>
      </c>
      <c r="Z159" s="139" t="s">
        <v>2529</v>
      </c>
      <c r="AA159" s="139" t="s">
        <v>2549</v>
      </c>
      <c r="AB159" s="139" t="s">
        <v>22</v>
      </c>
      <c r="AC159" s="139" t="s">
        <v>2524</v>
      </c>
      <c r="AD159" s="140" t="s">
        <v>117</v>
      </c>
      <c r="AE159" s="140" t="s">
        <v>41</v>
      </c>
      <c r="AF159" s="162">
        <v>1</v>
      </c>
      <c r="AG159" s="163" t="s">
        <v>253</v>
      </c>
      <c r="AH159" s="164">
        <v>1</v>
      </c>
      <c r="AI159" s="164" t="s">
        <v>600</v>
      </c>
      <c r="AJ159" s="36"/>
      <c r="AK159" s="240"/>
      <c r="AL159" s="241"/>
      <c r="AM159" s="139"/>
      <c r="AN159" s="139"/>
      <c r="AO159" s="166"/>
      <c r="AP159" s="167"/>
      <c r="AQ159" s="168"/>
      <c r="AR159" s="168"/>
      <c r="AS159" s="168"/>
      <c r="AT159" s="168"/>
      <c r="AU159" s="168"/>
      <c r="AV159" s="169"/>
      <c r="AW159" s="170"/>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9"/>
      <c r="BU159" s="145"/>
      <c r="GE159" s="59"/>
      <c r="GK159" s="59"/>
    </row>
    <row r="160" spans="3:193" s="144" customFormat="1" ht="15" thickBot="1">
      <c r="C160" s="137"/>
      <c r="D160" s="138">
        <v>118</v>
      </c>
      <c r="E160" s="420">
        <v>2</v>
      </c>
      <c r="F160" s="139" t="s">
        <v>61</v>
      </c>
      <c r="G160" s="158">
        <v>21628109</v>
      </c>
      <c r="H160" s="299" t="s">
        <v>2554</v>
      </c>
      <c r="I160" s="159"/>
      <c r="J160" s="174" t="s">
        <v>2563</v>
      </c>
      <c r="K160" s="159"/>
      <c r="L160" s="159" t="s">
        <v>2925</v>
      </c>
      <c r="M160" s="159" t="s">
        <v>2926</v>
      </c>
      <c r="N160" s="160">
        <v>12</v>
      </c>
      <c r="O160" s="160">
        <v>3</v>
      </c>
      <c r="P160" s="160">
        <v>1984</v>
      </c>
      <c r="Q160" s="139" t="s">
        <v>51</v>
      </c>
      <c r="R160" s="139" t="s">
        <v>2812</v>
      </c>
      <c r="S160" s="161">
        <v>2665688</v>
      </c>
      <c r="T160" s="139" t="s">
        <v>2547</v>
      </c>
      <c r="U160" s="139" t="s">
        <v>2548</v>
      </c>
      <c r="V160" s="139" t="s">
        <v>2615</v>
      </c>
      <c r="W160" s="139">
        <v>6045432000</v>
      </c>
      <c r="X160" s="139">
        <v>3132095273</v>
      </c>
      <c r="Y160" s="438" t="s">
        <v>2927</v>
      </c>
      <c r="Z160" s="139" t="s">
        <v>2529</v>
      </c>
      <c r="AA160" s="139" t="s">
        <v>2549</v>
      </c>
      <c r="AB160" s="139" t="s">
        <v>22</v>
      </c>
      <c r="AC160" s="139" t="s">
        <v>2524</v>
      </c>
      <c r="AD160" s="140" t="s">
        <v>117</v>
      </c>
      <c r="AE160" s="140" t="s">
        <v>41</v>
      </c>
      <c r="AF160" s="162">
        <v>1</v>
      </c>
      <c r="AG160" s="163" t="s">
        <v>253</v>
      </c>
      <c r="AH160" s="164">
        <v>1</v>
      </c>
      <c r="AI160" s="164" t="s">
        <v>600</v>
      </c>
      <c r="AJ160" s="36"/>
      <c r="AK160" s="240"/>
      <c r="AL160" s="241"/>
      <c r="AM160" s="139"/>
      <c r="AN160" s="139"/>
      <c r="AO160" s="166"/>
      <c r="AP160" s="167"/>
      <c r="AQ160" s="168"/>
      <c r="AR160" s="168"/>
      <c r="AS160" s="168"/>
      <c r="AT160" s="168"/>
      <c r="AU160" s="168"/>
      <c r="AV160" s="169"/>
      <c r="AW160" s="170"/>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9"/>
      <c r="BU160" s="145"/>
      <c r="GE160" s="59"/>
      <c r="GK160" s="59"/>
    </row>
    <row r="161" spans="3:193" s="144" customFormat="1" ht="15" thickBot="1">
      <c r="C161" s="137"/>
      <c r="D161" s="138">
        <v>119</v>
      </c>
      <c r="E161" s="420">
        <v>2</v>
      </c>
      <c r="F161" s="139" t="s">
        <v>61</v>
      </c>
      <c r="G161" s="158">
        <v>1036400271</v>
      </c>
      <c r="H161" s="299" t="s">
        <v>2928</v>
      </c>
      <c r="I161" s="159"/>
      <c r="J161" s="174" t="s">
        <v>2929</v>
      </c>
      <c r="K161" s="159"/>
      <c r="L161" s="159" t="s">
        <v>2930</v>
      </c>
      <c r="M161" s="159"/>
      <c r="N161" s="160">
        <v>22</v>
      </c>
      <c r="O161" s="160">
        <v>2</v>
      </c>
      <c r="P161" s="160">
        <v>1995</v>
      </c>
      <c r="Q161" s="139" t="s">
        <v>51</v>
      </c>
      <c r="R161" s="139" t="s">
        <v>2568</v>
      </c>
      <c r="S161" s="161">
        <v>4349189</v>
      </c>
      <c r="T161" s="139" t="s">
        <v>2547</v>
      </c>
      <c r="U161" s="139" t="s">
        <v>2548</v>
      </c>
      <c r="V161" s="139" t="s">
        <v>2615</v>
      </c>
      <c r="W161" s="139">
        <v>6045432000</v>
      </c>
      <c r="X161" s="139">
        <v>3192632157</v>
      </c>
      <c r="Y161" s="438" t="s">
        <v>2931</v>
      </c>
      <c r="Z161" s="139" t="s">
        <v>2529</v>
      </c>
      <c r="AA161" s="139" t="s">
        <v>2549</v>
      </c>
      <c r="AB161" s="139" t="s">
        <v>22</v>
      </c>
      <c r="AC161" s="139" t="s">
        <v>2524</v>
      </c>
      <c r="AD161" s="140" t="s">
        <v>117</v>
      </c>
      <c r="AE161" s="140" t="s">
        <v>41</v>
      </c>
      <c r="AF161" s="162">
        <v>1</v>
      </c>
      <c r="AG161" s="163" t="s">
        <v>253</v>
      </c>
      <c r="AH161" s="164">
        <v>1</v>
      </c>
      <c r="AI161" s="164" t="s">
        <v>600</v>
      </c>
      <c r="AJ161" s="36"/>
      <c r="AK161" s="240"/>
      <c r="AL161" s="241"/>
      <c r="AM161" s="139"/>
      <c r="AN161" s="139"/>
      <c r="AO161" s="166"/>
      <c r="AP161" s="167"/>
      <c r="AQ161" s="168"/>
      <c r="AR161" s="168"/>
      <c r="AS161" s="168"/>
      <c r="AT161" s="168"/>
      <c r="AU161" s="168"/>
      <c r="AV161" s="169"/>
      <c r="AW161" s="170"/>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9"/>
      <c r="BU161" s="145"/>
      <c r="GE161" s="59"/>
      <c r="GK161" s="59"/>
    </row>
    <row r="162" spans="3:193" s="144" customFormat="1" ht="15" thickBot="1">
      <c r="C162" s="137"/>
      <c r="D162" s="138">
        <v>120</v>
      </c>
      <c r="E162" s="420">
        <v>2</v>
      </c>
      <c r="F162" s="139" t="s">
        <v>61</v>
      </c>
      <c r="G162" s="158">
        <v>43758672</v>
      </c>
      <c r="H162" s="299" t="s">
        <v>2932</v>
      </c>
      <c r="I162" s="159"/>
      <c r="J162" s="174" t="s">
        <v>2933</v>
      </c>
      <c r="K162" s="159"/>
      <c r="L162" s="159" t="s">
        <v>2863</v>
      </c>
      <c r="M162" s="159"/>
      <c r="N162" s="160">
        <v>10</v>
      </c>
      <c r="O162" s="160">
        <v>10</v>
      </c>
      <c r="P162" s="160">
        <v>1978</v>
      </c>
      <c r="Q162" s="139" t="s">
        <v>51</v>
      </c>
      <c r="R162" s="139" t="s">
        <v>2934</v>
      </c>
      <c r="S162" s="161">
        <v>4083807</v>
      </c>
      <c r="T162" s="139" t="s">
        <v>2527</v>
      </c>
      <c r="U162" s="139" t="s">
        <v>2548</v>
      </c>
      <c r="V162" s="139" t="s">
        <v>2615</v>
      </c>
      <c r="W162" s="139">
        <v>6045432000</v>
      </c>
      <c r="X162" s="139">
        <v>3013804223</v>
      </c>
      <c r="Y162" s="438" t="s">
        <v>2935</v>
      </c>
      <c r="Z162" s="139" t="s">
        <v>2529</v>
      </c>
      <c r="AA162" s="139" t="s">
        <v>2549</v>
      </c>
      <c r="AB162" s="139" t="s">
        <v>22</v>
      </c>
      <c r="AC162" s="139" t="s">
        <v>2524</v>
      </c>
      <c r="AD162" s="140" t="s">
        <v>117</v>
      </c>
      <c r="AE162" s="140" t="s">
        <v>41</v>
      </c>
      <c r="AF162" s="162">
        <v>1</v>
      </c>
      <c r="AG162" s="163" t="s">
        <v>253</v>
      </c>
      <c r="AH162" s="164">
        <v>1</v>
      </c>
      <c r="AI162" s="164" t="s">
        <v>600</v>
      </c>
      <c r="AJ162" s="36"/>
      <c r="AK162" s="240"/>
      <c r="AL162" s="241"/>
      <c r="AM162" s="139"/>
      <c r="AN162" s="139"/>
      <c r="AO162" s="166"/>
      <c r="AP162" s="167"/>
      <c r="AQ162" s="168"/>
      <c r="AR162" s="168"/>
      <c r="AS162" s="168"/>
      <c r="AT162" s="168"/>
      <c r="AU162" s="168"/>
      <c r="AV162" s="169"/>
      <c r="AW162" s="170"/>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9"/>
      <c r="BU162" s="145"/>
      <c r="GE162" s="59"/>
      <c r="GK162" s="59"/>
    </row>
    <row r="163" spans="3:193" s="144" customFormat="1" ht="15" thickBot="1">
      <c r="C163" s="137"/>
      <c r="D163" s="138">
        <v>121</v>
      </c>
      <c r="E163" s="420">
        <v>2</v>
      </c>
      <c r="F163" s="139" t="s">
        <v>61</v>
      </c>
      <c r="G163" s="158">
        <v>1036395536</v>
      </c>
      <c r="H163" s="299" t="s">
        <v>2655</v>
      </c>
      <c r="I163" s="159"/>
      <c r="J163" s="174" t="s">
        <v>2936</v>
      </c>
      <c r="K163" s="159"/>
      <c r="L163" s="159" t="s">
        <v>2863</v>
      </c>
      <c r="M163" s="159"/>
      <c r="N163" s="160">
        <v>7</v>
      </c>
      <c r="O163" s="160">
        <v>7</v>
      </c>
      <c r="P163" s="160">
        <v>1990</v>
      </c>
      <c r="Q163" s="139" t="s">
        <v>51</v>
      </c>
      <c r="R163" s="139" t="s">
        <v>2568</v>
      </c>
      <c r="S163" s="161">
        <v>4349189</v>
      </c>
      <c r="T163" s="139" t="s">
        <v>2527</v>
      </c>
      <c r="U163" s="139" t="s">
        <v>2573</v>
      </c>
      <c r="V163" s="139" t="s">
        <v>2615</v>
      </c>
      <c r="W163" s="139">
        <v>6045432000</v>
      </c>
      <c r="X163" s="139">
        <v>3106408840</v>
      </c>
      <c r="Y163" s="438" t="s">
        <v>2937</v>
      </c>
      <c r="Z163" s="139" t="s">
        <v>2529</v>
      </c>
      <c r="AA163" s="139" t="s">
        <v>2549</v>
      </c>
      <c r="AB163" s="139" t="s">
        <v>22</v>
      </c>
      <c r="AC163" s="139" t="s">
        <v>2524</v>
      </c>
      <c r="AD163" s="140" t="s">
        <v>117</v>
      </c>
      <c r="AE163" s="140" t="s">
        <v>41</v>
      </c>
      <c r="AF163" s="162">
        <v>1</v>
      </c>
      <c r="AG163" s="163" t="s">
        <v>253</v>
      </c>
      <c r="AH163" s="164">
        <v>1</v>
      </c>
      <c r="AI163" s="164" t="s">
        <v>600</v>
      </c>
      <c r="AJ163" s="36"/>
      <c r="AK163" s="240"/>
      <c r="AL163" s="241"/>
      <c r="AM163" s="139"/>
      <c r="AN163" s="139"/>
      <c r="AO163" s="166"/>
      <c r="AP163" s="167"/>
      <c r="AQ163" s="168"/>
      <c r="AR163" s="168"/>
      <c r="AS163" s="168"/>
      <c r="AT163" s="168"/>
      <c r="AU163" s="168"/>
      <c r="AV163" s="169"/>
      <c r="AW163" s="170"/>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9"/>
      <c r="BU163" s="145"/>
      <c r="GE163" s="59"/>
      <c r="GK163" s="59"/>
    </row>
    <row r="164" spans="3:193" s="144" customFormat="1" ht="15" thickBot="1">
      <c r="C164" s="137"/>
      <c r="D164" s="138">
        <v>122</v>
      </c>
      <c r="E164" s="420">
        <v>2</v>
      </c>
      <c r="F164" s="139" t="s">
        <v>61</v>
      </c>
      <c r="G164" s="158">
        <v>1036397596</v>
      </c>
      <c r="H164" s="299" t="s">
        <v>2520</v>
      </c>
      <c r="I164" s="159"/>
      <c r="J164" s="174" t="s">
        <v>2556</v>
      </c>
      <c r="K164" s="159"/>
      <c r="L164" s="159" t="s">
        <v>2546</v>
      </c>
      <c r="M164" s="159" t="s">
        <v>2572</v>
      </c>
      <c r="N164" s="160">
        <v>21</v>
      </c>
      <c r="O164" s="160">
        <v>8</v>
      </c>
      <c r="P164" s="160">
        <v>1992</v>
      </c>
      <c r="Q164" s="139" t="s">
        <v>51</v>
      </c>
      <c r="R164" s="139" t="s">
        <v>2812</v>
      </c>
      <c r="S164" s="161">
        <v>2665688</v>
      </c>
      <c r="T164" s="139" t="s">
        <v>2527</v>
      </c>
      <c r="U164" s="139" t="s">
        <v>2573</v>
      </c>
      <c r="V164" s="139" t="s">
        <v>2615</v>
      </c>
      <c r="W164" s="139">
        <v>6045432000</v>
      </c>
      <c r="X164" s="139">
        <v>3217890930</v>
      </c>
      <c r="Y164" s="438" t="s">
        <v>2938</v>
      </c>
      <c r="Z164" s="139" t="s">
        <v>2529</v>
      </c>
      <c r="AA164" s="139" t="s">
        <v>2549</v>
      </c>
      <c r="AB164" s="139" t="s">
        <v>22</v>
      </c>
      <c r="AC164" s="139" t="s">
        <v>2524</v>
      </c>
      <c r="AD164" s="140" t="s">
        <v>117</v>
      </c>
      <c r="AE164" s="140" t="s">
        <v>41</v>
      </c>
      <c r="AF164" s="162">
        <v>1</v>
      </c>
      <c r="AG164" s="163" t="s">
        <v>253</v>
      </c>
      <c r="AH164" s="164">
        <v>1</v>
      </c>
      <c r="AI164" s="164" t="s">
        <v>600</v>
      </c>
      <c r="AJ164" s="36"/>
      <c r="AK164" s="240"/>
      <c r="AL164" s="241"/>
      <c r="AM164" s="139"/>
      <c r="AN164" s="139"/>
      <c r="AO164" s="166"/>
      <c r="AP164" s="167"/>
      <c r="AQ164" s="168"/>
      <c r="AR164" s="168"/>
      <c r="AS164" s="168"/>
      <c r="AT164" s="168"/>
      <c r="AU164" s="168"/>
      <c r="AV164" s="169"/>
      <c r="AW164" s="170"/>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9"/>
      <c r="BU164" s="145"/>
      <c r="GE164" s="59"/>
      <c r="GK164" s="59"/>
    </row>
    <row r="165" spans="3:193" s="144" customFormat="1" ht="15" thickBot="1">
      <c r="C165" s="137"/>
      <c r="D165" s="138">
        <v>123</v>
      </c>
      <c r="E165" s="420">
        <v>2</v>
      </c>
      <c r="F165" s="139" t="s">
        <v>61</v>
      </c>
      <c r="G165" s="158">
        <v>1036403345</v>
      </c>
      <c r="H165" s="299" t="s">
        <v>2644</v>
      </c>
      <c r="I165" s="159"/>
      <c r="J165" s="174" t="s">
        <v>2706</v>
      </c>
      <c r="K165" s="159"/>
      <c r="L165" s="159" t="s">
        <v>2546</v>
      </c>
      <c r="M165" s="159" t="s">
        <v>2939</v>
      </c>
      <c r="N165" s="160">
        <v>29</v>
      </c>
      <c r="O165" s="160">
        <v>4</v>
      </c>
      <c r="P165" s="160">
        <v>1998</v>
      </c>
      <c r="Q165" s="139" t="s">
        <v>51</v>
      </c>
      <c r="R165" s="139" t="s">
        <v>2678</v>
      </c>
      <c r="S165" s="161">
        <v>4349189</v>
      </c>
      <c r="T165" s="139" t="s">
        <v>2527</v>
      </c>
      <c r="U165" s="139" t="s">
        <v>2528</v>
      </c>
      <c r="V165" s="139" t="s">
        <v>2615</v>
      </c>
      <c r="W165" s="139">
        <v>6045432000</v>
      </c>
      <c r="X165" s="139">
        <v>3122513925</v>
      </c>
      <c r="Y165" s="438" t="s">
        <v>2940</v>
      </c>
      <c r="Z165" s="139" t="s">
        <v>2529</v>
      </c>
      <c r="AA165" s="139" t="s">
        <v>2549</v>
      </c>
      <c r="AB165" s="139" t="s">
        <v>22</v>
      </c>
      <c r="AC165" s="139" t="s">
        <v>2524</v>
      </c>
      <c r="AD165" s="140" t="s">
        <v>117</v>
      </c>
      <c r="AE165" s="140" t="s">
        <v>41</v>
      </c>
      <c r="AF165" s="162">
        <v>1</v>
      </c>
      <c r="AG165" s="163" t="s">
        <v>253</v>
      </c>
      <c r="AH165" s="164">
        <v>1</v>
      </c>
      <c r="AI165" s="164" t="s">
        <v>600</v>
      </c>
      <c r="AJ165" s="36"/>
      <c r="AK165" s="240"/>
      <c r="AL165" s="241"/>
      <c r="AM165" s="139"/>
      <c r="AN165" s="139"/>
      <c r="AO165" s="166"/>
      <c r="AP165" s="167"/>
      <c r="AQ165" s="168"/>
      <c r="AR165" s="168"/>
      <c r="AS165" s="168"/>
      <c r="AT165" s="168"/>
      <c r="AU165" s="168"/>
      <c r="AV165" s="169"/>
      <c r="AW165" s="170"/>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9"/>
      <c r="BU165" s="145"/>
      <c r="GE165" s="59"/>
      <c r="GK165" s="59"/>
    </row>
    <row r="166" spans="3:193" s="144" customFormat="1" ht="15" thickBot="1">
      <c r="C166" s="137"/>
      <c r="D166" s="138">
        <v>124</v>
      </c>
      <c r="E166" s="420">
        <v>2</v>
      </c>
      <c r="F166" s="139" t="s">
        <v>61</v>
      </c>
      <c r="G166" s="158">
        <v>43466243</v>
      </c>
      <c r="H166" s="299" t="s">
        <v>2564</v>
      </c>
      <c r="I166" s="159"/>
      <c r="J166" s="174" t="s">
        <v>2592</v>
      </c>
      <c r="K166" s="159"/>
      <c r="L166" s="159" t="s">
        <v>2546</v>
      </c>
      <c r="M166" s="159" t="s">
        <v>2736</v>
      </c>
      <c r="N166" s="160">
        <v>31</v>
      </c>
      <c r="O166" s="160">
        <v>10</v>
      </c>
      <c r="P166" s="160">
        <v>1965</v>
      </c>
      <c r="Q166" s="139" t="s">
        <v>51</v>
      </c>
      <c r="R166" s="139" t="s">
        <v>2635</v>
      </c>
      <c r="S166" s="161">
        <v>3613802</v>
      </c>
      <c r="T166" s="139" t="s">
        <v>2547</v>
      </c>
      <c r="U166" s="139" t="s">
        <v>2548</v>
      </c>
      <c r="V166" s="139" t="s">
        <v>2615</v>
      </c>
      <c r="W166" s="139">
        <v>6045432000</v>
      </c>
      <c r="X166" s="139">
        <v>3117144432</v>
      </c>
      <c r="Y166" s="438" t="s">
        <v>2941</v>
      </c>
      <c r="Z166" s="139" t="s">
        <v>2529</v>
      </c>
      <c r="AA166" s="139" t="s">
        <v>2549</v>
      </c>
      <c r="AB166" s="139" t="s">
        <v>22</v>
      </c>
      <c r="AC166" s="139" t="s">
        <v>2524</v>
      </c>
      <c r="AD166" s="140" t="s">
        <v>117</v>
      </c>
      <c r="AE166" s="140" t="s">
        <v>41</v>
      </c>
      <c r="AF166" s="162">
        <v>1</v>
      </c>
      <c r="AG166" s="163" t="s">
        <v>253</v>
      </c>
      <c r="AH166" s="164">
        <v>1</v>
      </c>
      <c r="AI166" s="164" t="s">
        <v>600</v>
      </c>
      <c r="AJ166" s="36"/>
      <c r="AK166" s="240"/>
      <c r="AL166" s="241"/>
      <c r="AM166" s="139"/>
      <c r="AN166" s="139"/>
      <c r="AO166" s="166"/>
      <c r="AP166" s="167"/>
      <c r="AQ166" s="168"/>
      <c r="AR166" s="168"/>
      <c r="AS166" s="168"/>
      <c r="AT166" s="168"/>
      <c r="AU166" s="168"/>
      <c r="AV166" s="169"/>
      <c r="AW166" s="170"/>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9"/>
      <c r="BU166" s="145"/>
      <c r="GE166" s="59"/>
      <c r="GK166" s="59"/>
    </row>
    <row r="167" spans="3:193" s="144" customFormat="1" ht="15" thickBot="1">
      <c r="C167" s="137"/>
      <c r="D167" s="138">
        <v>125</v>
      </c>
      <c r="E167" s="420">
        <v>2</v>
      </c>
      <c r="F167" s="139" t="s">
        <v>61</v>
      </c>
      <c r="G167" s="158">
        <v>43466208</v>
      </c>
      <c r="H167" s="299" t="s">
        <v>2575</v>
      </c>
      <c r="I167" s="159"/>
      <c r="J167" s="174" t="s">
        <v>2575</v>
      </c>
      <c r="K167" s="159"/>
      <c r="L167" s="159" t="s">
        <v>2546</v>
      </c>
      <c r="M167" s="159" t="s">
        <v>2777</v>
      </c>
      <c r="N167" s="160">
        <v>1</v>
      </c>
      <c r="O167" s="160">
        <v>9</v>
      </c>
      <c r="P167" s="160">
        <v>1965</v>
      </c>
      <c r="Q167" s="139" t="s">
        <v>51</v>
      </c>
      <c r="R167" s="139" t="s">
        <v>2635</v>
      </c>
      <c r="S167" s="161">
        <v>3143798</v>
      </c>
      <c r="T167" s="139" t="s">
        <v>2527</v>
      </c>
      <c r="U167" s="139" t="s">
        <v>2548</v>
      </c>
      <c r="V167" s="139" t="s">
        <v>2615</v>
      </c>
      <c r="W167" s="139">
        <v>6045432000</v>
      </c>
      <c r="X167" s="139">
        <v>3148612375</v>
      </c>
      <c r="Y167" s="438" t="s">
        <v>2942</v>
      </c>
      <c r="Z167" s="139" t="s">
        <v>2529</v>
      </c>
      <c r="AA167" s="139" t="s">
        <v>2549</v>
      </c>
      <c r="AB167" s="139" t="s">
        <v>22</v>
      </c>
      <c r="AC167" s="139" t="s">
        <v>2524</v>
      </c>
      <c r="AD167" s="140" t="s">
        <v>117</v>
      </c>
      <c r="AE167" s="140" t="s">
        <v>41</v>
      </c>
      <c r="AF167" s="162">
        <v>1</v>
      </c>
      <c r="AG167" s="163" t="s">
        <v>253</v>
      </c>
      <c r="AH167" s="164">
        <v>1</v>
      </c>
      <c r="AI167" s="164" t="s">
        <v>600</v>
      </c>
      <c r="AJ167" s="36"/>
      <c r="AK167" s="240"/>
      <c r="AL167" s="241"/>
      <c r="AM167" s="139"/>
      <c r="AN167" s="139"/>
      <c r="AO167" s="166"/>
      <c r="AP167" s="167"/>
      <c r="AQ167" s="168"/>
      <c r="AR167" s="168"/>
      <c r="AS167" s="168"/>
      <c r="AT167" s="168"/>
      <c r="AU167" s="168"/>
      <c r="AV167" s="169"/>
      <c r="AW167" s="170"/>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9"/>
      <c r="BU167" s="145"/>
      <c r="GE167" s="59"/>
      <c r="GK167" s="59"/>
    </row>
    <row r="168" spans="3:193" s="144" customFormat="1" ht="15" thickBot="1">
      <c r="C168" s="137"/>
      <c r="D168" s="138">
        <v>126</v>
      </c>
      <c r="E168" s="420">
        <v>2</v>
      </c>
      <c r="F168" s="139" t="s">
        <v>61</v>
      </c>
      <c r="G168" s="158">
        <v>43711960</v>
      </c>
      <c r="H168" s="299" t="s">
        <v>2943</v>
      </c>
      <c r="I168" s="159"/>
      <c r="J168" s="174" t="s">
        <v>2563</v>
      </c>
      <c r="K168" s="159"/>
      <c r="L168" s="159" t="s">
        <v>2546</v>
      </c>
      <c r="M168" s="159" t="s">
        <v>2944</v>
      </c>
      <c r="N168" s="160">
        <v>16</v>
      </c>
      <c r="O168" s="160">
        <v>1</v>
      </c>
      <c r="P168" s="160">
        <v>1972</v>
      </c>
      <c r="Q168" s="139" t="s">
        <v>51</v>
      </c>
      <c r="R168" s="139" t="s">
        <v>2945</v>
      </c>
      <c r="S168" s="161">
        <v>5707712</v>
      </c>
      <c r="T168" s="139" t="s">
        <v>2527</v>
      </c>
      <c r="U168" s="139" t="s">
        <v>2548</v>
      </c>
      <c r="V168" s="139" t="s">
        <v>2615</v>
      </c>
      <c r="W168" s="139">
        <v>6045432000</v>
      </c>
      <c r="X168" s="139">
        <v>3206753846</v>
      </c>
      <c r="Y168" s="438" t="s">
        <v>2946</v>
      </c>
      <c r="Z168" s="139" t="s">
        <v>2529</v>
      </c>
      <c r="AA168" s="139" t="s">
        <v>2549</v>
      </c>
      <c r="AB168" s="139" t="s">
        <v>22</v>
      </c>
      <c r="AC168" s="139" t="s">
        <v>2524</v>
      </c>
      <c r="AD168" s="140" t="s">
        <v>117</v>
      </c>
      <c r="AE168" s="140" t="s">
        <v>41</v>
      </c>
      <c r="AF168" s="162">
        <v>1</v>
      </c>
      <c r="AG168" s="163" t="s">
        <v>253</v>
      </c>
      <c r="AH168" s="164">
        <v>1</v>
      </c>
      <c r="AI168" s="164" t="s">
        <v>600</v>
      </c>
      <c r="AJ168" s="36"/>
      <c r="AK168" s="240"/>
      <c r="AL168" s="241"/>
      <c r="AM168" s="139"/>
      <c r="AN168" s="139"/>
      <c r="AO168" s="166"/>
      <c r="AP168" s="167"/>
      <c r="AQ168" s="168"/>
      <c r="AR168" s="168"/>
      <c r="AS168" s="168"/>
      <c r="AT168" s="168"/>
      <c r="AU168" s="168"/>
      <c r="AV168" s="169"/>
      <c r="AW168" s="170"/>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9"/>
      <c r="BU168" s="145"/>
      <c r="GE168" s="59"/>
      <c r="GK168" s="59"/>
    </row>
    <row r="169" spans="3:193" s="144" customFormat="1" ht="15" thickBot="1">
      <c r="C169" s="137"/>
      <c r="D169" s="138">
        <v>127</v>
      </c>
      <c r="E169" s="420">
        <v>2</v>
      </c>
      <c r="F169" s="139" t="s">
        <v>61</v>
      </c>
      <c r="G169" s="158">
        <v>21627953</v>
      </c>
      <c r="H169" s="299" t="s">
        <v>2807</v>
      </c>
      <c r="I169" s="159"/>
      <c r="J169" s="174" t="s">
        <v>2563</v>
      </c>
      <c r="K169" s="159"/>
      <c r="L169" s="159" t="s">
        <v>2546</v>
      </c>
      <c r="M169" s="159" t="s">
        <v>2947</v>
      </c>
      <c r="N169" s="160">
        <v>13</v>
      </c>
      <c r="O169" s="160">
        <v>9</v>
      </c>
      <c r="P169" s="160">
        <v>1983</v>
      </c>
      <c r="Q169" s="139" t="s">
        <v>51</v>
      </c>
      <c r="R169" s="139" t="s">
        <v>2568</v>
      </c>
      <c r="S169" s="161">
        <v>4349189</v>
      </c>
      <c r="T169" s="139" t="s">
        <v>2527</v>
      </c>
      <c r="U169" s="139" t="s">
        <v>2573</v>
      </c>
      <c r="V169" s="139" t="s">
        <v>2615</v>
      </c>
      <c r="W169" s="139">
        <v>6045432000</v>
      </c>
      <c r="X169" s="139">
        <v>3204372757</v>
      </c>
      <c r="Y169" s="438" t="s">
        <v>2948</v>
      </c>
      <c r="Z169" s="139" t="s">
        <v>2529</v>
      </c>
      <c r="AA169" s="139" t="s">
        <v>2549</v>
      </c>
      <c r="AB169" s="139" t="s">
        <v>22</v>
      </c>
      <c r="AC169" s="139" t="s">
        <v>2524</v>
      </c>
      <c r="AD169" s="140" t="s">
        <v>117</v>
      </c>
      <c r="AE169" s="140" t="s">
        <v>41</v>
      </c>
      <c r="AF169" s="162">
        <v>1</v>
      </c>
      <c r="AG169" s="163" t="s">
        <v>253</v>
      </c>
      <c r="AH169" s="164">
        <v>1</v>
      </c>
      <c r="AI169" s="164" t="s">
        <v>600</v>
      </c>
      <c r="AJ169" s="36"/>
      <c r="AK169" s="240"/>
      <c r="AL169" s="241"/>
      <c r="AM169" s="139"/>
      <c r="AN169" s="139"/>
      <c r="AO169" s="166"/>
      <c r="AP169" s="167"/>
      <c r="AQ169" s="168"/>
      <c r="AR169" s="168"/>
      <c r="AS169" s="168"/>
      <c r="AT169" s="168"/>
      <c r="AU169" s="168"/>
      <c r="AV169" s="169"/>
      <c r="AW169" s="170"/>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9"/>
      <c r="BU169" s="145"/>
      <c r="GE169" s="59"/>
      <c r="GK169" s="59"/>
    </row>
    <row r="170" spans="3:193" s="144" customFormat="1" ht="15" thickBot="1">
      <c r="C170" s="137"/>
      <c r="D170" s="138">
        <v>128</v>
      </c>
      <c r="E170" s="420">
        <v>2</v>
      </c>
      <c r="F170" s="139" t="s">
        <v>61</v>
      </c>
      <c r="G170" s="158">
        <v>1027888899</v>
      </c>
      <c r="H170" s="299" t="s">
        <v>2949</v>
      </c>
      <c r="I170" s="159"/>
      <c r="J170" s="174" t="s">
        <v>2557</v>
      </c>
      <c r="K170" s="159"/>
      <c r="L170" s="159" t="s">
        <v>2546</v>
      </c>
      <c r="M170" s="159" t="s">
        <v>2599</v>
      </c>
      <c r="N170" s="160">
        <v>21</v>
      </c>
      <c r="O170" s="160">
        <v>10</v>
      </c>
      <c r="P170" s="160">
        <v>1995</v>
      </c>
      <c r="Q170" s="139" t="s">
        <v>51</v>
      </c>
      <c r="R170" s="139" t="s">
        <v>2568</v>
      </c>
      <c r="S170" s="161">
        <v>5028794</v>
      </c>
      <c r="T170" s="139" t="s">
        <v>2527</v>
      </c>
      <c r="U170" s="139" t="s">
        <v>2573</v>
      </c>
      <c r="V170" s="139" t="s">
        <v>2615</v>
      </c>
      <c r="W170" s="139">
        <v>6045432000</v>
      </c>
      <c r="X170" s="139">
        <v>3126584748</v>
      </c>
      <c r="Y170" s="438" t="s">
        <v>2950</v>
      </c>
      <c r="Z170" s="139" t="s">
        <v>2529</v>
      </c>
      <c r="AA170" s="139" t="s">
        <v>2549</v>
      </c>
      <c r="AB170" s="139" t="s">
        <v>22</v>
      </c>
      <c r="AC170" s="139" t="s">
        <v>2524</v>
      </c>
      <c r="AD170" s="140" t="s">
        <v>117</v>
      </c>
      <c r="AE170" s="140" t="s">
        <v>41</v>
      </c>
      <c r="AF170" s="162">
        <v>1</v>
      </c>
      <c r="AG170" s="163" t="s">
        <v>253</v>
      </c>
      <c r="AH170" s="164">
        <v>1</v>
      </c>
      <c r="AI170" s="164" t="s">
        <v>600</v>
      </c>
      <c r="AJ170" s="36"/>
      <c r="AK170" s="240"/>
      <c r="AL170" s="241"/>
      <c r="AM170" s="139"/>
      <c r="AN170" s="139"/>
      <c r="AO170" s="166"/>
      <c r="AP170" s="167"/>
      <c r="AQ170" s="168"/>
      <c r="AR170" s="168"/>
      <c r="AS170" s="168"/>
      <c r="AT170" s="168"/>
      <c r="AU170" s="168"/>
      <c r="AV170" s="169"/>
      <c r="AW170" s="170"/>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9"/>
      <c r="BU170" s="145"/>
      <c r="GE170" s="59"/>
      <c r="GK170" s="59"/>
    </row>
    <row r="171" spans="3:193" s="144" customFormat="1" ht="15" thickBot="1">
      <c r="C171" s="137"/>
      <c r="D171" s="138">
        <v>129</v>
      </c>
      <c r="E171" s="420">
        <v>2</v>
      </c>
      <c r="F171" s="139" t="s">
        <v>61</v>
      </c>
      <c r="G171" s="158">
        <v>43711629</v>
      </c>
      <c r="H171" s="299" t="s">
        <v>2951</v>
      </c>
      <c r="I171" s="159"/>
      <c r="J171" s="174" t="s">
        <v>2641</v>
      </c>
      <c r="K171" s="159"/>
      <c r="L171" s="159" t="s">
        <v>2546</v>
      </c>
      <c r="M171" s="159" t="s">
        <v>2952</v>
      </c>
      <c r="N171" s="160">
        <v>14</v>
      </c>
      <c r="O171" s="160">
        <v>7</v>
      </c>
      <c r="P171" s="160">
        <v>1971</v>
      </c>
      <c r="Q171" s="139" t="s">
        <v>51</v>
      </c>
      <c r="R171" s="139" t="s">
        <v>2812</v>
      </c>
      <c r="S171" s="161">
        <v>2665688</v>
      </c>
      <c r="T171" s="139" t="s">
        <v>2527</v>
      </c>
      <c r="U171" s="139" t="s">
        <v>2548</v>
      </c>
      <c r="V171" s="139" t="s">
        <v>2615</v>
      </c>
      <c r="W171" s="139">
        <v>6045432000</v>
      </c>
      <c r="X171" s="139">
        <v>3103474411</v>
      </c>
      <c r="Y171" s="438" t="s">
        <v>2953</v>
      </c>
      <c r="Z171" s="139" t="s">
        <v>2529</v>
      </c>
      <c r="AA171" s="139" t="s">
        <v>2549</v>
      </c>
      <c r="AB171" s="139" t="s">
        <v>22</v>
      </c>
      <c r="AC171" s="139" t="s">
        <v>2524</v>
      </c>
      <c r="AD171" s="140" t="s">
        <v>117</v>
      </c>
      <c r="AE171" s="140" t="s">
        <v>41</v>
      </c>
      <c r="AF171" s="162">
        <v>1</v>
      </c>
      <c r="AG171" s="163" t="s">
        <v>253</v>
      </c>
      <c r="AH171" s="164">
        <v>1</v>
      </c>
      <c r="AI171" s="164" t="s">
        <v>600</v>
      </c>
      <c r="AJ171" s="36"/>
      <c r="AK171" s="240"/>
      <c r="AL171" s="241"/>
      <c r="AM171" s="139"/>
      <c r="AN171" s="139"/>
      <c r="AO171" s="166"/>
      <c r="AP171" s="167"/>
      <c r="AQ171" s="168"/>
      <c r="AR171" s="168"/>
      <c r="AS171" s="168"/>
      <c r="AT171" s="168"/>
      <c r="AU171" s="168"/>
      <c r="AV171" s="169"/>
      <c r="AW171" s="170"/>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9"/>
      <c r="BU171" s="145"/>
      <c r="GE171" s="59"/>
      <c r="GK171" s="59"/>
    </row>
    <row r="172" spans="3:193" s="144" customFormat="1" ht="15" thickBot="1">
      <c r="C172" s="137"/>
      <c r="D172" s="138">
        <v>130</v>
      </c>
      <c r="E172" s="420">
        <v>2</v>
      </c>
      <c r="F172" s="139" t="s">
        <v>61</v>
      </c>
      <c r="G172" s="158">
        <v>43983214</v>
      </c>
      <c r="H172" s="299" t="s">
        <v>2563</v>
      </c>
      <c r="I172" s="159"/>
      <c r="J172" s="174" t="s">
        <v>2553</v>
      </c>
      <c r="K172" s="159"/>
      <c r="L172" s="159" t="s">
        <v>2954</v>
      </c>
      <c r="M172" s="159"/>
      <c r="N172" s="160">
        <v>17</v>
      </c>
      <c r="O172" s="160">
        <v>12</v>
      </c>
      <c r="P172" s="160">
        <v>1984</v>
      </c>
      <c r="Q172" s="139" t="s">
        <v>51</v>
      </c>
      <c r="R172" s="139" t="s">
        <v>2568</v>
      </c>
      <c r="S172" s="161">
        <v>4349189</v>
      </c>
      <c r="T172" s="139" t="s">
        <v>2547</v>
      </c>
      <c r="U172" s="139" t="s">
        <v>2548</v>
      </c>
      <c r="V172" s="139" t="s">
        <v>2615</v>
      </c>
      <c r="W172" s="139">
        <v>6045432000</v>
      </c>
      <c r="X172" s="139">
        <v>3105391386</v>
      </c>
      <c r="Y172" s="438" t="s">
        <v>2955</v>
      </c>
      <c r="Z172" s="139" t="s">
        <v>2529</v>
      </c>
      <c r="AA172" s="139" t="s">
        <v>2549</v>
      </c>
      <c r="AB172" s="139" t="s">
        <v>22</v>
      </c>
      <c r="AC172" s="139" t="s">
        <v>2524</v>
      </c>
      <c r="AD172" s="140" t="s">
        <v>117</v>
      </c>
      <c r="AE172" s="140" t="s">
        <v>41</v>
      </c>
      <c r="AF172" s="162">
        <v>1</v>
      </c>
      <c r="AG172" s="163" t="s">
        <v>253</v>
      </c>
      <c r="AH172" s="164">
        <v>1</v>
      </c>
      <c r="AI172" s="164" t="s">
        <v>600</v>
      </c>
      <c r="AJ172" s="36"/>
      <c r="AK172" s="240"/>
      <c r="AL172" s="241"/>
      <c r="AM172" s="139"/>
      <c r="AN172" s="139"/>
      <c r="AO172" s="166"/>
      <c r="AP172" s="167"/>
      <c r="AQ172" s="168"/>
      <c r="AR172" s="168"/>
      <c r="AS172" s="168"/>
      <c r="AT172" s="168"/>
      <c r="AU172" s="168"/>
      <c r="AV172" s="169"/>
      <c r="AW172" s="170"/>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9"/>
      <c r="BU172" s="145"/>
      <c r="GE172" s="59"/>
      <c r="GK172" s="59"/>
    </row>
    <row r="173" spans="3:193" s="144" customFormat="1" ht="15" thickBot="1">
      <c r="C173" s="137"/>
      <c r="D173" s="138">
        <v>131</v>
      </c>
      <c r="E173" s="420">
        <v>2</v>
      </c>
      <c r="F173" s="139" t="s">
        <v>61</v>
      </c>
      <c r="G173" s="158">
        <v>39451674</v>
      </c>
      <c r="H173" s="299" t="s">
        <v>2906</v>
      </c>
      <c r="I173" s="159"/>
      <c r="J173" s="174" t="s">
        <v>2958</v>
      </c>
      <c r="K173" s="159"/>
      <c r="L173" s="159" t="s">
        <v>2957</v>
      </c>
      <c r="M173" s="159" t="s">
        <v>2737</v>
      </c>
      <c r="N173" s="160">
        <v>1</v>
      </c>
      <c r="O173" s="160">
        <v>10</v>
      </c>
      <c r="P173" s="160">
        <v>1980</v>
      </c>
      <c r="Q173" s="139" t="s">
        <v>51</v>
      </c>
      <c r="R173" s="139" t="s">
        <v>2568</v>
      </c>
      <c r="S173" s="161">
        <v>5028794</v>
      </c>
      <c r="T173" s="139" t="s">
        <v>2527</v>
      </c>
      <c r="U173" s="139" t="s">
        <v>2548</v>
      </c>
      <c r="V173" s="139" t="s">
        <v>2615</v>
      </c>
      <c r="W173" s="139">
        <v>6045432000</v>
      </c>
      <c r="X173" s="139">
        <v>3206260964</v>
      </c>
      <c r="Y173" s="438" t="s">
        <v>2956</v>
      </c>
      <c r="Z173" s="139" t="s">
        <v>2529</v>
      </c>
      <c r="AA173" s="139" t="s">
        <v>2549</v>
      </c>
      <c r="AB173" s="139" t="s">
        <v>22</v>
      </c>
      <c r="AC173" s="139" t="s">
        <v>2524</v>
      </c>
      <c r="AD173" s="140" t="s">
        <v>117</v>
      </c>
      <c r="AE173" s="140" t="s">
        <v>41</v>
      </c>
      <c r="AF173" s="162">
        <v>1</v>
      </c>
      <c r="AG173" s="163" t="s">
        <v>253</v>
      </c>
      <c r="AH173" s="164">
        <v>1</v>
      </c>
      <c r="AI173" s="164" t="s">
        <v>600</v>
      </c>
      <c r="AJ173" s="36"/>
      <c r="AK173" s="240"/>
      <c r="AL173" s="241"/>
      <c r="AM173" s="139"/>
      <c r="AN173" s="139"/>
      <c r="AO173" s="166"/>
      <c r="AP173" s="167"/>
      <c r="AQ173" s="168"/>
      <c r="AR173" s="168"/>
      <c r="AS173" s="168"/>
      <c r="AT173" s="168"/>
      <c r="AU173" s="168"/>
      <c r="AV173" s="169"/>
      <c r="AW173" s="170"/>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9"/>
      <c r="BU173" s="145"/>
      <c r="GE173" s="59"/>
      <c r="GK173" s="59"/>
    </row>
    <row r="174" spans="3:193" s="144" customFormat="1" ht="15" thickBot="1">
      <c r="C174" s="137"/>
      <c r="D174" s="138">
        <v>132</v>
      </c>
      <c r="E174" s="420">
        <v>2</v>
      </c>
      <c r="F174" s="139" t="s">
        <v>61</v>
      </c>
      <c r="G174" s="158">
        <v>43466472</v>
      </c>
      <c r="H174" s="299" t="s">
        <v>2807</v>
      </c>
      <c r="I174" s="159"/>
      <c r="J174" s="174" t="s">
        <v>2655</v>
      </c>
      <c r="K174" s="159"/>
      <c r="L174" s="159" t="s">
        <v>2521</v>
      </c>
      <c r="M174" s="159" t="s">
        <v>2959</v>
      </c>
      <c r="N174" s="160">
        <v>16</v>
      </c>
      <c r="O174" s="160">
        <v>6</v>
      </c>
      <c r="P174" s="160">
        <v>1966</v>
      </c>
      <c r="Q174" s="139" t="s">
        <v>51</v>
      </c>
      <c r="R174" s="139" t="s">
        <v>2812</v>
      </c>
      <c r="S174" s="161">
        <v>2665688</v>
      </c>
      <c r="T174" s="139" t="s">
        <v>2527</v>
      </c>
      <c r="U174" s="139" t="s">
        <v>2548</v>
      </c>
      <c r="V174" s="139" t="s">
        <v>2615</v>
      </c>
      <c r="W174" s="139">
        <v>6045432000</v>
      </c>
      <c r="X174" s="139">
        <v>3137105971</v>
      </c>
      <c r="Y174" s="438" t="s">
        <v>2960</v>
      </c>
      <c r="Z174" s="139" t="s">
        <v>2529</v>
      </c>
      <c r="AA174" s="139" t="s">
        <v>2549</v>
      </c>
      <c r="AB174" s="139" t="s">
        <v>22</v>
      </c>
      <c r="AC174" s="139" t="s">
        <v>2524</v>
      </c>
      <c r="AD174" s="140" t="s">
        <v>117</v>
      </c>
      <c r="AE174" s="140" t="s">
        <v>41</v>
      </c>
      <c r="AF174" s="162">
        <v>1</v>
      </c>
      <c r="AG174" s="163" t="s">
        <v>253</v>
      </c>
      <c r="AH174" s="164">
        <v>1</v>
      </c>
      <c r="AI174" s="164" t="s">
        <v>600</v>
      </c>
      <c r="AJ174" s="36"/>
      <c r="AK174" s="240"/>
      <c r="AL174" s="241"/>
      <c r="AM174" s="139"/>
      <c r="AN174" s="139"/>
      <c r="AO174" s="166"/>
      <c r="AP174" s="167"/>
      <c r="AQ174" s="168"/>
      <c r="AR174" s="168"/>
      <c r="AS174" s="168"/>
      <c r="AT174" s="168"/>
      <c r="AU174" s="168"/>
      <c r="AV174" s="169"/>
      <c r="AW174" s="170"/>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9"/>
      <c r="BU174" s="145"/>
      <c r="GE174" s="59"/>
      <c r="GK174" s="59"/>
    </row>
    <row r="175" spans="3:193" s="144" customFormat="1" ht="15" thickBot="1">
      <c r="C175" s="137"/>
      <c r="D175" s="138">
        <v>133</v>
      </c>
      <c r="E175" s="420">
        <v>2</v>
      </c>
      <c r="F175" s="139" t="s">
        <v>61</v>
      </c>
      <c r="G175" s="158">
        <v>50894884</v>
      </c>
      <c r="H175" s="299" t="s">
        <v>2542</v>
      </c>
      <c r="I175" s="159"/>
      <c r="J175" s="174" t="s">
        <v>2530</v>
      </c>
      <c r="K175" s="159"/>
      <c r="L175" s="159" t="s">
        <v>2531</v>
      </c>
      <c r="M175" s="159" t="s">
        <v>2532</v>
      </c>
      <c r="N175" s="160">
        <v>14</v>
      </c>
      <c r="O175" s="160">
        <v>4</v>
      </c>
      <c r="P175" s="160">
        <v>1971</v>
      </c>
      <c r="Q175" s="139" t="s">
        <v>51</v>
      </c>
      <c r="R175" s="139" t="s">
        <v>2568</v>
      </c>
      <c r="S175" s="161">
        <v>4349189</v>
      </c>
      <c r="T175" s="139" t="s">
        <v>2550</v>
      </c>
      <c r="U175" s="139" t="s">
        <v>2623</v>
      </c>
      <c r="V175" s="139" t="s">
        <v>2615</v>
      </c>
      <c r="W175" s="139">
        <v>6045432000</v>
      </c>
      <c r="X175" s="139">
        <v>3204887708</v>
      </c>
      <c r="Y175" s="438" t="s">
        <v>2961</v>
      </c>
      <c r="Z175" s="139" t="s">
        <v>2529</v>
      </c>
      <c r="AA175" s="139" t="s">
        <v>2549</v>
      </c>
      <c r="AB175" s="139" t="s">
        <v>22</v>
      </c>
      <c r="AC175" s="139" t="s">
        <v>2524</v>
      </c>
      <c r="AD175" s="140" t="s">
        <v>117</v>
      </c>
      <c r="AE175" s="140" t="s">
        <v>41</v>
      </c>
      <c r="AF175" s="162">
        <v>1</v>
      </c>
      <c r="AG175" s="163" t="s">
        <v>253</v>
      </c>
      <c r="AH175" s="164">
        <v>1</v>
      </c>
      <c r="AI175" s="164" t="s">
        <v>600</v>
      </c>
      <c r="AJ175" s="36"/>
      <c r="AK175" s="240"/>
      <c r="AL175" s="241"/>
      <c r="AM175" s="139"/>
      <c r="AN175" s="139"/>
      <c r="AO175" s="166"/>
      <c r="AP175" s="167"/>
      <c r="AQ175" s="168"/>
      <c r="AR175" s="168"/>
      <c r="AS175" s="168"/>
      <c r="AT175" s="168"/>
      <c r="AU175" s="168"/>
      <c r="AV175" s="169"/>
      <c r="AW175" s="170"/>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9"/>
      <c r="BU175" s="145"/>
      <c r="GE175" s="59"/>
      <c r="GK175" s="59"/>
    </row>
    <row r="176" spans="3:193" s="144" customFormat="1" ht="15" thickBot="1">
      <c r="C176" s="137"/>
      <c r="D176" s="138">
        <v>134</v>
      </c>
      <c r="E176" s="420">
        <v>2</v>
      </c>
      <c r="F176" s="139" t="s">
        <v>61</v>
      </c>
      <c r="G176" s="158">
        <v>1036396164</v>
      </c>
      <c r="H176" s="299" t="s">
        <v>2564</v>
      </c>
      <c r="I176" s="159"/>
      <c r="J176" s="174" t="s">
        <v>2563</v>
      </c>
      <c r="K176" s="159"/>
      <c r="L176" s="159" t="s">
        <v>2962</v>
      </c>
      <c r="M176" s="159"/>
      <c r="N176" s="160">
        <v>25</v>
      </c>
      <c r="O176" s="160">
        <v>2</v>
      </c>
      <c r="P176" s="160">
        <v>1991</v>
      </c>
      <c r="Q176" s="139" t="s">
        <v>51</v>
      </c>
      <c r="R176" s="139" t="s">
        <v>2812</v>
      </c>
      <c r="S176" s="161">
        <v>2665688</v>
      </c>
      <c r="T176" s="139" t="s">
        <v>2547</v>
      </c>
      <c r="U176" s="139" t="s">
        <v>2573</v>
      </c>
      <c r="V176" s="139" t="s">
        <v>2615</v>
      </c>
      <c r="W176" s="139">
        <v>6045432000</v>
      </c>
      <c r="X176" s="139">
        <v>3166685807</v>
      </c>
      <c r="Y176" s="438" t="s">
        <v>2963</v>
      </c>
      <c r="Z176" s="139" t="s">
        <v>2529</v>
      </c>
      <c r="AA176" s="139" t="s">
        <v>2549</v>
      </c>
      <c r="AB176" s="139" t="s">
        <v>22</v>
      </c>
      <c r="AC176" s="139" t="s">
        <v>2524</v>
      </c>
      <c r="AD176" s="140" t="s">
        <v>117</v>
      </c>
      <c r="AE176" s="140" t="s">
        <v>41</v>
      </c>
      <c r="AF176" s="162">
        <v>1</v>
      </c>
      <c r="AG176" s="163" t="s">
        <v>253</v>
      </c>
      <c r="AH176" s="164">
        <v>1</v>
      </c>
      <c r="AI176" s="164" t="s">
        <v>600</v>
      </c>
      <c r="AJ176" s="36"/>
      <c r="AK176" s="240"/>
      <c r="AL176" s="241"/>
      <c r="AM176" s="139"/>
      <c r="AN176" s="139"/>
      <c r="AO176" s="166"/>
      <c r="AP176" s="167"/>
      <c r="AQ176" s="168"/>
      <c r="AR176" s="168"/>
      <c r="AS176" s="168"/>
      <c r="AT176" s="168"/>
      <c r="AU176" s="168"/>
      <c r="AV176" s="169"/>
      <c r="AW176" s="170"/>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9"/>
      <c r="BU176" s="145"/>
      <c r="GE176" s="59"/>
      <c r="GK176" s="59"/>
    </row>
    <row r="177" spans="3:193" s="334" customFormat="1" ht="15" thickBot="1">
      <c r="C177" s="419"/>
      <c r="D177" s="138">
        <v>135</v>
      </c>
      <c r="E177" s="420">
        <v>2</v>
      </c>
      <c r="F177" s="420" t="s">
        <v>61</v>
      </c>
      <c r="G177" s="421">
        <v>1036397784</v>
      </c>
      <c r="H177" s="422" t="s">
        <v>2556</v>
      </c>
      <c r="I177" s="423"/>
      <c r="J177" s="424" t="s">
        <v>2563</v>
      </c>
      <c r="K177" s="423"/>
      <c r="L177" s="423" t="s">
        <v>2965</v>
      </c>
      <c r="M177" s="423" t="s">
        <v>2608</v>
      </c>
      <c r="N177" s="425">
        <v>22</v>
      </c>
      <c r="O177" s="425">
        <v>8</v>
      </c>
      <c r="P177" s="425">
        <v>1992</v>
      </c>
      <c r="Q177" s="420" t="s">
        <v>51</v>
      </c>
      <c r="R177" s="420" t="s">
        <v>2568</v>
      </c>
      <c r="S177" s="161">
        <v>4349189</v>
      </c>
      <c r="T177" s="420" t="s">
        <v>2527</v>
      </c>
      <c r="U177" s="420" t="s">
        <v>2573</v>
      </c>
      <c r="V177" s="420" t="s">
        <v>2615</v>
      </c>
      <c r="W177" s="420">
        <v>6045432000</v>
      </c>
      <c r="X177" s="420">
        <v>3137604741</v>
      </c>
      <c r="Y177" s="438" t="s">
        <v>2964</v>
      </c>
      <c r="Z177" s="420" t="s">
        <v>2529</v>
      </c>
      <c r="AA177" s="420" t="s">
        <v>2549</v>
      </c>
      <c r="AB177" s="420" t="s">
        <v>22</v>
      </c>
      <c r="AC177" s="420" t="s">
        <v>2524</v>
      </c>
      <c r="AD177" s="427" t="s">
        <v>117</v>
      </c>
      <c r="AE177" s="427" t="s">
        <v>41</v>
      </c>
      <c r="AF177" s="428">
        <v>1</v>
      </c>
      <c r="AG177" s="429" t="s">
        <v>253</v>
      </c>
      <c r="AH177" s="164">
        <v>1</v>
      </c>
      <c r="AI177" s="164" t="s">
        <v>600</v>
      </c>
      <c r="AJ177" s="36"/>
      <c r="AK177" s="430"/>
      <c r="AL177" s="431"/>
      <c r="AM177" s="420"/>
      <c r="AN177" s="420"/>
      <c r="AO177" s="432"/>
      <c r="AP177" s="433"/>
      <c r="AQ177" s="434"/>
      <c r="AR177" s="434"/>
      <c r="AS177" s="434"/>
      <c r="AT177" s="434"/>
      <c r="AU177" s="434"/>
      <c r="AV177" s="435"/>
      <c r="AW177" s="436"/>
      <c r="AX177" s="434"/>
      <c r="AY177" s="434"/>
      <c r="AZ177" s="434"/>
      <c r="BA177" s="434"/>
      <c r="BB177" s="434"/>
      <c r="BC177" s="434"/>
      <c r="BD177" s="434"/>
      <c r="BE177" s="434"/>
      <c r="BF177" s="434"/>
      <c r="BG177" s="434"/>
      <c r="BH177" s="434"/>
      <c r="BI177" s="434"/>
      <c r="BJ177" s="434"/>
      <c r="BK177" s="434"/>
      <c r="BL177" s="434"/>
      <c r="BM177" s="434"/>
      <c r="BN177" s="434"/>
      <c r="BO177" s="434"/>
      <c r="BP177" s="434"/>
      <c r="BQ177" s="434"/>
      <c r="BR177" s="434"/>
      <c r="BS177" s="434"/>
      <c r="BT177" s="435"/>
      <c r="BU177" s="437"/>
      <c r="GE177" s="59"/>
      <c r="GK177" s="59"/>
    </row>
    <row r="178" spans="3:193" s="144" customFormat="1" ht="15" thickBot="1">
      <c r="C178" s="137"/>
      <c r="D178" s="138">
        <v>136</v>
      </c>
      <c r="E178" s="420">
        <v>2</v>
      </c>
      <c r="F178" s="139" t="s">
        <v>61</v>
      </c>
      <c r="G178" s="158">
        <v>43590798</v>
      </c>
      <c r="H178" s="299" t="s">
        <v>2951</v>
      </c>
      <c r="I178" s="159"/>
      <c r="J178" s="174" t="s">
        <v>2636</v>
      </c>
      <c r="K178" s="159"/>
      <c r="L178" s="159" t="s">
        <v>2965</v>
      </c>
      <c r="M178" s="159"/>
      <c r="N178" s="160">
        <v>17</v>
      </c>
      <c r="O178" s="160">
        <v>12</v>
      </c>
      <c r="P178" s="160">
        <v>1974</v>
      </c>
      <c r="Q178" s="139" t="s">
        <v>51</v>
      </c>
      <c r="R178" s="139" t="s">
        <v>2568</v>
      </c>
      <c r="S178" s="161">
        <v>4349189</v>
      </c>
      <c r="T178" s="139" t="s">
        <v>2527</v>
      </c>
      <c r="U178" s="139" t="s">
        <v>2548</v>
      </c>
      <c r="V178" s="139" t="s">
        <v>2615</v>
      </c>
      <c r="W178" s="139">
        <v>6045432000</v>
      </c>
      <c r="X178" s="420">
        <v>3183833797</v>
      </c>
      <c r="Y178" s="438" t="s">
        <v>2966</v>
      </c>
      <c r="Z178" s="139" t="s">
        <v>2529</v>
      </c>
      <c r="AA178" s="139" t="s">
        <v>2549</v>
      </c>
      <c r="AB178" s="139" t="s">
        <v>22</v>
      </c>
      <c r="AC178" s="139" t="s">
        <v>2524</v>
      </c>
      <c r="AD178" s="140" t="s">
        <v>117</v>
      </c>
      <c r="AE178" s="140" t="s">
        <v>41</v>
      </c>
      <c r="AF178" s="162">
        <v>1</v>
      </c>
      <c r="AG178" s="163" t="s">
        <v>253</v>
      </c>
      <c r="AH178" s="164">
        <v>1</v>
      </c>
      <c r="AI178" s="164" t="s">
        <v>600</v>
      </c>
      <c r="AJ178" s="36"/>
      <c r="AK178" s="240"/>
      <c r="AL178" s="241"/>
      <c r="AM178" s="139"/>
      <c r="AN178" s="139"/>
      <c r="AO178" s="166"/>
      <c r="AP178" s="167"/>
      <c r="AQ178" s="168"/>
      <c r="AR178" s="168"/>
      <c r="AS178" s="168"/>
      <c r="AT178" s="168"/>
      <c r="AU178" s="168"/>
      <c r="AV178" s="169"/>
      <c r="AW178" s="170"/>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9"/>
      <c r="BU178" s="145"/>
      <c r="GE178" s="59"/>
      <c r="GK178" s="59"/>
    </row>
    <row r="179" spans="3:193" s="144" customFormat="1" ht="15" thickBot="1">
      <c r="C179" s="137"/>
      <c r="D179" s="138">
        <v>137</v>
      </c>
      <c r="E179" s="420">
        <v>2</v>
      </c>
      <c r="F179" s="139" t="s">
        <v>61</v>
      </c>
      <c r="G179" s="158">
        <v>21626361</v>
      </c>
      <c r="H179" s="299" t="s">
        <v>2943</v>
      </c>
      <c r="I179" s="159"/>
      <c r="J179" s="174" t="s">
        <v>2967</v>
      </c>
      <c r="K179" s="159"/>
      <c r="L179" s="159" t="s">
        <v>2968</v>
      </c>
      <c r="M179" s="159" t="s">
        <v>2777</v>
      </c>
      <c r="N179" s="160">
        <v>26</v>
      </c>
      <c r="O179" s="160">
        <v>9</v>
      </c>
      <c r="P179" s="160">
        <v>1962</v>
      </c>
      <c r="Q179" s="139" t="s">
        <v>51</v>
      </c>
      <c r="R179" s="139" t="s">
        <v>2812</v>
      </c>
      <c r="S179" s="161">
        <v>2665688</v>
      </c>
      <c r="T179" s="139" t="s">
        <v>2547</v>
      </c>
      <c r="U179" s="139" t="s">
        <v>2548</v>
      </c>
      <c r="V179" s="139" t="s">
        <v>2615</v>
      </c>
      <c r="W179" s="139">
        <v>6045432000</v>
      </c>
      <c r="X179" s="139">
        <v>3006747643</v>
      </c>
      <c r="Y179" s="438" t="s">
        <v>2969</v>
      </c>
      <c r="Z179" s="139" t="s">
        <v>2529</v>
      </c>
      <c r="AA179" s="139" t="s">
        <v>2549</v>
      </c>
      <c r="AB179" s="139" t="s">
        <v>22</v>
      </c>
      <c r="AC179" s="139" t="s">
        <v>2524</v>
      </c>
      <c r="AD179" s="140" t="s">
        <v>117</v>
      </c>
      <c r="AE179" s="140" t="s">
        <v>41</v>
      </c>
      <c r="AF179" s="162">
        <v>1</v>
      </c>
      <c r="AG179" s="163" t="s">
        <v>253</v>
      </c>
      <c r="AH179" s="164">
        <v>1</v>
      </c>
      <c r="AI179" s="164" t="s">
        <v>600</v>
      </c>
      <c r="AJ179" s="36"/>
      <c r="AK179" s="240"/>
      <c r="AL179" s="241"/>
      <c r="AM179" s="139"/>
      <c r="AN179" s="139"/>
      <c r="AO179" s="166"/>
      <c r="AP179" s="167"/>
      <c r="AQ179" s="168"/>
      <c r="AR179" s="168"/>
      <c r="AS179" s="168"/>
      <c r="AT179" s="168"/>
      <c r="AU179" s="168"/>
      <c r="AV179" s="169"/>
      <c r="AW179" s="170"/>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9"/>
      <c r="BU179" s="145"/>
      <c r="GE179" s="59"/>
      <c r="GK179" s="59"/>
    </row>
    <row r="180" spans="3:193" s="144" customFormat="1" ht="15" thickBot="1">
      <c r="C180" s="137"/>
      <c r="D180" s="138">
        <v>138</v>
      </c>
      <c r="E180" s="420">
        <v>2</v>
      </c>
      <c r="F180" s="139" t="s">
        <v>61</v>
      </c>
      <c r="G180" s="158">
        <v>43462546</v>
      </c>
      <c r="H180" s="299" t="s">
        <v>2563</v>
      </c>
      <c r="I180" s="159"/>
      <c r="J180" s="174" t="s">
        <v>2636</v>
      </c>
      <c r="K180" s="159"/>
      <c r="L180" s="159" t="s">
        <v>2970</v>
      </c>
      <c r="M180" s="159" t="s">
        <v>2971</v>
      </c>
      <c r="N180" s="160">
        <v>3</v>
      </c>
      <c r="O180" s="160">
        <v>4</v>
      </c>
      <c r="P180" s="160">
        <v>1981</v>
      </c>
      <c r="Q180" s="139" t="s">
        <v>51</v>
      </c>
      <c r="R180" s="139" t="s">
        <v>2934</v>
      </c>
      <c r="S180" s="161">
        <v>4083807</v>
      </c>
      <c r="T180" s="139" t="s">
        <v>2547</v>
      </c>
      <c r="U180" s="139" t="s">
        <v>2573</v>
      </c>
      <c r="V180" s="139" t="s">
        <v>2615</v>
      </c>
      <c r="W180" s="139">
        <v>6045432000</v>
      </c>
      <c r="X180" s="139">
        <v>3113886640</v>
      </c>
      <c r="Y180" s="438" t="s">
        <v>2972</v>
      </c>
      <c r="Z180" s="139" t="s">
        <v>2529</v>
      </c>
      <c r="AA180" s="139" t="s">
        <v>2549</v>
      </c>
      <c r="AB180" s="139" t="s">
        <v>22</v>
      </c>
      <c r="AC180" s="139" t="s">
        <v>2524</v>
      </c>
      <c r="AD180" s="140" t="s">
        <v>117</v>
      </c>
      <c r="AE180" s="140" t="s">
        <v>41</v>
      </c>
      <c r="AF180" s="162">
        <v>1</v>
      </c>
      <c r="AG180" s="163" t="s">
        <v>253</v>
      </c>
      <c r="AH180" s="164">
        <v>1</v>
      </c>
      <c r="AI180" s="164" t="s">
        <v>600</v>
      </c>
      <c r="AJ180" s="36"/>
      <c r="AK180" s="240"/>
      <c r="AL180" s="241"/>
      <c r="AM180" s="139"/>
      <c r="AN180" s="139"/>
      <c r="AO180" s="166"/>
      <c r="AP180" s="167"/>
      <c r="AQ180" s="168"/>
      <c r="AR180" s="168"/>
      <c r="AS180" s="168"/>
      <c r="AT180" s="168"/>
      <c r="AU180" s="168"/>
      <c r="AV180" s="169"/>
      <c r="AW180" s="170"/>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9"/>
      <c r="BU180" s="145"/>
      <c r="GE180" s="59"/>
      <c r="GK180" s="59"/>
    </row>
    <row r="181" spans="3:193" s="144" customFormat="1" ht="15" thickBot="1">
      <c r="C181" s="137"/>
      <c r="D181" s="138">
        <v>139</v>
      </c>
      <c r="E181" s="420">
        <v>2</v>
      </c>
      <c r="F181" s="139" t="s">
        <v>61</v>
      </c>
      <c r="G181" s="158">
        <v>71116496</v>
      </c>
      <c r="H181" s="299" t="s">
        <v>2520</v>
      </c>
      <c r="I181" s="159"/>
      <c r="J181" s="174" t="s">
        <v>2733</v>
      </c>
      <c r="K181" s="159"/>
      <c r="L181" s="159" t="s">
        <v>2973</v>
      </c>
      <c r="M181" s="159" t="s">
        <v>2910</v>
      </c>
      <c r="N181" s="160">
        <v>3</v>
      </c>
      <c r="O181" s="160">
        <v>1</v>
      </c>
      <c r="P181" s="160">
        <v>2022</v>
      </c>
      <c r="Q181" s="139" t="s">
        <v>51</v>
      </c>
      <c r="R181" s="139" t="s">
        <v>2561</v>
      </c>
      <c r="S181" s="161">
        <v>9720055</v>
      </c>
      <c r="T181" s="139" t="s">
        <v>2527</v>
      </c>
      <c r="U181" s="139" t="s">
        <v>2573</v>
      </c>
      <c r="V181" s="139" t="s">
        <v>2615</v>
      </c>
      <c r="W181" s="139">
        <v>6045432000</v>
      </c>
      <c r="X181" s="139">
        <v>3137203760</v>
      </c>
      <c r="Y181" s="438" t="s">
        <v>2974</v>
      </c>
      <c r="Z181" s="139" t="s">
        <v>2529</v>
      </c>
      <c r="AA181" s="139" t="s">
        <v>2549</v>
      </c>
      <c r="AB181" s="139" t="s">
        <v>22</v>
      </c>
      <c r="AC181" s="139" t="s">
        <v>2524</v>
      </c>
      <c r="AD181" s="140" t="s">
        <v>117</v>
      </c>
      <c r="AE181" s="140" t="s">
        <v>41</v>
      </c>
      <c r="AF181" s="162">
        <v>1</v>
      </c>
      <c r="AG181" s="163" t="s">
        <v>253</v>
      </c>
      <c r="AH181" s="164">
        <v>1</v>
      </c>
      <c r="AI181" s="164" t="s">
        <v>600</v>
      </c>
      <c r="AJ181" s="36"/>
      <c r="AK181" s="240"/>
      <c r="AL181" s="241"/>
      <c r="AM181" s="139"/>
      <c r="AN181" s="139"/>
      <c r="AO181" s="166"/>
      <c r="AP181" s="167"/>
      <c r="AQ181" s="168"/>
      <c r="AR181" s="168"/>
      <c r="AS181" s="168"/>
      <c r="AT181" s="168"/>
      <c r="AU181" s="168"/>
      <c r="AV181" s="169"/>
      <c r="AW181" s="170"/>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9"/>
      <c r="BU181" s="145"/>
      <c r="GE181" s="59"/>
      <c r="GK181" s="59"/>
    </row>
    <row r="182" spans="3:193" s="144" customFormat="1" ht="15" thickBot="1">
      <c r="C182" s="137"/>
      <c r="D182" s="138">
        <v>140</v>
      </c>
      <c r="E182" s="420">
        <v>2</v>
      </c>
      <c r="F182" s="139" t="s">
        <v>61</v>
      </c>
      <c r="G182" s="158">
        <v>71115685</v>
      </c>
      <c r="H182" s="299" t="s">
        <v>2652</v>
      </c>
      <c r="I182" s="159"/>
      <c r="J182" s="174" t="s">
        <v>2620</v>
      </c>
      <c r="K182" s="159"/>
      <c r="L182" s="159" t="s">
        <v>2973</v>
      </c>
      <c r="M182" s="159" t="s">
        <v>2976</v>
      </c>
      <c r="N182" s="160">
        <v>11</v>
      </c>
      <c r="O182" s="160">
        <v>9</v>
      </c>
      <c r="P182" s="160">
        <v>1976</v>
      </c>
      <c r="Q182" s="139" t="s">
        <v>53</v>
      </c>
      <c r="R182" s="139" t="s">
        <v>2977</v>
      </c>
      <c r="S182" s="161">
        <v>14598561</v>
      </c>
      <c r="T182" s="139" t="s">
        <v>2527</v>
      </c>
      <c r="U182" s="139" t="s">
        <v>2623</v>
      </c>
      <c r="V182" s="139" t="s">
        <v>2615</v>
      </c>
      <c r="W182" s="139">
        <v>6045432000</v>
      </c>
      <c r="X182" s="139">
        <v>3113806099</v>
      </c>
      <c r="Y182" s="438" t="s">
        <v>2980</v>
      </c>
      <c r="Z182" s="139" t="s">
        <v>2529</v>
      </c>
      <c r="AA182" s="139" t="s">
        <v>2549</v>
      </c>
      <c r="AB182" s="139" t="s">
        <v>22</v>
      </c>
      <c r="AC182" s="139" t="s">
        <v>2524</v>
      </c>
      <c r="AD182" s="140" t="s">
        <v>117</v>
      </c>
      <c r="AE182" s="140" t="s">
        <v>41</v>
      </c>
      <c r="AF182" s="162">
        <v>1</v>
      </c>
      <c r="AG182" s="163" t="s">
        <v>253</v>
      </c>
      <c r="AH182" s="164">
        <v>1</v>
      </c>
      <c r="AI182" s="164" t="s">
        <v>600</v>
      </c>
      <c r="AJ182" s="36"/>
      <c r="AK182" s="240"/>
      <c r="AL182" s="241"/>
      <c r="AM182" s="139"/>
      <c r="AN182" s="139"/>
      <c r="AO182" s="166"/>
      <c r="AP182" s="167"/>
      <c r="AQ182" s="168"/>
      <c r="AR182" s="168"/>
      <c r="AS182" s="168"/>
      <c r="AT182" s="168"/>
      <c r="AU182" s="168"/>
      <c r="AV182" s="169"/>
      <c r="AW182" s="170"/>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9"/>
      <c r="BU182" s="145"/>
      <c r="GE182" s="59"/>
      <c r="GK182" s="59"/>
    </row>
    <row r="183" spans="3:193" s="144" customFormat="1" ht="15" thickBot="1">
      <c r="C183" s="137"/>
      <c r="D183" s="138">
        <v>141</v>
      </c>
      <c r="E183" s="139">
        <v>9</v>
      </c>
      <c r="F183" s="139" t="s">
        <v>61</v>
      </c>
      <c r="G183" s="158">
        <v>71114799</v>
      </c>
      <c r="H183" s="299" t="s">
        <v>2975</v>
      </c>
      <c r="I183" s="159"/>
      <c r="J183" s="174" t="s">
        <v>2978</v>
      </c>
      <c r="K183" s="159"/>
      <c r="L183" s="159" t="s">
        <v>2979</v>
      </c>
      <c r="M183" s="159" t="s">
        <v>2976</v>
      </c>
      <c r="N183" s="160">
        <v>6</v>
      </c>
      <c r="O183" s="160">
        <v>5</v>
      </c>
      <c r="P183" s="160">
        <v>1974</v>
      </c>
      <c r="Q183" s="139" t="s">
        <v>53</v>
      </c>
      <c r="R183" s="139" t="s">
        <v>2569</v>
      </c>
      <c r="S183" s="161">
        <v>3143798</v>
      </c>
      <c r="T183" s="139" t="s">
        <v>2527</v>
      </c>
      <c r="U183" s="139" t="s">
        <v>2623</v>
      </c>
      <c r="V183" s="139" t="s">
        <v>2615</v>
      </c>
      <c r="W183" s="139">
        <v>6045432000</v>
      </c>
      <c r="X183" s="139">
        <v>3017771537</v>
      </c>
      <c r="Y183" s="438" t="s">
        <v>2981</v>
      </c>
      <c r="Z183" s="139" t="s">
        <v>2529</v>
      </c>
      <c r="AA183" s="139" t="s">
        <v>2549</v>
      </c>
      <c r="AB183" s="139" t="s">
        <v>22</v>
      </c>
      <c r="AC183" s="139" t="s">
        <v>2524</v>
      </c>
      <c r="AD183" s="140" t="s">
        <v>117</v>
      </c>
      <c r="AE183" s="140" t="s">
        <v>41</v>
      </c>
      <c r="AF183" s="162">
        <v>1</v>
      </c>
      <c r="AG183" s="163" t="s">
        <v>253</v>
      </c>
      <c r="AH183" s="164">
        <v>1</v>
      </c>
      <c r="AI183" s="164" t="s">
        <v>600</v>
      </c>
      <c r="AJ183" s="36"/>
      <c r="AK183" s="240"/>
      <c r="AL183" s="241"/>
      <c r="AM183" s="139"/>
      <c r="AN183" s="139"/>
      <c r="AO183" s="166"/>
      <c r="AP183" s="167"/>
      <c r="AQ183" s="168"/>
      <c r="AR183" s="168"/>
      <c r="AS183" s="168"/>
      <c r="AT183" s="168"/>
      <c r="AU183" s="168"/>
      <c r="AV183" s="169"/>
      <c r="AW183" s="170"/>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9"/>
      <c r="BU183" s="145"/>
      <c r="GE183" s="59"/>
      <c r="GK183" s="59"/>
    </row>
    <row r="184" spans="3:193" s="144" customFormat="1" ht="15" thickBot="1">
      <c r="C184" s="137"/>
      <c r="D184" s="138">
        <v>142</v>
      </c>
      <c r="E184" s="420">
        <v>2</v>
      </c>
      <c r="F184" s="139" t="s">
        <v>61</v>
      </c>
      <c r="G184" s="158">
        <v>71113101</v>
      </c>
      <c r="H184" s="299" t="s">
        <v>2651</v>
      </c>
      <c r="I184" s="159"/>
      <c r="J184" s="174" t="s">
        <v>2651</v>
      </c>
      <c r="K184" s="159"/>
      <c r="L184" s="159" t="s">
        <v>2982</v>
      </c>
      <c r="M184" s="159" t="s">
        <v>2867</v>
      </c>
      <c r="N184" s="160">
        <v>22</v>
      </c>
      <c r="O184" s="160">
        <v>4</v>
      </c>
      <c r="P184" s="160">
        <v>1968</v>
      </c>
      <c r="Q184" s="139" t="s">
        <v>53</v>
      </c>
      <c r="R184" s="139" t="s">
        <v>2812</v>
      </c>
      <c r="S184" s="161">
        <v>2665688</v>
      </c>
      <c r="T184" s="139" t="s">
        <v>2527</v>
      </c>
      <c r="U184" s="139" t="s">
        <v>2548</v>
      </c>
      <c r="V184" s="139" t="s">
        <v>2615</v>
      </c>
      <c r="W184" s="139">
        <v>6045432000</v>
      </c>
      <c r="X184" s="139">
        <v>3148924123</v>
      </c>
      <c r="Y184" s="438" t="s">
        <v>2983</v>
      </c>
      <c r="Z184" s="139" t="s">
        <v>2529</v>
      </c>
      <c r="AA184" s="139" t="s">
        <v>2549</v>
      </c>
      <c r="AB184" s="139" t="s">
        <v>22</v>
      </c>
      <c r="AC184" s="139" t="s">
        <v>2524</v>
      </c>
      <c r="AD184" s="140" t="s">
        <v>117</v>
      </c>
      <c r="AE184" s="140" t="s">
        <v>41</v>
      </c>
      <c r="AF184" s="162">
        <v>1</v>
      </c>
      <c r="AG184" s="163" t="s">
        <v>253</v>
      </c>
      <c r="AH184" s="164">
        <v>1</v>
      </c>
      <c r="AI184" s="164" t="s">
        <v>600</v>
      </c>
      <c r="AJ184" s="36"/>
      <c r="AK184" s="240"/>
      <c r="AL184" s="241"/>
      <c r="AM184" s="139"/>
      <c r="AN184" s="139"/>
      <c r="AO184" s="166"/>
      <c r="AP184" s="167"/>
      <c r="AQ184" s="168"/>
      <c r="AR184" s="168"/>
      <c r="AS184" s="168"/>
      <c r="AT184" s="168"/>
      <c r="AU184" s="168"/>
      <c r="AV184" s="169"/>
      <c r="AW184" s="170"/>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9"/>
      <c r="BU184" s="145"/>
      <c r="GE184" s="59"/>
      <c r="GK184" s="59"/>
    </row>
    <row r="185" spans="3:193" s="144" customFormat="1" ht="15" thickBot="1">
      <c r="C185" s="137"/>
      <c r="D185" s="138">
        <v>143</v>
      </c>
      <c r="E185" s="139">
        <v>9</v>
      </c>
      <c r="F185" s="139" t="s">
        <v>61</v>
      </c>
      <c r="G185" s="158">
        <v>71800414</v>
      </c>
      <c r="H185" s="299" t="s">
        <v>2620</v>
      </c>
      <c r="I185" s="159"/>
      <c r="J185" s="174" t="s">
        <v>2709</v>
      </c>
      <c r="K185" s="159"/>
      <c r="L185" s="159" t="s">
        <v>2984</v>
      </c>
      <c r="M185" s="159" t="s">
        <v>2985</v>
      </c>
      <c r="N185" s="160">
        <v>19</v>
      </c>
      <c r="O185" s="160">
        <v>2</v>
      </c>
      <c r="P185" s="160">
        <v>1967</v>
      </c>
      <c r="Q185" s="139" t="s">
        <v>53</v>
      </c>
      <c r="R185" s="139" t="s">
        <v>2726</v>
      </c>
      <c r="S185" s="161">
        <v>2535103</v>
      </c>
      <c r="T185" s="139" t="s">
        <v>2527</v>
      </c>
      <c r="U185" s="139" t="s">
        <v>2548</v>
      </c>
      <c r="V185" s="139" t="s">
        <v>2615</v>
      </c>
      <c r="W185" s="139">
        <v>6045432000</v>
      </c>
      <c r="X185" s="139">
        <v>3007830701</v>
      </c>
      <c r="Y185" s="438" t="s">
        <v>2986</v>
      </c>
      <c r="Z185" s="139" t="s">
        <v>2529</v>
      </c>
      <c r="AA185" s="139" t="s">
        <v>2549</v>
      </c>
      <c r="AB185" s="139" t="s">
        <v>22</v>
      </c>
      <c r="AC185" s="139" t="s">
        <v>2524</v>
      </c>
      <c r="AD185" s="140" t="s">
        <v>117</v>
      </c>
      <c r="AE185" s="140" t="s">
        <v>41</v>
      </c>
      <c r="AF185" s="162">
        <v>1</v>
      </c>
      <c r="AG185" s="163" t="s">
        <v>253</v>
      </c>
      <c r="AH185" s="164">
        <v>1</v>
      </c>
      <c r="AI185" s="164" t="s">
        <v>600</v>
      </c>
      <c r="AJ185" s="36"/>
      <c r="AK185" s="240"/>
      <c r="AL185" s="241"/>
      <c r="AM185" s="139"/>
      <c r="AN185" s="139"/>
      <c r="AO185" s="166"/>
      <c r="AP185" s="167"/>
      <c r="AQ185" s="168"/>
      <c r="AR185" s="168"/>
      <c r="AS185" s="168"/>
      <c r="AT185" s="168"/>
      <c r="AU185" s="168"/>
      <c r="AV185" s="169"/>
      <c r="AW185" s="170"/>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9"/>
      <c r="BU185" s="145"/>
      <c r="GE185" s="59"/>
      <c r="GK185" s="59"/>
    </row>
    <row r="186" spans="3:193" s="144" customFormat="1" ht="15" thickBot="1">
      <c r="C186" s="137"/>
      <c r="D186" s="138">
        <v>144</v>
      </c>
      <c r="E186" s="420">
        <v>2</v>
      </c>
      <c r="F186" s="139" t="s">
        <v>61</v>
      </c>
      <c r="G186" s="158">
        <v>21627496</v>
      </c>
      <c r="H186" s="299" t="s">
        <v>2685</v>
      </c>
      <c r="I186" s="159"/>
      <c r="J186" s="174" t="s">
        <v>2520</v>
      </c>
      <c r="K186" s="159"/>
      <c r="L186" s="159" t="s">
        <v>2987</v>
      </c>
      <c r="M186" s="159" t="s">
        <v>2608</v>
      </c>
      <c r="N186" s="160">
        <v>7</v>
      </c>
      <c r="O186" s="160">
        <v>6</v>
      </c>
      <c r="P186" s="160">
        <v>1982</v>
      </c>
      <c r="Q186" s="139" t="s">
        <v>51</v>
      </c>
      <c r="R186" s="139" t="s">
        <v>2568</v>
      </c>
      <c r="S186" s="161">
        <v>5028794</v>
      </c>
      <c r="T186" s="139" t="s">
        <v>2527</v>
      </c>
      <c r="U186" s="139" t="s">
        <v>2548</v>
      </c>
      <c r="V186" s="139" t="s">
        <v>2615</v>
      </c>
      <c r="W186" s="139">
        <v>6045432000</v>
      </c>
      <c r="X186" s="139">
        <v>3007830701</v>
      </c>
      <c r="Y186" s="438" t="s">
        <v>2988</v>
      </c>
      <c r="Z186" s="139" t="s">
        <v>2529</v>
      </c>
      <c r="AA186" s="139" t="s">
        <v>2549</v>
      </c>
      <c r="AB186" s="139" t="s">
        <v>22</v>
      </c>
      <c r="AC186" s="139" t="s">
        <v>2524</v>
      </c>
      <c r="AD186" s="140" t="s">
        <v>117</v>
      </c>
      <c r="AE186" s="140" t="s">
        <v>41</v>
      </c>
      <c r="AF186" s="162">
        <v>1</v>
      </c>
      <c r="AG186" s="163" t="s">
        <v>253</v>
      </c>
      <c r="AH186" s="164">
        <v>1</v>
      </c>
      <c r="AI186" s="164" t="s">
        <v>600</v>
      </c>
      <c r="AJ186" s="36"/>
      <c r="AK186" s="240"/>
      <c r="AL186" s="241"/>
      <c r="AM186" s="139"/>
      <c r="AN186" s="139"/>
      <c r="AO186" s="166"/>
      <c r="AP186" s="167"/>
      <c r="AQ186" s="168"/>
      <c r="AR186" s="168"/>
      <c r="AS186" s="168"/>
      <c r="AT186" s="168"/>
      <c r="AU186" s="168"/>
      <c r="AV186" s="169"/>
      <c r="AW186" s="170"/>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9"/>
      <c r="BU186" s="145"/>
      <c r="GE186" s="59"/>
      <c r="GK186" s="59"/>
    </row>
    <row r="187" spans="3:193" s="144" customFormat="1" ht="15" thickBot="1">
      <c r="C187" s="137"/>
      <c r="D187" s="138">
        <v>145</v>
      </c>
      <c r="E187" s="420">
        <v>2</v>
      </c>
      <c r="F187" s="139" t="s">
        <v>61</v>
      </c>
      <c r="G187" s="158">
        <v>1036398688</v>
      </c>
      <c r="H187" s="299" t="s">
        <v>2916</v>
      </c>
      <c r="I187" s="159"/>
      <c r="J187" s="174" t="s">
        <v>2651</v>
      </c>
      <c r="K187" s="159"/>
      <c r="L187" s="159" t="s">
        <v>2987</v>
      </c>
      <c r="M187" s="159" t="s">
        <v>2638</v>
      </c>
      <c r="N187" s="160">
        <v>24</v>
      </c>
      <c r="O187" s="160">
        <v>8</v>
      </c>
      <c r="P187" s="160">
        <v>1993</v>
      </c>
      <c r="Q187" s="139" t="s">
        <v>51</v>
      </c>
      <c r="R187" s="139" t="s">
        <v>2812</v>
      </c>
      <c r="S187" s="161">
        <v>2665688</v>
      </c>
      <c r="T187" s="139" t="s">
        <v>2527</v>
      </c>
      <c r="U187" s="139" t="s">
        <v>2528</v>
      </c>
      <c r="V187" s="139" t="s">
        <v>2615</v>
      </c>
      <c r="W187" s="139">
        <v>6045432000</v>
      </c>
      <c r="X187" s="139">
        <v>3218394651</v>
      </c>
      <c r="Y187" s="438" t="s">
        <v>2989</v>
      </c>
      <c r="Z187" s="139" t="s">
        <v>2529</v>
      </c>
      <c r="AA187" s="139" t="s">
        <v>2549</v>
      </c>
      <c r="AB187" s="139" t="s">
        <v>22</v>
      </c>
      <c r="AC187" s="139" t="s">
        <v>2524</v>
      </c>
      <c r="AD187" s="140" t="s">
        <v>117</v>
      </c>
      <c r="AE187" s="140" t="s">
        <v>41</v>
      </c>
      <c r="AF187" s="162">
        <v>1</v>
      </c>
      <c r="AG187" s="163" t="s">
        <v>253</v>
      </c>
      <c r="AH187" s="164">
        <v>1</v>
      </c>
      <c r="AI187" s="164" t="s">
        <v>600</v>
      </c>
      <c r="AJ187" s="36"/>
      <c r="AK187" s="240"/>
      <c r="AL187" s="241"/>
      <c r="AM187" s="139"/>
      <c r="AN187" s="139"/>
      <c r="AO187" s="166"/>
      <c r="AP187" s="167"/>
      <c r="AQ187" s="168"/>
      <c r="AR187" s="168"/>
      <c r="AS187" s="168"/>
      <c r="AT187" s="168"/>
      <c r="AU187" s="168"/>
      <c r="AV187" s="169"/>
      <c r="AW187" s="170"/>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9"/>
      <c r="BU187" s="145"/>
      <c r="GE187" s="59"/>
      <c r="GK187" s="59"/>
    </row>
    <row r="188" spans="3:193" s="144" customFormat="1" ht="15" thickBot="1">
      <c r="C188" s="137"/>
      <c r="D188" s="138">
        <v>146</v>
      </c>
      <c r="E188" s="420">
        <v>2</v>
      </c>
      <c r="F188" s="139" t="s">
        <v>61</v>
      </c>
      <c r="G188" s="158">
        <v>15382832</v>
      </c>
      <c r="H188" s="299" t="s">
        <v>2624</v>
      </c>
      <c r="I188" s="159"/>
      <c r="J188" s="174"/>
      <c r="K188" s="159"/>
      <c r="L188" s="159" t="s">
        <v>2990</v>
      </c>
      <c r="M188" s="159" t="s">
        <v>2991</v>
      </c>
      <c r="N188" s="160">
        <v>23</v>
      </c>
      <c r="O188" s="160">
        <v>9</v>
      </c>
      <c r="P188" s="160">
        <v>1971</v>
      </c>
      <c r="Q188" s="139" t="s">
        <v>53</v>
      </c>
      <c r="R188" s="139" t="s">
        <v>2569</v>
      </c>
      <c r="S188" s="161">
        <v>3143798</v>
      </c>
      <c r="T188" s="139" t="s">
        <v>2527</v>
      </c>
      <c r="U188" s="139" t="s">
        <v>2623</v>
      </c>
      <c r="V188" s="139" t="s">
        <v>2615</v>
      </c>
      <c r="W188" s="139">
        <v>6045432000</v>
      </c>
      <c r="X188" s="139">
        <v>3122771624</v>
      </c>
      <c r="Y188" s="438" t="s">
        <v>2992</v>
      </c>
      <c r="Z188" s="139" t="s">
        <v>2529</v>
      </c>
      <c r="AA188" s="139" t="s">
        <v>2549</v>
      </c>
      <c r="AB188" s="139" t="s">
        <v>22</v>
      </c>
      <c r="AC188" s="139" t="s">
        <v>2524</v>
      </c>
      <c r="AD188" s="140" t="s">
        <v>117</v>
      </c>
      <c r="AE188" s="140" t="s">
        <v>41</v>
      </c>
      <c r="AF188" s="162">
        <v>1</v>
      </c>
      <c r="AG188" s="163" t="s">
        <v>253</v>
      </c>
      <c r="AH188" s="164">
        <v>1</v>
      </c>
      <c r="AI188" s="164" t="s">
        <v>600</v>
      </c>
      <c r="AJ188" s="36"/>
      <c r="AK188" s="240"/>
      <c r="AL188" s="241"/>
      <c r="AM188" s="139"/>
      <c r="AN188" s="139"/>
      <c r="AO188" s="166"/>
      <c r="AP188" s="167"/>
      <c r="AQ188" s="168"/>
      <c r="AR188" s="168"/>
      <c r="AS188" s="168"/>
      <c r="AT188" s="168"/>
      <c r="AU188" s="168"/>
      <c r="AV188" s="169"/>
      <c r="AW188" s="170"/>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9"/>
      <c r="BU188" s="145"/>
      <c r="GE188" s="59"/>
      <c r="GK188" s="59"/>
    </row>
    <row r="189" spans="3:193" s="144" customFormat="1" ht="15" thickBot="1">
      <c r="C189" s="137"/>
      <c r="D189" s="138">
        <v>147</v>
      </c>
      <c r="E189" s="139">
        <v>3</v>
      </c>
      <c r="F189" s="139" t="s">
        <v>61</v>
      </c>
      <c r="G189" s="158">
        <v>1026153496</v>
      </c>
      <c r="H189" s="299" t="s">
        <v>2815</v>
      </c>
      <c r="I189" s="159"/>
      <c r="J189" s="174" t="s">
        <v>2810</v>
      </c>
      <c r="K189" s="159"/>
      <c r="L189" s="159" t="s">
        <v>2993</v>
      </c>
      <c r="M189" s="159" t="s">
        <v>2994</v>
      </c>
      <c r="N189" s="160">
        <v>6</v>
      </c>
      <c r="O189" s="160">
        <v>8</v>
      </c>
      <c r="P189" s="160">
        <v>1995</v>
      </c>
      <c r="Q189" s="139" t="s">
        <v>53</v>
      </c>
      <c r="R189" s="139" t="s">
        <v>2635</v>
      </c>
      <c r="S189" s="161">
        <v>3613802</v>
      </c>
      <c r="T189" s="139" t="s">
        <v>2547</v>
      </c>
      <c r="U189" s="139" t="s">
        <v>2573</v>
      </c>
      <c r="V189" s="139" t="s">
        <v>2615</v>
      </c>
      <c r="W189" s="139">
        <v>6045432000</v>
      </c>
      <c r="X189" s="139">
        <v>3135344327</v>
      </c>
      <c r="Y189" s="438" t="s">
        <v>2995</v>
      </c>
      <c r="Z189" s="139" t="s">
        <v>2529</v>
      </c>
      <c r="AA189" s="139" t="s">
        <v>2549</v>
      </c>
      <c r="AB189" s="139" t="s">
        <v>22</v>
      </c>
      <c r="AC189" s="139" t="s">
        <v>2524</v>
      </c>
      <c r="AD189" s="140" t="s">
        <v>117</v>
      </c>
      <c r="AE189" s="140" t="s">
        <v>41</v>
      </c>
      <c r="AF189" s="162">
        <v>1</v>
      </c>
      <c r="AG189" s="163" t="s">
        <v>253</v>
      </c>
      <c r="AH189" s="164">
        <v>1</v>
      </c>
      <c r="AI189" s="164" t="s">
        <v>600</v>
      </c>
      <c r="AJ189" s="36"/>
      <c r="AK189" s="240"/>
      <c r="AL189" s="241"/>
      <c r="AM189" s="139"/>
      <c r="AN189" s="139"/>
      <c r="AO189" s="166"/>
      <c r="AP189" s="167"/>
      <c r="AQ189" s="168"/>
      <c r="AR189" s="168"/>
      <c r="AS189" s="168"/>
      <c r="AT189" s="168"/>
      <c r="AU189" s="168"/>
      <c r="AV189" s="169"/>
      <c r="AW189" s="170"/>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9"/>
      <c r="BU189" s="145"/>
      <c r="GE189" s="59"/>
      <c r="GK189" s="59"/>
    </row>
    <row r="190" spans="3:193" s="144" customFormat="1" ht="15" thickBot="1">
      <c r="C190" s="137"/>
      <c r="D190" s="138">
        <v>148</v>
      </c>
      <c r="E190" s="420">
        <v>2</v>
      </c>
      <c r="F190" s="139" t="s">
        <v>61</v>
      </c>
      <c r="G190" s="158">
        <v>10246461</v>
      </c>
      <c r="H190" s="299" t="s">
        <v>2996</v>
      </c>
      <c r="I190" s="159"/>
      <c r="J190" s="174" t="s">
        <v>2997</v>
      </c>
      <c r="K190" s="159"/>
      <c r="L190" s="159" t="s">
        <v>2998</v>
      </c>
      <c r="M190" s="159" t="s">
        <v>2976</v>
      </c>
      <c r="N190" s="160">
        <v>3</v>
      </c>
      <c r="O190" s="160">
        <v>4</v>
      </c>
      <c r="P190" s="160">
        <v>1958</v>
      </c>
      <c r="Q190" s="139" t="s">
        <v>53</v>
      </c>
      <c r="R190" s="139" t="s">
        <v>2999</v>
      </c>
      <c r="S190" s="161">
        <v>4083807</v>
      </c>
      <c r="T190" s="139" t="s">
        <v>2527</v>
      </c>
      <c r="U190" s="139" t="s">
        <v>2548</v>
      </c>
      <c r="V190" s="139" t="s">
        <v>2615</v>
      </c>
      <c r="W190" s="139">
        <v>6045432000</v>
      </c>
      <c r="X190" s="139">
        <v>3148925340</v>
      </c>
      <c r="Y190" s="438" t="s">
        <v>3000</v>
      </c>
      <c r="Z190" s="139" t="s">
        <v>2529</v>
      </c>
      <c r="AA190" s="139" t="s">
        <v>2549</v>
      </c>
      <c r="AB190" s="139" t="s">
        <v>22</v>
      </c>
      <c r="AC190" s="139" t="s">
        <v>2524</v>
      </c>
      <c r="AD190" s="140" t="s">
        <v>117</v>
      </c>
      <c r="AE190" s="140" t="s">
        <v>41</v>
      </c>
      <c r="AF190" s="162">
        <v>1</v>
      </c>
      <c r="AG190" s="163" t="s">
        <v>253</v>
      </c>
      <c r="AH190" s="164">
        <v>1</v>
      </c>
      <c r="AI190" s="164" t="s">
        <v>600</v>
      </c>
      <c r="AJ190" s="36"/>
      <c r="AK190" s="240"/>
      <c r="AL190" s="241"/>
      <c r="AM190" s="139"/>
      <c r="AN190" s="139"/>
      <c r="AO190" s="166"/>
      <c r="AP190" s="167"/>
      <c r="AQ190" s="168"/>
      <c r="AR190" s="168"/>
      <c r="AS190" s="168"/>
      <c r="AT190" s="168"/>
      <c r="AU190" s="168"/>
      <c r="AV190" s="169"/>
      <c r="AW190" s="170"/>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9"/>
      <c r="BU190" s="145"/>
      <c r="GE190" s="59"/>
      <c r="GK190" s="59"/>
    </row>
    <row r="191" spans="3:193" s="144" customFormat="1" ht="15" thickBot="1">
      <c r="C191" s="137"/>
      <c r="D191" s="138">
        <v>149</v>
      </c>
      <c r="E191" s="420">
        <v>2</v>
      </c>
      <c r="F191" s="139" t="s">
        <v>61</v>
      </c>
      <c r="G191" s="158">
        <v>32109879</v>
      </c>
      <c r="H191" s="299" t="s">
        <v>2951</v>
      </c>
      <c r="I191" s="159"/>
      <c r="J191" s="174" t="s">
        <v>3003</v>
      </c>
      <c r="K191" s="159"/>
      <c r="L191" s="159" t="s">
        <v>3002</v>
      </c>
      <c r="M191" s="159" t="s">
        <v>2777</v>
      </c>
      <c r="N191" s="160">
        <v>17</v>
      </c>
      <c r="O191" s="160">
        <v>4</v>
      </c>
      <c r="P191" s="160">
        <v>1979</v>
      </c>
      <c r="Q191" s="139" t="s">
        <v>51</v>
      </c>
      <c r="R191" s="139" t="s">
        <v>2568</v>
      </c>
      <c r="S191" s="161">
        <v>5028794</v>
      </c>
      <c r="T191" s="139" t="s">
        <v>2527</v>
      </c>
      <c r="U191" s="139" t="s">
        <v>2573</v>
      </c>
      <c r="V191" s="139" t="s">
        <v>2615</v>
      </c>
      <c r="W191" s="139">
        <v>6045432000</v>
      </c>
      <c r="X191" s="139">
        <v>3153032439</v>
      </c>
      <c r="Y191" s="438" t="s">
        <v>3001</v>
      </c>
      <c r="Z191" s="139" t="s">
        <v>2529</v>
      </c>
      <c r="AA191" s="139" t="s">
        <v>2549</v>
      </c>
      <c r="AB191" s="139" t="s">
        <v>22</v>
      </c>
      <c r="AC191" s="139" t="s">
        <v>2524</v>
      </c>
      <c r="AD191" s="140" t="s">
        <v>117</v>
      </c>
      <c r="AE191" s="140" t="s">
        <v>41</v>
      </c>
      <c r="AF191" s="162">
        <v>1</v>
      </c>
      <c r="AG191" s="163" t="s">
        <v>253</v>
      </c>
      <c r="AH191" s="164">
        <v>1</v>
      </c>
      <c r="AI191" s="164" t="s">
        <v>600</v>
      </c>
      <c r="AJ191" s="36"/>
      <c r="AK191" s="240"/>
      <c r="AL191" s="241"/>
      <c r="AM191" s="139"/>
      <c r="AN191" s="139"/>
      <c r="AO191" s="166"/>
      <c r="AP191" s="167"/>
      <c r="AQ191" s="168"/>
      <c r="AR191" s="168"/>
      <c r="AS191" s="168"/>
      <c r="AT191" s="168"/>
      <c r="AU191" s="168"/>
      <c r="AV191" s="169"/>
      <c r="AW191" s="170"/>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9"/>
      <c r="BU191" s="145"/>
      <c r="GE191" s="59"/>
      <c r="GK191" s="59"/>
    </row>
    <row r="192" spans="3:193" s="144" customFormat="1" ht="15" thickBot="1">
      <c r="C192" s="137"/>
      <c r="D192" s="138">
        <v>150</v>
      </c>
      <c r="E192" s="420">
        <v>2</v>
      </c>
      <c r="F192" s="139" t="s">
        <v>61</v>
      </c>
      <c r="G192" s="158">
        <v>1036402325</v>
      </c>
      <c r="H192" s="299" t="s">
        <v>3004</v>
      </c>
      <c r="I192" s="159"/>
      <c r="J192" s="174" t="s">
        <v>2636</v>
      </c>
      <c r="K192" s="159"/>
      <c r="L192" s="159" t="s">
        <v>3005</v>
      </c>
      <c r="M192" s="159" t="s">
        <v>2546</v>
      </c>
      <c r="N192" s="160">
        <v>26</v>
      </c>
      <c r="O192" s="160">
        <v>4</v>
      </c>
      <c r="P192" s="160">
        <v>1997</v>
      </c>
      <c r="Q192" s="139" t="s">
        <v>51</v>
      </c>
      <c r="R192" s="139" t="s">
        <v>2569</v>
      </c>
      <c r="S192" s="161">
        <v>3143798</v>
      </c>
      <c r="T192" s="139" t="s">
        <v>2527</v>
      </c>
      <c r="U192" s="139" t="s">
        <v>2573</v>
      </c>
      <c r="V192" s="139" t="s">
        <v>2615</v>
      </c>
      <c r="W192" s="139">
        <v>6045432000</v>
      </c>
      <c r="X192" s="139">
        <v>3137631247</v>
      </c>
      <c r="Y192" s="438" t="s">
        <v>3006</v>
      </c>
      <c r="Z192" s="139" t="s">
        <v>2529</v>
      </c>
      <c r="AA192" s="139" t="s">
        <v>2549</v>
      </c>
      <c r="AB192" s="139" t="s">
        <v>22</v>
      </c>
      <c r="AC192" s="139" t="s">
        <v>2524</v>
      </c>
      <c r="AD192" s="140" t="s">
        <v>117</v>
      </c>
      <c r="AE192" s="140" t="s">
        <v>41</v>
      </c>
      <c r="AF192" s="162">
        <v>1</v>
      </c>
      <c r="AG192" s="163" t="s">
        <v>253</v>
      </c>
      <c r="AH192" s="164">
        <v>1</v>
      </c>
      <c r="AI192" s="164" t="s">
        <v>600</v>
      </c>
      <c r="AJ192" s="36"/>
      <c r="AK192" s="240"/>
      <c r="AL192" s="241"/>
      <c r="AM192" s="139"/>
      <c r="AN192" s="139"/>
      <c r="AO192" s="166"/>
      <c r="AP192" s="167"/>
      <c r="AQ192" s="168"/>
      <c r="AR192" s="168"/>
      <c r="AS192" s="168"/>
      <c r="AT192" s="168"/>
      <c r="AU192" s="168"/>
      <c r="AV192" s="169"/>
      <c r="AW192" s="170"/>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9"/>
      <c r="BU192" s="145"/>
      <c r="GE192" s="59"/>
      <c r="GK192" s="59"/>
    </row>
    <row r="193" spans="3:193" s="144" customFormat="1" ht="15" thickBot="1">
      <c r="C193" s="137"/>
      <c r="D193" s="138">
        <v>151</v>
      </c>
      <c r="E193" s="420">
        <v>2</v>
      </c>
      <c r="F193" s="139" t="s">
        <v>61</v>
      </c>
      <c r="G193" s="158">
        <v>42789896</v>
      </c>
      <c r="H193" s="299" t="s">
        <v>2636</v>
      </c>
      <c r="I193" s="159"/>
      <c r="J193" s="174" t="s">
        <v>2544</v>
      </c>
      <c r="K193" s="159"/>
      <c r="L193" s="159" t="s">
        <v>3007</v>
      </c>
      <c r="M193" s="159" t="s">
        <v>3008</v>
      </c>
      <c r="N193" s="160">
        <v>22</v>
      </c>
      <c r="O193" s="160">
        <v>1</v>
      </c>
      <c r="P193" s="160">
        <v>1972</v>
      </c>
      <c r="Q193" s="139" t="s">
        <v>51</v>
      </c>
      <c r="R193" s="139" t="s">
        <v>2812</v>
      </c>
      <c r="S193" s="161">
        <v>2665688</v>
      </c>
      <c r="T193" s="139" t="s">
        <v>2527</v>
      </c>
      <c r="U193" s="139" t="s">
        <v>2623</v>
      </c>
      <c r="V193" s="139" t="s">
        <v>2615</v>
      </c>
      <c r="W193" s="139">
        <v>6045432000</v>
      </c>
      <c r="X193" s="139">
        <v>3137061120</v>
      </c>
      <c r="Y193" s="438" t="s">
        <v>3009</v>
      </c>
      <c r="Z193" s="139" t="s">
        <v>2529</v>
      </c>
      <c r="AA193" s="139" t="s">
        <v>2549</v>
      </c>
      <c r="AB193" s="139" t="s">
        <v>22</v>
      </c>
      <c r="AC193" s="139" t="s">
        <v>2524</v>
      </c>
      <c r="AD193" s="140" t="s">
        <v>117</v>
      </c>
      <c r="AE193" s="140" t="s">
        <v>41</v>
      </c>
      <c r="AF193" s="162">
        <v>1</v>
      </c>
      <c r="AG193" s="163" t="s">
        <v>253</v>
      </c>
      <c r="AH193" s="164">
        <v>1</v>
      </c>
      <c r="AI193" s="164" t="s">
        <v>600</v>
      </c>
      <c r="AJ193" s="36"/>
      <c r="AK193" s="240"/>
      <c r="AL193" s="241"/>
      <c r="AM193" s="139"/>
      <c r="AN193" s="139"/>
      <c r="AO193" s="166"/>
      <c r="AP193" s="167"/>
      <c r="AQ193" s="168"/>
      <c r="AR193" s="168"/>
      <c r="AS193" s="168"/>
      <c r="AT193" s="168"/>
      <c r="AU193" s="168"/>
      <c r="AV193" s="169"/>
      <c r="AW193" s="170"/>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9"/>
      <c r="BU193" s="145"/>
      <c r="GE193" s="59"/>
      <c r="GK193" s="59"/>
    </row>
    <row r="194" spans="3:193" s="144" customFormat="1" ht="15" thickBot="1">
      <c r="C194" s="137"/>
      <c r="D194" s="138">
        <v>152</v>
      </c>
      <c r="E194" s="420">
        <v>2</v>
      </c>
      <c r="F194" s="139" t="s">
        <v>61</v>
      </c>
      <c r="G194" s="158">
        <v>21527438</v>
      </c>
      <c r="H194" s="299" t="s">
        <v>2624</v>
      </c>
      <c r="I194" s="159"/>
      <c r="J194" s="174" t="s">
        <v>2563</v>
      </c>
      <c r="K194" s="159"/>
      <c r="L194" s="159" t="s">
        <v>3007</v>
      </c>
      <c r="M194" s="159" t="s">
        <v>3011</v>
      </c>
      <c r="N194" s="160">
        <v>15</v>
      </c>
      <c r="O194" s="160">
        <v>7</v>
      </c>
      <c r="P194" s="160">
        <v>1985</v>
      </c>
      <c r="Q194" s="139" t="s">
        <v>51</v>
      </c>
      <c r="R194" s="139" t="s">
        <v>2812</v>
      </c>
      <c r="S194" s="161">
        <v>2665688</v>
      </c>
      <c r="T194" s="139" t="s">
        <v>2527</v>
      </c>
      <c r="U194" s="139" t="s">
        <v>2573</v>
      </c>
      <c r="V194" s="139" t="s">
        <v>2615</v>
      </c>
      <c r="W194" s="139">
        <v>6045432000</v>
      </c>
      <c r="X194" s="139">
        <v>3196507346</v>
      </c>
      <c r="Y194" s="438" t="s">
        <v>3010</v>
      </c>
      <c r="Z194" s="139" t="s">
        <v>2529</v>
      </c>
      <c r="AA194" s="139" t="s">
        <v>2549</v>
      </c>
      <c r="AB194" s="139" t="s">
        <v>22</v>
      </c>
      <c r="AC194" s="139" t="s">
        <v>2524</v>
      </c>
      <c r="AD194" s="140" t="s">
        <v>117</v>
      </c>
      <c r="AE194" s="140" t="s">
        <v>41</v>
      </c>
      <c r="AF194" s="162">
        <v>1</v>
      </c>
      <c r="AG194" s="163" t="s">
        <v>253</v>
      </c>
      <c r="AH194" s="164">
        <v>1</v>
      </c>
      <c r="AI194" s="164" t="s">
        <v>600</v>
      </c>
      <c r="AJ194" s="36"/>
      <c r="AK194" s="240"/>
      <c r="AL194" s="241"/>
      <c r="AM194" s="139"/>
      <c r="AN194" s="139"/>
      <c r="AO194" s="166"/>
      <c r="AP194" s="167"/>
      <c r="AQ194" s="168"/>
      <c r="AR194" s="168"/>
      <c r="AS194" s="168"/>
      <c r="AT194" s="168"/>
      <c r="AU194" s="168"/>
      <c r="AV194" s="169"/>
      <c r="AW194" s="170"/>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9"/>
      <c r="BU194" s="145"/>
      <c r="GE194" s="59"/>
      <c r="GK194" s="59"/>
    </row>
    <row r="195" spans="3:193" s="144" customFormat="1" ht="15" thickBot="1">
      <c r="C195" s="137"/>
      <c r="D195" s="138">
        <v>153</v>
      </c>
      <c r="E195" s="420">
        <v>2</v>
      </c>
      <c r="F195" s="139" t="s">
        <v>61</v>
      </c>
      <c r="G195" s="158">
        <v>1036393166</v>
      </c>
      <c r="H195" s="299" t="s">
        <v>2557</v>
      </c>
      <c r="I195" s="159"/>
      <c r="J195" s="174" t="s">
        <v>2620</v>
      </c>
      <c r="K195" s="159"/>
      <c r="L195" s="159" t="s">
        <v>3007</v>
      </c>
      <c r="M195" s="159" t="s">
        <v>3011</v>
      </c>
      <c r="N195" s="160">
        <v>31</v>
      </c>
      <c r="O195" s="160">
        <v>10</v>
      </c>
      <c r="P195" s="160">
        <v>1987</v>
      </c>
      <c r="Q195" s="139" t="s">
        <v>51</v>
      </c>
      <c r="R195" s="139" t="s">
        <v>2579</v>
      </c>
      <c r="S195" s="161">
        <v>9720055</v>
      </c>
      <c r="T195" s="139" t="s">
        <v>2547</v>
      </c>
      <c r="U195" s="139" t="s">
        <v>2548</v>
      </c>
      <c r="V195" s="139" t="s">
        <v>2615</v>
      </c>
      <c r="W195" s="139">
        <v>6045432000</v>
      </c>
      <c r="X195" s="139">
        <v>3207502248</v>
      </c>
      <c r="Y195" s="438" t="s">
        <v>3012</v>
      </c>
      <c r="Z195" s="139" t="s">
        <v>2529</v>
      </c>
      <c r="AA195" s="139" t="s">
        <v>2549</v>
      </c>
      <c r="AB195" s="139" t="s">
        <v>22</v>
      </c>
      <c r="AC195" s="139" t="s">
        <v>2524</v>
      </c>
      <c r="AD195" s="140" t="s">
        <v>117</v>
      </c>
      <c r="AE195" s="140" t="s">
        <v>41</v>
      </c>
      <c r="AF195" s="162">
        <v>1</v>
      </c>
      <c r="AG195" s="163" t="s">
        <v>253</v>
      </c>
      <c r="AH195" s="164">
        <v>1</v>
      </c>
      <c r="AI195" s="164" t="s">
        <v>600</v>
      </c>
      <c r="AJ195" s="36"/>
      <c r="AK195" s="240"/>
      <c r="AL195" s="241"/>
      <c r="AM195" s="139"/>
      <c r="AN195" s="139"/>
      <c r="AO195" s="166"/>
      <c r="AP195" s="167"/>
      <c r="AQ195" s="168"/>
      <c r="AR195" s="168"/>
      <c r="AS195" s="168"/>
      <c r="AT195" s="168"/>
      <c r="AU195" s="168"/>
      <c r="AV195" s="169"/>
      <c r="AW195" s="170"/>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9"/>
      <c r="BU195" s="145"/>
      <c r="GE195" s="59"/>
      <c r="GK195" s="59"/>
    </row>
    <row r="196" spans="3:193" s="144" customFormat="1" ht="15" thickBot="1">
      <c r="C196" s="137"/>
      <c r="D196" s="138">
        <v>154</v>
      </c>
      <c r="E196" s="420">
        <v>2</v>
      </c>
      <c r="F196" s="139" t="s">
        <v>61</v>
      </c>
      <c r="G196" s="158">
        <v>1036397778</v>
      </c>
      <c r="H196" s="299" t="s">
        <v>2544</v>
      </c>
      <c r="I196" s="159"/>
      <c r="J196" s="174" t="s">
        <v>2652</v>
      </c>
      <c r="K196" s="159"/>
      <c r="L196" s="159" t="s">
        <v>3007</v>
      </c>
      <c r="M196" s="159" t="s">
        <v>2674</v>
      </c>
      <c r="N196" s="160">
        <v>13</v>
      </c>
      <c r="O196" s="160">
        <v>10</v>
      </c>
      <c r="P196" s="160">
        <v>1990</v>
      </c>
      <c r="Q196" s="139" t="s">
        <v>51</v>
      </c>
      <c r="R196" s="139" t="s">
        <v>2812</v>
      </c>
      <c r="S196" s="161">
        <v>2665688</v>
      </c>
      <c r="T196" s="139" t="s">
        <v>2550</v>
      </c>
      <c r="U196" s="139" t="s">
        <v>2623</v>
      </c>
      <c r="V196" s="139" t="s">
        <v>2615</v>
      </c>
      <c r="W196" s="139">
        <v>6045432000</v>
      </c>
      <c r="X196" s="139">
        <v>3016153387</v>
      </c>
      <c r="Y196" s="438" t="s">
        <v>3013</v>
      </c>
      <c r="Z196" s="139" t="s">
        <v>2529</v>
      </c>
      <c r="AA196" s="139" t="s">
        <v>2549</v>
      </c>
      <c r="AB196" s="139" t="s">
        <v>22</v>
      </c>
      <c r="AC196" s="139" t="s">
        <v>2524</v>
      </c>
      <c r="AD196" s="140" t="s">
        <v>117</v>
      </c>
      <c r="AE196" s="140" t="s">
        <v>41</v>
      </c>
      <c r="AF196" s="162">
        <v>1</v>
      </c>
      <c r="AG196" s="163" t="s">
        <v>253</v>
      </c>
      <c r="AH196" s="164">
        <v>1</v>
      </c>
      <c r="AI196" s="164" t="s">
        <v>600</v>
      </c>
      <c r="AJ196" s="36"/>
      <c r="AK196" s="240"/>
      <c r="AL196" s="241"/>
      <c r="AM196" s="139"/>
      <c r="AN196" s="139"/>
      <c r="AO196" s="166"/>
      <c r="AP196" s="167"/>
      <c r="AQ196" s="168"/>
      <c r="AR196" s="168"/>
      <c r="AS196" s="168"/>
      <c r="AT196" s="168"/>
      <c r="AU196" s="168"/>
      <c r="AV196" s="169"/>
      <c r="AW196" s="170"/>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9"/>
      <c r="BU196" s="145"/>
      <c r="GE196" s="59"/>
      <c r="GK196" s="59"/>
    </row>
    <row r="197" spans="3:193" s="144" customFormat="1" ht="15" thickBot="1">
      <c r="C197" s="137"/>
      <c r="D197" s="138">
        <v>155</v>
      </c>
      <c r="E197" s="139">
        <v>4</v>
      </c>
      <c r="F197" s="139" t="s">
        <v>61</v>
      </c>
      <c r="G197" s="158">
        <v>43713510</v>
      </c>
      <c r="H197" s="299" t="s">
        <v>2685</v>
      </c>
      <c r="I197" s="159"/>
      <c r="J197" s="174" t="s">
        <v>2520</v>
      </c>
      <c r="K197" s="159"/>
      <c r="L197" s="159" t="s">
        <v>3007</v>
      </c>
      <c r="M197" s="159" t="s">
        <v>2674</v>
      </c>
      <c r="N197" s="160">
        <v>5</v>
      </c>
      <c r="O197" s="160">
        <v>3</v>
      </c>
      <c r="P197" s="160">
        <v>1976</v>
      </c>
      <c r="Q197" s="139" t="s">
        <v>51</v>
      </c>
      <c r="R197" s="139" t="s">
        <v>2579</v>
      </c>
      <c r="S197" s="161">
        <v>9720055</v>
      </c>
      <c r="T197" s="139" t="s">
        <v>2527</v>
      </c>
      <c r="U197" s="139" t="s">
        <v>2548</v>
      </c>
      <c r="V197" s="139" t="s">
        <v>2615</v>
      </c>
      <c r="W197" s="139">
        <v>6045432000</v>
      </c>
      <c r="X197" s="139">
        <v>3126230506</v>
      </c>
      <c r="Y197" s="438" t="s">
        <v>3014</v>
      </c>
      <c r="Z197" s="139" t="s">
        <v>2529</v>
      </c>
      <c r="AA197" s="139" t="s">
        <v>2549</v>
      </c>
      <c r="AB197" s="139" t="s">
        <v>22</v>
      </c>
      <c r="AC197" s="139" t="s">
        <v>2524</v>
      </c>
      <c r="AD197" s="140" t="s">
        <v>117</v>
      </c>
      <c r="AE197" s="140" t="s">
        <v>41</v>
      </c>
      <c r="AF197" s="162">
        <v>1</v>
      </c>
      <c r="AG197" s="163" t="s">
        <v>253</v>
      </c>
      <c r="AH197" s="164">
        <v>1</v>
      </c>
      <c r="AI197" s="164" t="s">
        <v>600</v>
      </c>
      <c r="AJ197" s="36"/>
      <c r="AK197" s="240"/>
      <c r="AL197" s="241"/>
      <c r="AM197" s="139"/>
      <c r="AN197" s="139"/>
      <c r="AO197" s="166"/>
      <c r="AP197" s="167"/>
      <c r="AQ197" s="168"/>
      <c r="AR197" s="168"/>
      <c r="AS197" s="168"/>
      <c r="AT197" s="168"/>
      <c r="AU197" s="168"/>
      <c r="AV197" s="169"/>
      <c r="AW197" s="170"/>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9"/>
      <c r="BU197" s="145"/>
      <c r="GE197" s="59"/>
      <c r="GK197" s="59"/>
    </row>
    <row r="198" spans="3:193" s="144" customFormat="1" ht="15" thickBot="1">
      <c r="C198" s="137"/>
      <c r="D198" s="138">
        <v>156</v>
      </c>
      <c r="E198" s="420">
        <v>2</v>
      </c>
      <c r="F198" s="139" t="s">
        <v>61</v>
      </c>
      <c r="G198" s="158">
        <v>43712473</v>
      </c>
      <c r="H198" s="299" t="s">
        <v>2520</v>
      </c>
      <c r="I198" s="159"/>
      <c r="J198" s="174" t="s">
        <v>2564</v>
      </c>
      <c r="K198" s="159"/>
      <c r="L198" s="159" t="s">
        <v>3017</v>
      </c>
      <c r="M198" s="159" t="s">
        <v>3016</v>
      </c>
      <c r="N198" s="160">
        <v>15</v>
      </c>
      <c r="O198" s="160">
        <v>12</v>
      </c>
      <c r="P198" s="160">
        <v>1973</v>
      </c>
      <c r="Q198" s="139" t="s">
        <v>51</v>
      </c>
      <c r="R198" s="139" t="s">
        <v>2568</v>
      </c>
      <c r="S198" s="161">
        <v>4349189</v>
      </c>
      <c r="T198" s="139" t="s">
        <v>2527</v>
      </c>
      <c r="U198" s="139" t="s">
        <v>2548</v>
      </c>
      <c r="V198" s="139" t="s">
        <v>2615</v>
      </c>
      <c r="W198" s="139">
        <v>6045432000</v>
      </c>
      <c r="X198" s="139">
        <v>3113804759</v>
      </c>
      <c r="Y198" s="438" t="s">
        <v>3015</v>
      </c>
      <c r="Z198" s="139" t="s">
        <v>2529</v>
      </c>
      <c r="AA198" s="139" t="s">
        <v>2549</v>
      </c>
      <c r="AB198" s="139" t="s">
        <v>22</v>
      </c>
      <c r="AC198" s="139" t="s">
        <v>2524</v>
      </c>
      <c r="AD198" s="140" t="s">
        <v>117</v>
      </c>
      <c r="AE198" s="140" t="s">
        <v>41</v>
      </c>
      <c r="AF198" s="162">
        <v>1</v>
      </c>
      <c r="AG198" s="163" t="s">
        <v>253</v>
      </c>
      <c r="AH198" s="164">
        <v>1</v>
      </c>
      <c r="AI198" s="164" t="s">
        <v>600</v>
      </c>
      <c r="AJ198" s="36"/>
      <c r="AK198" s="240"/>
      <c r="AL198" s="241"/>
      <c r="AM198" s="139"/>
      <c r="AN198" s="139"/>
      <c r="AO198" s="166"/>
      <c r="AP198" s="167"/>
      <c r="AQ198" s="168"/>
      <c r="AR198" s="168"/>
      <c r="AS198" s="168"/>
      <c r="AT198" s="168"/>
      <c r="AU198" s="168"/>
      <c r="AV198" s="169"/>
      <c r="AW198" s="170"/>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9"/>
      <c r="BU198" s="145"/>
      <c r="GE198" s="59"/>
      <c r="GK198" s="59"/>
    </row>
    <row r="199" spans="3:193" s="144" customFormat="1" ht="15" thickBot="1">
      <c r="C199" s="137"/>
      <c r="D199" s="138">
        <v>157</v>
      </c>
      <c r="E199" s="420">
        <v>2</v>
      </c>
      <c r="F199" s="139" t="s">
        <v>61</v>
      </c>
      <c r="G199" s="158">
        <v>43712837</v>
      </c>
      <c r="H199" s="299" t="s">
        <v>2575</v>
      </c>
      <c r="I199" s="159"/>
      <c r="J199" s="174" t="s">
        <v>2791</v>
      </c>
      <c r="K199" s="159"/>
      <c r="L199" s="159" t="s">
        <v>3018</v>
      </c>
      <c r="M199" s="159" t="s">
        <v>3008</v>
      </c>
      <c r="N199" s="160">
        <v>12</v>
      </c>
      <c r="O199" s="160">
        <v>2</v>
      </c>
      <c r="P199" s="160">
        <v>1975</v>
      </c>
      <c r="Q199" s="139" t="s">
        <v>51</v>
      </c>
      <c r="R199" s="139" t="s">
        <v>2635</v>
      </c>
      <c r="S199" s="161">
        <v>3143798</v>
      </c>
      <c r="T199" s="139" t="s">
        <v>2547</v>
      </c>
      <c r="U199" s="139" t="s">
        <v>2548</v>
      </c>
      <c r="V199" s="139" t="s">
        <v>2615</v>
      </c>
      <c r="W199" s="139">
        <v>6045432000</v>
      </c>
      <c r="X199" s="139">
        <v>3207867625</v>
      </c>
      <c r="Y199" s="438" t="s">
        <v>3019</v>
      </c>
      <c r="Z199" s="139" t="s">
        <v>2529</v>
      </c>
      <c r="AA199" s="139" t="s">
        <v>2549</v>
      </c>
      <c r="AB199" s="139" t="s">
        <v>22</v>
      </c>
      <c r="AC199" s="139" t="s">
        <v>2524</v>
      </c>
      <c r="AD199" s="140" t="s">
        <v>117</v>
      </c>
      <c r="AE199" s="140" t="s">
        <v>41</v>
      </c>
      <c r="AF199" s="162">
        <v>1</v>
      </c>
      <c r="AG199" s="163" t="s">
        <v>253</v>
      </c>
      <c r="AH199" s="164">
        <v>1</v>
      </c>
      <c r="AI199" s="164" t="s">
        <v>600</v>
      </c>
      <c r="AJ199" s="36"/>
      <c r="AK199" s="240"/>
      <c r="AL199" s="241"/>
      <c r="AM199" s="139"/>
      <c r="AN199" s="139"/>
      <c r="AO199" s="166"/>
      <c r="AP199" s="167"/>
      <c r="AQ199" s="168"/>
      <c r="AR199" s="168"/>
      <c r="AS199" s="168"/>
      <c r="AT199" s="168"/>
      <c r="AU199" s="168"/>
      <c r="AV199" s="169"/>
      <c r="AW199" s="170"/>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9"/>
      <c r="BU199" s="145"/>
      <c r="GE199" s="59"/>
      <c r="GK199" s="59"/>
    </row>
    <row r="200" spans="3:193" s="144" customFormat="1" ht="15" thickBot="1">
      <c r="C200" s="137"/>
      <c r="D200" s="138">
        <v>158</v>
      </c>
      <c r="E200" s="139">
        <v>9</v>
      </c>
      <c r="F200" s="139" t="s">
        <v>61</v>
      </c>
      <c r="G200" s="158">
        <v>1094948901</v>
      </c>
      <c r="H200" s="299" t="s">
        <v>2556</v>
      </c>
      <c r="I200" s="159"/>
      <c r="J200" s="174" t="s">
        <v>2620</v>
      </c>
      <c r="K200" s="159"/>
      <c r="L200" s="159" t="s">
        <v>3020</v>
      </c>
      <c r="M200" s="159"/>
      <c r="N200" s="160">
        <v>10</v>
      </c>
      <c r="O200" s="160">
        <v>5</v>
      </c>
      <c r="P200" s="160">
        <v>1995</v>
      </c>
      <c r="Q200" s="139" t="s">
        <v>51</v>
      </c>
      <c r="R200" s="139" t="s">
        <v>2568</v>
      </c>
      <c r="S200" s="161">
        <v>4349189</v>
      </c>
      <c r="T200" s="139" t="s">
        <v>2527</v>
      </c>
      <c r="U200" s="139" t="s">
        <v>2548</v>
      </c>
      <c r="V200" s="139" t="s">
        <v>2615</v>
      </c>
      <c r="W200" s="139">
        <v>6045432000</v>
      </c>
      <c r="X200" s="139">
        <v>3177210882</v>
      </c>
      <c r="Y200" s="438" t="s">
        <v>3021</v>
      </c>
      <c r="Z200" s="139" t="s">
        <v>2529</v>
      </c>
      <c r="AA200" s="139" t="s">
        <v>2549</v>
      </c>
      <c r="AB200" s="139" t="s">
        <v>22</v>
      </c>
      <c r="AC200" s="139" t="s">
        <v>2524</v>
      </c>
      <c r="AD200" s="140" t="s">
        <v>117</v>
      </c>
      <c r="AE200" s="140" t="s">
        <v>41</v>
      </c>
      <c r="AF200" s="162">
        <v>1</v>
      </c>
      <c r="AG200" s="163" t="s">
        <v>253</v>
      </c>
      <c r="AH200" s="164">
        <v>1</v>
      </c>
      <c r="AI200" s="164" t="s">
        <v>600</v>
      </c>
      <c r="AJ200" s="36"/>
      <c r="AK200" s="240"/>
      <c r="AL200" s="241"/>
      <c r="AM200" s="139"/>
      <c r="AN200" s="139"/>
      <c r="AO200" s="166"/>
      <c r="AP200" s="167"/>
      <c r="AQ200" s="168"/>
      <c r="AR200" s="168"/>
      <c r="AS200" s="168"/>
      <c r="AT200" s="168"/>
      <c r="AU200" s="168"/>
      <c r="AV200" s="169"/>
      <c r="AW200" s="170"/>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9"/>
      <c r="BU200" s="145"/>
      <c r="GE200" s="59"/>
      <c r="GK200" s="59"/>
    </row>
    <row r="201" spans="3:193" s="144" customFormat="1" ht="15" thickBot="1">
      <c r="C201" s="137"/>
      <c r="D201" s="138">
        <v>159</v>
      </c>
      <c r="E201" s="139">
        <v>4</v>
      </c>
      <c r="F201" s="139" t="s">
        <v>61</v>
      </c>
      <c r="G201" s="158">
        <v>1017276446</v>
      </c>
      <c r="H201" s="299" t="s">
        <v>2554</v>
      </c>
      <c r="I201" s="159"/>
      <c r="J201" s="174" t="s">
        <v>2624</v>
      </c>
      <c r="K201" s="159"/>
      <c r="L201" s="159" t="s">
        <v>3023</v>
      </c>
      <c r="M201" s="159"/>
      <c r="N201" s="160">
        <v>4</v>
      </c>
      <c r="O201" s="160">
        <v>1</v>
      </c>
      <c r="P201" s="160">
        <v>2000</v>
      </c>
      <c r="Q201" s="139" t="s">
        <v>51</v>
      </c>
      <c r="R201" s="139" t="s">
        <v>2582</v>
      </c>
      <c r="S201" s="161">
        <v>3143798</v>
      </c>
      <c r="T201" s="139" t="s">
        <v>2527</v>
      </c>
      <c r="U201" s="139" t="s">
        <v>2573</v>
      </c>
      <c r="V201" s="139" t="s">
        <v>2615</v>
      </c>
      <c r="W201" s="139">
        <v>6045432000</v>
      </c>
      <c r="X201" s="139">
        <v>3244157740</v>
      </c>
      <c r="Y201" s="438" t="s">
        <v>3022</v>
      </c>
      <c r="Z201" s="139" t="s">
        <v>2529</v>
      </c>
      <c r="AA201" s="139" t="s">
        <v>2549</v>
      </c>
      <c r="AB201" s="139" t="s">
        <v>22</v>
      </c>
      <c r="AC201" s="139" t="s">
        <v>2524</v>
      </c>
      <c r="AD201" s="140" t="s">
        <v>117</v>
      </c>
      <c r="AE201" s="140" t="s">
        <v>41</v>
      </c>
      <c r="AF201" s="162">
        <v>1</v>
      </c>
      <c r="AG201" s="163" t="s">
        <v>253</v>
      </c>
      <c r="AH201" s="164">
        <v>1</v>
      </c>
      <c r="AI201" s="164" t="s">
        <v>600</v>
      </c>
      <c r="AJ201" s="36"/>
      <c r="AK201" s="240"/>
      <c r="AL201" s="241"/>
      <c r="AM201" s="139"/>
      <c r="AN201" s="139"/>
      <c r="AO201" s="166"/>
      <c r="AP201" s="167"/>
      <c r="AQ201" s="168"/>
      <c r="AR201" s="168"/>
      <c r="AS201" s="168"/>
      <c r="AT201" s="168"/>
      <c r="AU201" s="168"/>
      <c r="AV201" s="169"/>
      <c r="AW201" s="170"/>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9"/>
      <c r="BU201" s="145"/>
      <c r="GE201" s="59"/>
      <c r="GK201" s="59"/>
    </row>
    <row r="202" spans="3:193" s="144" customFormat="1" ht="15" thickBot="1">
      <c r="C202" s="137"/>
      <c r="D202" s="138">
        <v>160</v>
      </c>
      <c r="E202" s="139">
        <v>4</v>
      </c>
      <c r="F202" s="139" t="s">
        <v>61</v>
      </c>
      <c r="G202" s="158">
        <v>1128477316</v>
      </c>
      <c r="H202" s="299" t="s">
        <v>2695</v>
      </c>
      <c r="I202" s="159"/>
      <c r="J202" s="174" t="s">
        <v>3024</v>
      </c>
      <c r="K202" s="159"/>
      <c r="L202" s="159" t="s">
        <v>3025</v>
      </c>
      <c r="M202" s="159"/>
      <c r="N202" s="160">
        <v>3</v>
      </c>
      <c r="O202" s="160">
        <v>6</v>
      </c>
      <c r="P202" s="160">
        <v>1990</v>
      </c>
      <c r="Q202" s="139" t="s">
        <v>51</v>
      </c>
      <c r="R202" s="139" t="s">
        <v>2582</v>
      </c>
      <c r="S202" s="161">
        <v>3143798</v>
      </c>
      <c r="T202" s="139" t="s">
        <v>2527</v>
      </c>
      <c r="U202" s="139" t="s">
        <v>2573</v>
      </c>
      <c r="V202" s="139" t="s">
        <v>2615</v>
      </c>
      <c r="W202" s="139">
        <v>6045432000</v>
      </c>
      <c r="X202" s="139">
        <v>3002198401</v>
      </c>
      <c r="Y202" s="438" t="s">
        <v>3026</v>
      </c>
      <c r="Z202" s="139" t="s">
        <v>2529</v>
      </c>
      <c r="AA202" s="139" t="s">
        <v>2549</v>
      </c>
      <c r="AB202" s="139" t="s">
        <v>22</v>
      </c>
      <c r="AC202" s="139" t="s">
        <v>2524</v>
      </c>
      <c r="AD202" s="140" t="s">
        <v>117</v>
      </c>
      <c r="AE202" s="140" t="s">
        <v>41</v>
      </c>
      <c r="AF202" s="162">
        <v>1</v>
      </c>
      <c r="AG202" s="163" t="s">
        <v>253</v>
      </c>
      <c r="AH202" s="164">
        <v>1</v>
      </c>
      <c r="AI202" s="164" t="s">
        <v>600</v>
      </c>
      <c r="AJ202" s="36"/>
      <c r="AK202" s="240"/>
      <c r="AL202" s="241"/>
      <c r="AM202" s="139"/>
      <c r="AN202" s="139"/>
      <c r="AO202" s="166"/>
      <c r="AP202" s="167"/>
      <c r="AQ202" s="168"/>
      <c r="AR202" s="168"/>
      <c r="AS202" s="168"/>
      <c r="AT202" s="168"/>
      <c r="AU202" s="168"/>
      <c r="AV202" s="169"/>
      <c r="AW202" s="170"/>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9"/>
      <c r="BU202" s="145"/>
      <c r="GE202" s="59"/>
      <c r="GK202" s="59"/>
    </row>
    <row r="203" spans="3:193" s="144" customFormat="1" ht="15" thickBot="1">
      <c r="C203" s="137"/>
      <c r="D203" s="138">
        <v>161</v>
      </c>
      <c r="E203" s="139">
        <v>9</v>
      </c>
      <c r="F203" s="139" t="s">
        <v>61</v>
      </c>
      <c r="G203" s="158">
        <v>18370497</v>
      </c>
      <c r="H203" s="299" t="s">
        <v>2765</v>
      </c>
      <c r="I203" s="159"/>
      <c r="J203" s="174" t="s">
        <v>3029</v>
      </c>
      <c r="K203" s="159"/>
      <c r="L203" s="159" t="s">
        <v>3028</v>
      </c>
      <c r="M203" s="159" t="s">
        <v>2725</v>
      </c>
      <c r="N203" s="160">
        <v>20</v>
      </c>
      <c r="O203" s="160">
        <v>9</v>
      </c>
      <c r="P203" s="160">
        <v>1980</v>
      </c>
      <c r="Q203" s="139" t="s">
        <v>53</v>
      </c>
      <c r="R203" s="139" t="s">
        <v>2569</v>
      </c>
      <c r="S203" s="161">
        <v>3143798</v>
      </c>
      <c r="T203" s="139" t="s">
        <v>2527</v>
      </c>
      <c r="U203" s="139" t="s">
        <v>2573</v>
      </c>
      <c r="V203" s="139" t="s">
        <v>2615</v>
      </c>
      <c r="W203" s="139">
        <v>6045432000</v>
      </c>
      <c r="X203" s="139">
        <v>3012040151</v>
      </c>
      <c r="Y203" s="438" t="s">
        <v>3027</v>
      </c>
      <c r="Z203" s="139" t="s">
        <v>2529</v>
      </c>
      <c r="AA203" s="139" t="s">
        <v>2549</v>
      </c>
      <c r="AB203" s="139" t="s">
        <v>22</v>
      </c>
      <c r="AC203" s="139" t="s">
        <v>2524</v>
      </c>
      <c r="AD203" s="140" t="s">
        <v>117</v>
      </c>
      <c r="AE203" s="140" t="s">
        <v>41</v>
      </c>
      <c r="AF203" s="162">
        <v>1</v>
      </c>
      <c r="AG203" s="163" t="s">
        <v>253</v>
      </c>
      <c r="AH203" s="164">
        <v>1</v>
      </c>
      <c r="AI203" s="164" t="s">
        <v>600</v>
      </c>
      <c r="AJ203" s="36"/>
      <c r="AK203" s="240"/>
      <c r="AL203" s="241"/>
      <c r="AM203" s="139"/>
      <c r="AN203" s="139"/>
      <c r="AO203" s="166"/>
      <c r="AP203" s="167"/>
      <c r="AQ203" s="168"/>
      <c r="AR203" s="168"/>
      <c r="AS203" s="168"/>
      <c r="AT203" s="168"/>
      <c r="AU203" s="168"/>
      <c r="AV203" s="169"/>
      <c r="AW203" s="170"/>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9"/>
      <c r="BU203" s="145"/>
      <c r="GE203" s="59"/>
      <c r="GK203" s="59"/>
    </row>
    <row r="204" spans="3:193" s="144" customFormat="1" ht="15" thickBot="1">
      <c r="C204" s="137"/>
      <c r="D204" s="138">
        <v>162</v>
      </c>
      <c r="E204" s="139">
        <v>9</v>
      </c>
      <c r="F204" s="139" t="s">
        <v>61</v>
      </c>
      <c r="G204" s="158">
        <v>16511740</v>
      </c>
      <c r="H204" s="299" t="s">
        <v>3030</v>
      </c>
      <c r="I204" s="159"/>
      <c r="J204" s="174" t="s">
        <v>3031</v>
      </c>
      <c r="K204" s="159"/>
      <c r="L204" s="159" t="s">
        <v>3032</v>
      </c>
      <c r="M204" s="159"/>
      <c r="N204" s="160">
        <v>16</v>
      </c>
      <c r="O204" s="160">
        <v>6</v>
      </c>
      <c r="P204" s="160">
        <v>1976</v>
      </c>
      <c r="Q204" s="139" t="s">
        <v>53</v>
      </c>
      <c r="R204" s="139" t="s">
        <v>2726</v>
      </c>
      <c r="S204" s="161">
        <v>2535103</v>
      </c>
      <c r="T204" s="139" t="s">
        <v>3033</v>
      </c>
      <c r="U204" s="139" t="s">
        <v>2528</v>
      </c>
      <c r="V204" s="139" t="s">
        <v>2615</v>
      </c>
      <c r="W204" s="139">
        <v>6045432000</v>
      </c>
      <c r="X204" s="139">
        <v>3152967535</v>
      </c>
      <c r="Y204" s="438" t="s">
        <v>3034</v>
      </c>
      <c r="Z204" s="139" t="s">
        <v>2529</v>
      </c>
      <c r="AA204" s="139" t="s">
        <v>2549</v>
      </c>
      <c r="AB204" s="139" t="s">
        <v>22</v>
      </c>
      <c r="AC204" s="139" t="s">
        <v>2524</v>
      </c>
      <c r="AD204" s="140" t="s">
        <v>117</v>
      </c>
      <c r="AE204" s="140" t="s">
        <v>41</v>
      </c>
      <c r="AF204" s="162">
        <v>1</v>
      </c>
      <c r="AG204" s="163" t="s">
        <v>253</v>
      </c>
      <c r="AH204" s="164">
        <v>1</v>
      </c>
      <c r="AI204" s="164" t="s">
        <v>600</v>
      </c>
      <c r="AJ204" s="36"/>
      <c r="AK204" s="240"/>
      <c r="AL204" s="241"/>
      <c r="AM204" s="139"/>
      <c r="AN204" s="139"/>
      <c r="AO204" s="166"/>
      <c r="AP204" s="167"/>
      <c r="AQ204" s="168"/>
      <c r="AR204" s="168"/>
      <c r="AS204" s="168"/>
      <c r="AT204" s="168"/>
      <c r="AU204" s="168"/>
      <c r="AV204" s="169"/>
      <c r="AW204" s="170"/>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9"/>
      <c r="BU204" s="145"/>
      <c r="GE204" s="59"/>
      <c r="GK204" s="59"/>
    </row>
    <row r="205" spans="3:193" s="144" customFormat="1" ht="15" thickBot="1">
      <c r="C205" s="137"/>
      <c r="D205" s="138">
        <v>163</v>
      </c>
      <c r="E205" s="420">
        <v>2</v>
      </c>
      <c r="F205" s="139" t="s">
        <v>61</v>
      </c>
      <c r="G205" s="158">
        <v>71116849</v>
      </c>
      <c r="H205" s="299" t="s">
        <v>2807</v>
      </c>
      <c r="I205" s="159"/>
      <c r="J205" s="174" t="s">
        <v>2632</v>
      </c>
      <c r="K205" s="159"/>
      <c r="L205" s="159" t="s">
        <v>3037</v>
      </c>
      <c r="M205" s="159" t="s">
        <v>2910</v>
      </c>
      <c r="N205" s="160">
        <v>7</v>
      </c>
      <c r="O205" s="160">
        <v>12</v>
      </c>
      <c r="P205" s="160">
        <v>1979</v>
      </c>
      <c r="Q205" s="139" t="s">
        <v>53</v>
      </c>
      <c r="R205" s="139" t="s">
        <v>3036</v>
      </c>
      <c r="S205" s="161">
        <v>8368827</v>
      </c>
      <c r="T205" s="139" t="s">
        <v>2527</v>
      </c>
      <c r="U205" s="139" t="s">
        <v>2623</v>
      </c>
      <c r="V205" s="139" t="s">
        <v>2615</v>
      </c>
      <c r="W205" s="139">
        <v>6045432000</v>
      </c>
      <c r="X205" s="139">
        <v>3122894261</v>
      </c>
      <c r="Y205" s="438" t="s">
        <v>3035</v>
      </c>
      <c r="Z205" s="139" t="s">
        <v>2529</v>
      </c>
      <c r="AA205" s="139" t="s">
        <v>2549</v>
      </c>
      <c r="AB205" s="139" t="s">
        <v>22</v>
      </c>
      <c r="AC205" s="139" t="s">
        <v>2524</v>
      </c>
      <c r="AD205" s="140" t="s">
        <v>117</v>
      </c>
      <c r="AE205" s="140" t="s">
        <v>41</v>
      </c>
      <c r="AF205" s="162">
        <v>1</v>
      </c>
      <c r="AG205" s="163" t="s">
        <v>253</v>
      </c>
      <c r="AH205" s="164">
        <v>1</v>
      </c>
      <c r="AI205" s="164" t="s">
        <v>600</v>
      </c>
      <c r="AJ205" s="36"/>
      <c r="AK205" s="240"/>
      <c r="AL205" s="241"/>
      <c r="AM205" s="139"/>
      <c r="AN205" s="139"/>
      <c r="AO205" s="166"/>
      <c r="AP205" s="167"/>
      <c r="AQ205" s="168"/>
      <c r="AR205" s="168"/>
      <c r="AS205" s="168"/>
      <c r="AT205" s="168"/>
      <c r="AU205" s="168"/>
      <c r="AV205" s="169"/>
      <c r="AW205" s="170"/>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9"/>
      <c r="BU205" s="145"/>
      <c r="GE205" s="59"/>
      <c r="GK205" s="59"/>
    </row>
    <row r="206" spans="3:193" s="144" customFormat="1" ht="15" thickBot="1">
      <c r="C206" s="137"/>
      <c r="D206" s="138">
        <v>164</v>
      </c>
      <c r="E206" s="420">
        <v>2</v>
      </c>
      <c r="F206" s="139" t="s">
        <v>61</v>
      </c>
      <c r="G206" s="158">
        <v>71116454</v>
      </c>
      <c r="H206" s="299" t="s">
        <v>2620</v>
      </c>
      <c r="I206" s="159"/>
      <c r="J206" s="174" t="s">
        <v>2581</v>
      </c>
      <c r="K206" s="159"/>
      <c r="L206" s="159" t="s">
        <v>3038</v>
      </c>
      <c r="M206" s="159" t="s">
        <v>2746</v>
      </c>
      <c r="N206" s="160">
        <v>23</v>
      </c>
      <c r="O206" s="160">
        <v>9</v>
      </c>
      <c r="P206" s="160">
        <v>1978</v>
      </c>
      <c r="Q206" s="139" t="s">
        <v>53</v>
      </c>
      <c r="R206" s="139" t="s">
        <v>2568</v>
      </c>
      <c r="S206" s="161">
        <v>4349189</v>
      </c>
      <c r="T206" s="139" t="s">
        <v>2527</v>
      </c>
      <c r="U206" s="139" t="s">
        <v>2623</v>
      </c>
      <c r="V206" s="139" t="s">
        <v>2615</v>
      </c>
      <c r="W206" s="139">
        <v>6045432000</v>
      </c>
      <c r="X206" s="139">
        <v>3117735577</v>
      </c>
      <c r="Y206" s="438" t="s">
        <v>3039</v>
      </c>
      <c r="Z206" s="139" t="s">
        <v>2529</v>
      </c>
      <c r="AA206" s="139" t="s">
        <v>2549</v>
      </c>
      <c r="AB206" s="139" t="s">
        <v>22</v>
      </c>
      <c r="AC206" s="139" t="s">
        <v>2524</v>
      </c>
      <c r="AD206" s="140" t="s">
        <v>117</v>
      </c>
      <c r="AE206" s="140" t="s">
        <v>41</v>
      </c>
      <c r="AF206" s="162">
        <v>1</v>
      </c>
      <c r="AG206" s="163" t="s">
        <v>253</v>
      </c>
      <c r="AH206" s="164">
        <v>1</v>
      </c>
      <c r="AI206" s="164" t="s">
        <v>600</v>
      </c>
      <c r="AJ206" s="36"/>
      <c r="AK206" s="240"/>
      <c r="AL206" s="241"/>
      <c r="AM206" s="139"/>
      <c r="AN206" s="139"/>
      <c r="AO206" s="166"/>
      <c r="AP206" s="167"/>
      <c r="AQ206" s="168"/>
      <c r="AR206" s="168"/>
      <c r="AS206" s="168"/>
      <c r="AT206" s="168"/>
      <c r="AU206" s="168"/>
      <c r="AV206" s="169"/>
      <c r="AW206" s="170"/>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9"/>
      <c r="BU206" s="145"/>
      <c r="GE206" s="59"/>
      <c r="GK206" s="59"/>
    </row>
    <row r="207" spans="3:193" s="144" customFormat="1" ht="15" thickBot="1">
      <c r="C207" s="137"/>
      <c r="D207" s="138">
        <v>165</v>
      </c>
      <c r="E207" s="139">
        <v>4</v>
      </c>
      <c r="F207" s="139" t="s">
        <v>61</v>
      </c>
      <c r="G207" s="158">
        <v>15434977</v>
      </c>
      <c r="H207" s="299" t="s">
        <v>3040</v>
      </c>
      <c r="I207" s="159"/>
      <c r="J207" s="174" t="s">
        <v>2803</v>
      </c>
      <c r="K207" s="159"/>
      <c r="L207" s="159" t="s">
        <v>3041</v>
      </c>
      <c r="M207" s="159" t="s">
        <v>3042</v>
      </c>
      <c r="N207" s="160">
        <v>20</v>
      </c>
      <c r="O207" s="160">
        <v>9</v>
      </c>
      <c r="P207" s="160">
        <v>1970</v>
      </c>
      <c r="Q207" s="139" t="s">
        <v>53</v>
      </c>
      <c r="R207" s="139" t="s">
        <v>2582</v>
      </c>
      <c r="S207" s="161">
        <v>3143798</v>
      </c>
      <c r="T207" s="139" t="s">
        <v>2527</v>
      </c>
      <c r="U207" s="139" t="s">
        <v>2548</v>
      </c>
      <c r="V207" s="139" t="s">
        <v>2615</v>
      </c>
      <c r="W207" s="139">
        <v>6045432000</v>
      </c>
      <c r="X207" s="139">
        <v>3137532619</v>
      </c>
      <c r="Y207" s="438" t="s">
        <v>3043</v>
      </c>
      <c r="Z207" s="139" t="s">
        <v>2529</v>
      </c>
      <c r="AA207" s="139" t="s">
        <v>2549</v>
      </c>
      <c r="AB207" s="139" t="s">
        <v>22</v>
      </c>
      <c r="AC207" s="139" t="s">
        <v>2524</v>
      </c>
      <c r="AD207" s="140" t="s">
        <v>117</v>
      </c>
      <c r="AE207" s="140" t="s">
        <v>41</v>
      </c>
      <c r="AF207" s="162">
        <v>1</v>
      </c>
      <c r="AG207" s="163" t="s">
        <v>253</v>
      </c>
      <c r="AH207" s="164">
        <v>1</v>
      </c>
      <c r="AI207" s="164" t="s">
        <v>600</v>
      </c>
      <c r="AJ207" s="36"/>
      <c r="AK207" s="240"/>
      <c r="AL207" s="241"/>
      <c r="AM207" s="139"/>
      <c r="AN207" s="139"/>
      <c r="AO207" s="166"/>
      <c r="AP207" s="167"/>
      <c r="AQ207" s="168"/>
      <c r="AR207" s="168"/>
      <c r="AS207" s="168"/>
      <c r="AT207" s="168"/>
      <c r="AU207" s="168"/>
      <c r="AV207" s="169"/>
      <c r="AW207" s="170"/>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9"/>
      <c r="BU207" s="145"/>
      <c r="GE207" s="59"/>
      <c r="GK207" s="59"/>
    </row>
    <row r="208" spans="3:193" s="144" customFormat="1" ht="15" thickBot="1">
      <c r="C208" s="137"/>
      <c r="D208" s="138">
        <v>166</v>
      </c>
      <c r="E208" s="420">
        <v>2</v>
      </c>
      <c r="F208" s="139" t="s">
        <v>61</v>
      </c>
      <c r="G208" s="158">
        <v>1112764788</v>
      </c>
      <c r="H208" s="299" t="s">
        <v>3044</v>
      </c>
      <c r="I208" s="159"/>
      <c r="J208" s="174" t="s">
        <v>2644</v>
      </c>
      <c r="K208" s="159"/>
      <c r="L208" s="159" t="s">
        <v>3045</v>
      </c>
      <c r="M208" s="159" t="s">
        <v>3046</v>
      </c>
      <c r="N208" s="160">
        <v>29</v>
      </c>
      <c r="O208" s="160">
        <v>7</v>
      </c>
      <c r="P208" s="160">
        <v>1988</v>
      </c>
      <c r="Q208" s="139" t="s">
        <v>53</v>
      </c>
      <c r="R208" s="139" t="s">
        <v>2635</v>
      </c>
      <c r="S208" s="161">
        <v>3143798</v>
      </c>
      <c r="T208" s="139" t="s">
        <v>2527</v>
      </c>
      <c r="U208" s="139" t="s">
        <v>2548</v>
      </c>
      <c r="V208" s="139" t="s">
        <v>2615</v>
      </c>
      <c r="W208" s="139">
        <v>6045432000</v>
      </c>
      <c r="X208" s="139">
        <v>3226774625</v>
      </c>
      <c r="Y208" s="438" t="s">
        <v>3047</v>
      </c>
      <c r="Z208" s="139" t="s">
        <v>2529</v>
      </c>
      <c r="AA208" s="139" t="s">
        <v>2549</v>
      </c>
      <c r="AB208" s="139" t="s">
        <v>22</v>
      </c>
      <c r="AC208" s="139" t="s">
        <v>2524</v>
      </c>
      <c r="AD208" s="140" t="s">
        <v>117</v>
      </c>
      <c r="AE208" s="140" t="s">
        <v>41</v>
      </c>
      <c r="AF208" s="162">
        <v>1</v>
      </c>
      <c r="AG208" s="163" t="s">
        <v>253</v>
      </c>
      <c r="AH208" s="164">
        <v>1</v>
      </c>
      <c r="AI208" s="164" t="s">
        <v>600</v>
      </c>
      <c r="AJ208" s="36"/>
      <c r="AK208" s="240"/>
      <c r="AL208" s="241"/>
      <c r="AM208" s="139"/>
      <c r="AN208" s="139"/>
      <c r="AO208" s="166"/>
      <c r="AP208" s="167"/>
      <c r="AQ208" s="168"/>
      <c r="AR208" s="168"/>
      <c r="AS208" s="168"/>
      <c r="AT208" s="168"/>
      <c r="AU208" s="168"/>
      <c r="AV208" s="169"/>
      <c r="AW208" s="170"/>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9"/>
      <c r="BU208" s="145"/>
      <c r="GE208" s="59"/>
      <c r="GK208" s="59"/>
    </row>
    <row r="209" spans="3:193" s="144" customFormat="1" ht="15" thickBot="1">
      <c r="C209" s="137"/>
      <c r="D209" s="138">
        <v>167</v>
      </c>
      <c r="E209" s="420">
        <v>2</v>
      </c>
      <c r="F209" s="139" t="s">
        <v>61</v>
      </c>
      <c r="G209" s="158">
        <v>1036393188</v>
      </c>
      <c r="H209" s="299" t="s">
        <v>2652</v>
      </c>
      <c r="I209" s="159"/>
      <c r="J209" s="174" t="s">
        <v>2555</v>
      </c>
      <c r="K209" s="159"/>
      <c r="L209" s="159" t="s">
        <v>3048</v>
      </c>
      <c r="M209" s="159"/>
      <c r="N209" s="160">
        <v>11</v>
      </c>
      <c r="O209" s="160">
        <v>11</v>
      </c>
      <c r="P209" s="160">
        <v>1987</v>
      </c>
      <c r="Q209" s="139" t="s">
        <v>51</v>
      </c>
      <c r="R209" s="139" t="s">
        <v>2812</v>
      </c>
      <c r="S209" s="161">
        <v>2665688</v>
      </c>
      <c r="T209" s="139" t="s">
        <v>2527</v>
      </c>
      <c r="U209" s="139" t="s">
        <v>2573</v>
      </c>
      <c r="V209" s="139" t="s">
        <v>2615</v>
      </c>
      <c r="W209" s="139">
        <v>6045432000</v>
      </c>
      <c r="X209" s="139">
        <v>3206573396</v>
      </c>
      <c r="Y209" s="438" t="s">
        <v>3049</v>
      </c>
      <c r="Z209" s="139" t="s">
        <v>2529</v>
      </c>
      <c r="AA209" s="139" t="s">
        <v>2549</v>
      </c>
      <c r="AB209" s="139" t="s">
        <v>22</v>
      </c>
      <c r="AC209" s="139" t="s">
        <v>2524</v>
      </c>
      <c r="AD209" s="140" t="s">
        <v>117</v>
      </c>
      <c r="AE209" s="140" t="s">
        <v>41</v>
      </c>
      <c r="AF209" s="162">
        <v>1</v>
      </c>
      <c r="AG209" s="163" t="s">
        <v>253</v>
      </c>
      <c r="AH209" s="164">
        <v>1</v>
      </c>
      <c r="AI209" s="164" t="s">
        <v>600</v>
      </c>
      <c r="AJ209" s="36"/>
      <c r="AK209" s="240"/>
      <c r="AL209" s="241"/>
      <c r="AM209" s="139"/>
      <c r="AN209" s="139"/>
      <c r="AO209" s="166"/>
      <c r="AP209" s="167"/>
      <c r="AQ209" s="168"/>
      <c r="AR209" s="168"/>
      <c r="AS209" s="168"/>
      <c r="AT209" s="168"/>
      <c r="AU209" s="168"/>
      <c r="AV209" s="169"/>
      <c r="AW209" s="170"/>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9"/>
      <c r="BU209" s="145"/>
      <c r="GE209" s="59"/>
      <c r="GK209" s="59"/>
    </row>
    <row r="210" spans="3:193" s="144" customFormat="1" ht="15" thickBot="1">
      <c r="C210" s="137"/>
      <c r="D210" s="138">
        <v>168</v>
      </c>
      <c r="E210" s="420">
        <v>2</v>
      </c>
      <c r="F210" s="139" t="s">
        <v>61</v>
      </c>
      <c r="G210" s="158">
        <v>1036423886</v>
      </c>
      <c r="H210" s="299" t="s">
        <v>2576</v>
      </c>
      <c r="I210" s="159"/>
      <c r="J210" s="174" t="s">
        <v>2641</v>
      </c>
      <c r="K210" s="159"/>
      <c r="L210" s="159" t="s">
        <v>3062</v>
      </c>
      <c r="M210" s="159" t="s">
        <v>3061</v>
      </c>
      <c r="N210" s="160">
        <v>17</v>
      </c>
      <c r="O210" s="160">
        <v>12</v>
      </c>
      <c r="P210" s="160">
        <v>1993</v>
      </c>
      <c r="Q210" s="139" t="s">
        <v>51</v>
      </c>
      <c r="R210" s="139" t="s">
        <v>2678</v>
      </c>
      <c r="S210" s="161">
        <v>4349189</v>
      </c>
      <c r="T210" s="139" t="s">
        <v>2527</v>
      </c>
      <c r="U210" s="139" t="s">
        <v>2528</v>
      </c>
      <c r="V210" s="139" t="s">
        <v>2615</v>
      </c>
      <c r="W210" s="139">
        <v>6045432000</v>
      </c>
      <c r="X210" s="139">
        <v>3148899353</v>
      </c>
      <c r="Y210" s="438" t="s">
        <v>3050</v>
      </c>
      <c r="Z210" s="139" t="s">
        <v>2529</v>
      </c>
      <c r="AA210" s="139" t="s">
        <v>2549</v>
      </c>
      <c r="AB210" s="139" t="s">
        <v>22</v>
      </c>
      <c r="AC210" s="139" t="s">
        <v>2524</v>
      </c>
      <c r="AD210" s="140" t="s">
        <v>117</v>
      </c>
      <c r="AE210" s="140" t="s">
        <v>41</v>
      </c>
      <c r="AF210" s="162">
        <v>1</v>
      </c>
      <c r="AG210" s="163" t="s">
        <v>253</v>
      </c>
      <c r="AH210" s="164">
        <v>1</v>
      </c>
      <c r="AI210" s="164" t="s">
        <v>600</v>
      </c>
      <c r="AJ210" s="36"/>
      <c r="AK210" s="240"/>
      <c r="AL210" s="241"/>
      <c r="AM210" s="139"/>
      <c r="AN210" s="139"/>
      <c r="AO210" s="166"/>
      <c r="AP210" s="167"/>
      <c r="AQ210" s="168"/>
      <c r="AR210" s="168"/>
      <c r="AS210" s="168"/>
      <c r="AT210" s="168"/>
      <c r="AU210" s="168"/>
      <c r="AV210" s="169"/>
      <c r="AW210" s="170"/>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9"/>
      <c r="BU210" s="145"/>
      <c r="GE210" s="59"/>
      <c r="GK210" s="59"/>
    </row>
    <row r="211" spans="3:193" s="144" customFormat="1" ht="15" thickBot="1">
      <c r="C211" s="137"/>
      <c r="D211" s="138">
        <v>169</v>
      </c>
      <c r="E211" s="420">
        <v>2</v>
      </c>
      <c r="F211" s="139" t="s">
        <v>61</v>
      </c>
      <c r="G211" s="158">
        <v>35604145</v>
      </c>
      <c r="H211" s="299" t="s">
        <v>3063</v>
      </c>
      <c r="I211" s="159"/>
      <c r="J211" s="174" t="s">
        <v>3064</v>
      </c>
      <c r="K211" s="159"/>
      <c r="L211" s="159" t="s">
        <v>3065</v>
      </c>
      <c r="M211" s="159"/>
      <c r="N211" s="160">
        <v>12</v>
      </c>
      <c r="O211" s="160">
        <v>10</v>
      </c>
      <c r="P211" s="160">
        <v>1975</v>
      </c>
      <c r="Q211" s="139" t="s">
        <v>51</v>
      </c>
      <c r="R211" s="139" t="s">
        <v>2757</v>
      </c>
      <c r="S211" s="161">
        <v>2535103</v>
      </c>
      <c r="T211" s="139" t="s">
        <v>2547</v>
      </c>
      <c r="U211" s="139" t="s">
        <v>2573</v>
      </c>
      <c r="V211" s="139" t="s">
        <v>2615</v>
      </c>
      <c r="W211" s="139">
        <v>6045432000</v>
      </c>
      <c r="X211" s="139">
        <v>3113883379</v>
      </c>
      <c r="Y211" s="438" t="s">
        <v>3051</v>
      </c>
      <c r="Z211" s="139" t="s">
        <v>2529</v>
      </c>
      <c r="AA211" s="139" t="s">
        <v>2549</v>
      </c>
      <c r="AB211" s="139" t="s">
        <v>22</v>
      </c>
      <c r="AC211" s="139" t="s">
        <v>2524</v>
      </c>
      <c r="AD211" s="140" t="s">
        <v>117</v>
      </c>
      <c r="AE211" s="140" t="s">
        <v>41</v>
      </c>
      <c r="AF211" s="162">
        <v>1</v>
      </c>
      <c r="AG211" s="163" t="s">
        <v>253</v>
      </c>
      <c r="AH211" s="164">
        <v>1</v>
      </c>
      <c r="AI211" s="164" t="s">
        <v>600</v>
      </c>
      <c r="AJ211" s="36"/>
      <c r="AK211" s="240"/>
      <c r="AL211" s="241"/>
      <c r="AM211" s="139"/>
      <c r="AN211" s="139"/>
      <c r="AO211" s="166"/>
      <c r="AP211" s="167"/>
      <c r="AQ211" s="168"/>
      <c r="AR211" s="168"/>
      <c r="AS211" s="168"/>
      <c r="AT211" s="168"/>
      <c r="AU211" s="168"/>
      <c r="AV211" s="169"/>
      <c r="AW211" s="170"/>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9"/>
      <c r="BU211" s="145"/>
      <c r="GE211" s="59"/>
      <c r="GK211" s="59"/>
    </row>
    <row r="212" spans="3:193" s="144" customFormat="1" ht="15" thickBot="1">
      <c r="C212" s="137"/>
      <c r="D212" s="138">
        <v>170</v>
      </c>
      <c r="E212" s="420">
        <v>2</v>
      </c>
      <c r="F212" s="139" t="s">
        <v>61</v>
      </c>
      <c r="G212" s="158">
        <v>1040051759</v>
      </c>
      <c r="H212" s="299" t="s">
        <v>2636</v>
      </c>
      <c r="I212" s="159"/>
      <c r="J212" s="174" t="s">
        <v>2636</v>
      </c>
      <c r="K212" s="159"/>
      <c r="L212" s="159" t="s">
        <v>3066</v>
      </c>
      <c r="M212" s="159" t="s">
        <v>3067</v>
      </c>
      <c r="N212" s="160">
        <v>30</v>
      </c>
      <c r="O212" s="160">
        <v>12</v>
      </c>
      <c r="P212" s="160">
        <v>1999</v>
      </c>
      <c r="Q212" s="139" t="s">
        <v>51</v>
      </c>
      <c r="R212" s="139" t="s">
        <v>2812</v>
      </c>
      <c r="S212" s="161">
        <v>2665688</v>
      </c>
      <c r="T212" s="139" t="s">
        <v>2527</v>
      </c>
      <c r="U212" s="139" t="s">
        <v>2623</v>
      </c>
      <c r="V212" s="139" t="s">
        <v>2615</v>
      </c>
      <c r="W212" s="139">
        <v>6045432000</v>
      </c>
      <c r="X212" s="139">
        <v>3135229827</v>
      </c>
      <c r="Y212" s="438" t="s">
        <v>3052</v>
      </c>
      <c r="Z212" s="139" t="s">
        <v>2529</v>
      </c>
      <c r="AA212" s="139" t="s">
        <v>2549</v>
      </c>
      <c r="AB212" s="139" t="s">
        <v>22</v>
      </c>
      <c r="AC212" s="139" t="s">
        <v>2524</v>
      </c>
      <c r="AD212" s="140" t="s">
        <v>117</v>
      </c>
      <c r="AE212" s="140" t="s">
        <v>41</v>
      </c>
      <c r="AF212" s="162">
        <v>1</v>
      </c>
      <c r="AG212" s="163" t="s">
        <v>253</v>
      </c>
      <c r="AH212" s="164">
        <v>1</v>
      </c>
      <c r="AI212" s="164" t="s">
        <v>600</v>
      </c>
      <c r="AJ212" s="36"/>
      <c r="AK212" s="240"/>
      <c r="AL212" s="241"/>
      <c r="AM212" s="139"/>
      <c r="AN212" s="139"/>
      <c r="AO212" s="166"/>
      <c r="AP212" s="167"/>
      <c r="AQ212" s="168"/>
      <c r="AR212" s="168"/>
      <c r="AS212" s="168"/>
      <c r="AT212" s="168"/>
      <c r="AU212" s="168"/>
      <c r="AV212" s="169"/>
      <c r="AW212" s="170"/>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9"/>
      <c r="BU212" s="145"/>
      <c r="GE212" s="59"/>
      <c r="GK212" s="59"/>
    </row>
    <row r="213" spans="3:193" s="144" customFormat="1" ht="15" thickBot="1">
      <c r="C213" s="137"/>
      <c r="D213" s="138">
        <v>171</v>
      </c>
      <c r="E213" s="139">
        <v>4</v>
      </c>
      <c r="F213" s="139" t="s">
        <v>61</v>
      </c>
      <c r="G213" s="158">
        <v>1036338043</v>
      </c>
      <c r="H213" s="299" t="s">
        <v>3068</v>
      </c>
      <c r="I213" s="159"/>
      <c r="J213" s="174" t="s">
        <v>2951</v>
      </c>
      <c r="K213" s="159"/>
      <c r="L213" s="159" t="s">
        <v>3069</v>
      </c>
      <c r="M213" s="159" t="s">
        <v>2665</v>
      </c>
      <c r="N213" s="160">
        <v>6</v>
      </c>
      <c r="O213" s="160">
        <v>6</v>
      </c>
      <c r="P213" s="160">
        <v>1992</v>
      </c>
      <c r="Q213" s="139" t="s">
        <v>53</v>
      </c>
      <c r="R213" s="139" t="s">
        <v>2582</v>
      </c>
      <c r="S213" s="161">
        <v>3143798</v>
      </c>
      <c r="T213" s="139" t="s">
        <v>2527</v>
      </c>
      <c r="U213" s="139" t="s">
        <v>2573</v>
      </c>
      <c r="V213" s="139" t="s">
        <v>2615</v>
      </c>
      <c r="W213" s="139">
        <v>6045432000</v>
      </c>
      <c r="X213" s="139">
        <v>3005441063</v>
      </c>
      <c r="Y213" s="438" t="s">
        <v>3053</v>
      </c>
      <c r="Z213" s="139" t="s">
        <v>2529</v>
      </c>
      <c r="AA213" s="139" t="s">
        <v>2549</v>
      </c>
      <c r="AB213" s="139" t="s">
        <v>22</v>
      </c>
      <c r="AC213" s="139" t="s">
        <v>2524</v>
      </c>
      <c r="AD213" s="140" t="s">
        <v>117</v>
      </c>
      <c r="AE213" s="140" t="s">
        <v>41</v>
      </c>
      <c r="AF213" s="162">
        <v>1</v>
      </c>
      <c r="AG213" s="163" t="s">
        <v>253</v>
      </c>
      <c r="AH213" s="164">
        <v>1</v>
      </c>
      <c r="AI213" s="164" t="s">
        <v>600</v>
      </c>
      <c r="AJ213" s="36"/>
      <c r="AK213" s="240"/>
      <c r="AL213" s="241"/>
      <c r="AM213" s="139"/>
      <c r="AN213" s="139"/>
      <c r="AO213" s="166"/>
      <c r="AP213" s="167"/>
      <c r="AQ213" s="168"/>
      <c r="AR213" s="168"/>
      <c r="AS213" s="168"/>
      <c r="AT213" s="168"/>
      <c r="AU213" s="168"/>
      <c r="AV213" s="169"/>
      <c r="AW213" s="170"/>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9"/>
      <c r="BU213" s="145"/>
      <c r="GE213" s="59"/>
      <c r="GK213" s="59"/>
    </row>
    <row r="214" spans="3:193" s="144" customFormat="1" ht="15" thickBot="1">
      <c r="C214" s="137"/>
      <c r="D214" s="138">
        <v>172</v>
      </c>
      <c r="E214" s="420">
        <v>2</v>
      </c>
      <c r="F214" s="139" t="s">
        <v>61</v>
      </c>
      <c r="G214" s="158">
        <v>1035230465</v>
      </c>
      <c r="H214" s="299" t="s">
        <v>2563</v>
      </c>
      <c r="I214" s="159"/>
      <c r="J214" s="174" t="s">
        <v>3070</v>
      </c>
      <c r="K214" s="159"/>
      <c r="L214" s="159" t="s">
        <v>3071</v>
      </c>
      <c r="M214" s="159" t="s">
        <v>3072</v>
      </c>
      <c r="N214" s="160">
        <v>1</v>
      </c>
      <c r="O214" s="160">
        <v>10</v>
      </c>
      <c r="P214" s="160">
        <v>1994</v>
      </c>
      <c r="Q214" s="139" t="s">
        <v>51</v>
      </c>
      <c r="R214" s="139" t="s">
        <v>2568</v>
      </c>
      <c r="S214" s="161">
        <v>4349189</v>
      </c>
      <c r="T214" s="139" t="s">
        <v>2550</v>
      </c>
      <c r="U214" s="139" t="s">
        <v>2573</v>
      </c>
      <c r="V214" s="139" t="s">
        <v>2615</v>
      </c>
      <c r="W214" s="139">
        <v>6045432000</v>
      </c>
      <c r="X214" s="139">
        <v>3145917389</v>
      </c>
      <c r="Y214" s="438" t="s">
        <v>3054</v>
      </c>
      <c r="Z214" s="139" t="s">
        <v>2529</v>
      </c>
      <c r="AA214" s="139" t="s">
        <v>2549</v>
      </c>
      <c r="AB214" s="139" t="s">
        <v>22</v>
      </c>
      <c r="AC214" s="139" t="s">
        <v>2524</v>
      </c>
      <c r="AD214" s="140" t="s">
        <v>117</v>
      </c>
      <c r="AE214" s="140" t="s">
        <v>41</v>
      </c>
      <c r="AF214" s="162">
        <v>1</v>
      </c>
      <c r="AG214" s="163" t="s">
        <v>253</v>
      </c>
      <c r="AH214" s="164">
        <v>1</v>
      </c>
      <c r="AI214" s="164" t="s">
        <v>600</v>
      </c>
      <c r="AJ214" s="36"/>
      <c r="AK214" s="240"/>
      <c r="AL214" s="241"/>
      <c r="AM214" s="139"/>
      <c r="AN214" s="139"/>
      <c r="AO214" s="166"/>
      <c r="AP214" s="167"/>
      <c r="AQ214" s="168"/>
      <c r="AR214" s="168"/>
      <c r="AS214" s="168"/>
      <c r="AT214" s="168"/>
      <c r="AU214" s="168"/>
      <c r="AV214" s="169"/>
      <c r="AW214" s="170"/>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9"/>
      <c r="BU214" s="145"/>
      <c r="GE214" s="59"/>
      <c r="GK214" s="59"/>
    </row>
    <row r="215" spans="3:193" s="144" customFormat="1" ht="15" thickBot="1">
      <c r="C215" s="137"/>
      <c r="D215" s="138">
        <v>173</v>
      </c>
      <c r="E215" s="420">
        <v>2</v>
      </c>
      <c r="F215" s="139" t="s">
        <v>61</v>
      </c>
      <c r="G215" s="158">
        <v>1036398963</v>
      </c>
      <c r="H215" s="299" t="s">
        <v>2652</v>
      </c>
      <c r="I215" s="159"/>
      <c r="J215" s="174" t="s">
        <v>3073</v>
      </c>
      <c r="K215" s="159"/>
      <c r="L215" s="159" t="s">
        <v>3074</v>
      </c>
      <c r="M215" s="159" t="s">
        <v>2674</v>
      </c>
      <c r="N215" s="160">
        <v>4</v>
      </c>
      <c r="O215" s="160">
        <v>12</v>
      </c>
      <c r="P215" s="160">
        <v>1993</v>
      </c>
      <c r="Q215" s="139" t="s">
        <v>51</v>
      </c>
      <c r="R215" s="139" t="s">
        <v>2812</v>
      </c>
      <c r="S215" s="161">
        <v>2665688</v>
      </c>
      <c r="T215" s="139" t="s">
        <v>2547</v>
      </c>
      <c r="U215" s="139" t="s">
        <v>2528</v>
      </c>
      <c r="V215" s="139" t="s">
        <v>2615</v>
      </c>
      <c r="W215" s="139">
        <v>6045432000</v>
      </c>
      <c r="X215" s="139">
        <v>3146001168</v>
      </c>
      <c r="Y215" s="438" t="s">
        <v>3055</v>
      </c>
      <c r="Z215" s="139" t="s">
        <v>2529</v>
      </c>
      <c r="AA215" s="139" t="s">
        <v>2549</v>
      </c>
      <c r="AB215" s="139" t="s">
        <v>22</v>
      </c>
      <c r="AC215" s="139" t="s">
        <v>2524</v>
      </c>
      <c r="AD215" s="140" t="s">
        <v>117</v>
      </c>
      <c r="AE215" s="140" t="s">
        <v>41</v>
      </c>
      <c r="AF215" s="162">
        <v>1</v>
      </c>
      <c r="AG215" s="163" t="s">
        <v>253</v>
      </c>
      <c r="AH215" s="164">
        <v>1</v>
      </c>
      <c r="AI215" s="164" t="s">
        <v>600</v>
      </c>
      <c r="AJ215" s="36"/>
      <c r="AK215" s="240"/>
      <c r="AL215" s="241"/>
      <c r="AM215" s="139"/>
      <c r="AN215" s="139"/>
      <c r="AO215" s="166"/>
      <c r="AP215" s="167"/>
      <c r="AQ215" s="168"/>
      <c r="AR215" s="168"/>
      <c r="AS215" s="168"/>
      <c r="AT215" s="168"/>
      <c r="AU215" s="168"/>
      <c r="AV215" s="169"/>
      <c r="AW215" s="170"/>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9"/>
      <c r="BU215" s="145"/>
      <c r="GE215" s="59"/>
      <c r="GK215" s="59"/>
    </row>
    <row r="216" spans="3:193" s="144" customFormat="1" ht="15" thickBot="1">
      <c r="C216" s="137"/>
      <c r="D216" s="138">
        <v>174</v>
      </c>
      <c r="E216" s="420">
        <v>2</v>
      </c>
      <c r="F216" s="139" t="s">
        <v>61</v>
      </c>
      <c r="G216" s="158">
        <v>1037236402</v>
      </c>
      <c r="H216" s="299" t="s">
        <v>2557</v>
      </c>
      <c r="I216" s="159"/>
      <c r="J216" s="174" t="s">
        <v>2563</v>
      </c>
      <c r="K216" s="159"/>
      <c r="L216" s="159" t="s">
        <v>3075</v>
      </c>
      <c r="M216" s="159" t="s">
        <v>2863</v>
      </c>
      <c r="N216" s="160">
        <v>12</v>
      </c>
      <c r="O216" s="160">
        <v>3</v>
      </c>
      <c r="P216" s="160">
        <v>1988</v>
      </c>
      <c r="Q216" s="139" t="s">
        <v>51</v>
      </c>
      <c r="R216" s="139" t="s">
        <v>2579</v>
      </c>
      <c r="S216" s="161">
        <v>9720055</v>
      </c>
      <c r="T216" s="139" t="s">
        <v>2527</v>
      </c>
      <c r="U216" s="139" t="s">
        <v>2548</v>
      </c>
      <c r="V216" s="139" t="s">
        <v>2615</v>
      </c>
      <c r="W216" s="139">
        <v>6045432000</v>
      </c>
      <c r="X216" s="139">
        <v>3105973624</v>
      </c>
      <c r="Y216" s="438" t="s">
        <v>3056</v>
      </c>
      <c r="Z216" s="139" t="s">
        <v>2529</v>
      </c>
      <c r="AA216" s="139" t="s">
        <v>2549</v>
      </c>
      <c r="AB216" s="139" t="s">
        <v>22</v>
      </c>
      <c r="AC216" s="139" t="s">
        <v>2524</v>
      </c>
      <c r="AD216" s="140" t="s">
        <v>117</v>
      </c>
      <c r="AE216" s="140" t="s">
        <v>41</v>
      </c>
      <c r="AF216" s="162">
        <v>1</v>
      </c>
      <c r="AG216" s="163" t="s">
        <v>253</v>
      </c>
      <c r="AH216" s="164">
        <v>1</v>
      </c>
      <c r="AI216" s="164" t="s">
        <v>600</v>
      </c>
      <c r="AJ216" s="36"/>
      <c r="AK216" s="240"/>
      <c r="AL216" s="241"/>
      <c r="AM216" s="139"/>
      <c r="AN216" s="139"/>
      <c r="AO216" s="166"/>
      <c r="AP216" s="167"/>
      <c r="AQ216" s="168"/>
      <c r="AR216" s="168"/>
      <c r="AS216" s="168"/>
      <c r="AT216" s="168"/>
      <c r="AU216" s="168"/>
      <c r="AV216" s="169"/>
      <c r="AW216" s="170"/>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9"/>
      <c r="BU216" s="145"/>
      <c r="GE216" s="59"/>
      <c r="GK216" s="59"/>
    </row>
    <row r="217" spans="3:193" s="144" customFormat="1" ht="15" thickBot="1">
      <c r="C217" s="137"/>
      <c r="D217" s="138">
        <v>175</v>
      </c>
      <c r="E217" s="420">
        <v>2</v>
      </c>
      <c r="F217" s="139" t="s">
        <v>61</v>
      </c>
      <c r="G217" s="158">
        <v>1036394237</v>
      </c>
      <c r="H217" s="299" t="s">
        <v>2592</v>
      </c>
      <c r="I217" s="159"/>
      <c r="J217" s="174" t="s">
        <v>2620</v>
      </c>
      <c r="K217" s="159"/>
      <c r="L217" s="159" t="s">
        <v>3076</v>
      </c>
      <c r="M217" s="159"/>
      <c r="N217" s="160">
        <v>7</v>
      </c>
      <c r="O217" s="160">
        <v>9</v>
      </c>
      <c r="P217" s="160">
        <v>1988</v>
      </c>
      <c r="Q217" s="139" t="s">
        <v>51</v>
      </c>
      <c r="R217" s="139" t="s">
        <v>2579</v>
      </c>
      <c r="S217" s="161">
        <v>9720055</v>
      </c>
      <c r="T217" s="139" t="s">
        <v>2527</v>
      </c>
      <c r="U217" s="139" t="s">
        <v>2548</v>
      </c>
      <c r="V217" s="139" t="s">
        <v>2615</v>
      </c>
      <c r="W217" s="139">
        <v>6045432000</v>
      </c>
      <c r="X217" s="139">
        <v>3206066953</v>
      </c>
      <c r="Y217" s="438" t="s">
        <v>3057</v>
      </c>
      <c r="Z217" s="139" t="s">
        <v>2529</v>
      </c>
      <c r="AA217" s="139" t="s">
        <v>2549</v>
      </c>
      <c r="AB217" s="139" t="s">
        <v>22</v>
      </c>
      <c r="AC217" s="139" t="s">
        <v>2524</v>
      </c>
      <c r="AD217" s="140" t="s">
        <v>117</v>
      </c>
      <c r="AE217" s="140" t="s">
        <v>41</v>
      </c>
      <c r="AF217" s="162">
        <v>1</v>
      </c>
      <c r="AG217" s="163" t="s">
        <v>253</v>
      </c>
      <c r="AH217" s="164">
        <v>1</v>
      </c>
      <c r="AI217" s="164" t="s">
        <v>600</v>
      </c>
      <c r="AJ217" s="36"/>
      <c r="AK217" s="240"/>
      <c r="AL217" s="241"/>
      <c r="AM217" s="139"/>
      <c r="AN217" s="139"/>
      <c r="AO217" s="166"/>
      <c r="AP217" s="167"/>
      <c r="AQ217" s="168"/>
      <c r="AR217" s="168"/>
      <c r="AS217" s="168"/>
      <c r="AT217" s="168"/>
      <c r="AU217" s="168"/>
      <c r="AV217" s="169"/>
      <c r="AW217" s="170"/>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9"/>
      <c r="BU217" s="145"/>
      <c r="GE217" s="59"/>
      <c r="GK217" s="59"/>
    </row>
    <row r="218" spans="3:193" s="144" customFormat="1" ht="15" thickBot="1">
      <c r="C218" s="137"/>
      <c r="D218" s="138">
        <v>176</v>
      </c>
      <c r="E218" s="420">
        <v>2</v>
      </c>
      <c r="F218" s="139" t="s">
        <v>61</v>
      </c>
      <c r="G218" s="158">
        <v>1001455491</v>
      </c>
      <c r="H218" s="299" t="s">
        <v>3077</v>
      </c>
      <c r="I218" s="159"/>
      <c r="J218" s="174" t="s">
        <v>2652</v>
      </c>
      <c r="K218" s="159"/>
      <c r="L218" s="159" t="s">
        <v>3078</v>
      </c>
      <c r="M218" s="159"/>
      <c r="N218" s="160">
        <v>30</v>
      </c>
      <c r="O218" s="160">
        <v>3</v>
      </c>
      <c r="P218" s="160">
        <v>2000</v>
      </c>
      <c r="Q218" s="139" t="s">
        <v>51</v>
      </c>
      <c r="R218" s="139" t="s">
        <v>2812</v>
      </c>
      <c r="S218" s="161">
        <v>2665688</v>
      </c>
      <c r="T218" s="139" t="s">
        <v>2527</v>
      </c>
      <c r="U218" s="139" t="s">
        <v>2573</v>
      </c>
      <c r="V218" s="139" t="s">
        <v>2615</v>
      </c>
      <c r="W218" s="139">
        <v>6045432000</v>
      </c>
      <c r="X218" s="139">
        <v>3146753980</v>
      </c>
      <c r="Y218" s="438" t="s">
        <v>3058</v>
      </c>
      <c r="Z218" s="139" t="s">
        <v>2529</v>
      </c>
      <c r="AA218" s="139" t="s">
        <v>2549</v>
      </c>
      <c r="AB218" s="139" t="s">
        <v>22</v>
      </c>
      <c r="AC218" s="139" t="s">
        <v>2524</v>
      </c>
      <c r="AD218" s="140" t="s">
        <v>117</v>
      </c>
      <c r="AE218" s="140" t="s">
        <v>41</v>
      </c>
      <c r="AF218" s="162">
        <v>1</v>
      </c>
      <c r="AG218" s="163" t="s">
        <v>253</v>
      </c>
      <c r="AH218" s="164">
        <v>1</v>
      </c>
      <c r="AI218" s="164" t="s">
        <v>600</v>
      </c>
      <c r="AJ218" s="36"/>
      <c r="AK218" s="240"/>
      <c r="AL218" s="241"/>
      <c r="AM218" s="139"/>
      <c r="AN218" s="139"/>
      <c r="AO218" s="166"/>
      <c r="AP218" s="167"/>
      <c r="AQ218" s="168"/>
      <c r="AR218" s="168"/>
      <c r="AS218" s="168"/>
      <c r="AT218" s="168"/>
      <c r="AU218" s="168"/>
      <c r="AV218" s="169"/>
      <c r="AW218" s="170"/>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9"/>
      <c r="BU218" s="145"/>
      <c r="GE218" s="59"/>
      <c r="GK218" s="59"/>
    </row>
    <row r="219" spans="3:193" s="144" customFormat="1" ht="15" thickBot="1">
      <c r="C219" s="137"/>
      <c r="D219" s="138">
        <v>177</v>
      </c>
      <c r="E219" s="420">
        <v>2</v>
      </c>
      <c r="F219" s="139" t="s">
        <v>61</v>
      </c>
      <c r="G219" s="158">
        <v>1036394663</v>
      </c>
      <c r="H219" s="299" t="s">
        <v>2684</v>
      </c>
      <c r="I219" s="159"/>
      <c r="J219" s="174" t="s">
        <v>3083</v>
      </c>
      <c r="K219" s="159"/>
      <c r="L219" s="159" t="s">
        <v>3082</v>
      </c>
      <c r="M219" s="159"/>
      <c r="N219" s="160">
        <v>31</v>
      </c>
      <c r="O219" s="160">
        <v>7</v>
      </c>
      <c r="P219" s="160">
        <v>1989</v>
      </c>
      <c r="Q219" s="139" t="s">
        <v>51</v>
      </c>
      <c r="R219" s="139" t="s">
        <v>2812</v>
      </c>
      <c r="S219" s="161">
        <v>2665688</v>
      </c>
      <c r="T219" s="139" t="s">
        <v>2547</v>
      </c>
      <c r="U219" s="139" t="s">
        <v>2548</v>
      </c>
      <c r="V219" s="139" t="s">
        <v>2615</v>
      </c>
      <c r="W219" s="139">
        <v>6045432000</v>
      </c>
      <c r="X219" s="139">
        <v>3108633174</v>
      </c>
      <c r="Y219" s="438" t="s">
        <v>3060</v>
      </c>
      <c r="Z219" s="139" t="s">
        <v>2529</v>
      </c>
      <c r="AA219" s="139" t="s">
        <v>2549</v>
      </c>
      <c r="AB219" s="139" t="s">
        <v>22</v>
      </c>
      <c r="AC219" s="139" t="s">
        <v>2524</v>
      </c>
      <c r="AD219" s="140" t="s">
        <v>117</v>
      </c>
      <c r="AE219" s="140" t="s">
        <v>41</v>
      </c>
      <c r="AF219" s="162">
        <v>1</v>
      </c>
      <c r="AG219" s="163" t="s">
        <v>253</v>
      </c>
      <c r="AH219" s="164">
        <v>1</v>
      </c>
      <c r="AI219" s="164" t="s">
        <v>600</v>
      </c>
      <c r="AJ219" s="36"/>
      <c r="AK219" s="240"/>
      <c r="AL219" s="241"/>
      <c r="AM219" s="139"/>
      <c r="AN219" s="139"/>
      <c r="AO219" s="166"/>
      <c r="AP219" s="167"/>
      <c r="AQ219" s="168"/>
      <c r="AR219" s="168"/>
      <c r="AS219" s="168"/>
      <c r="AT219" s="168"/>
      <c r="AU219" s="168"/>
      <c r="AV219" s="169"/>
      <c r="AW219" s="170"/>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9"/>
      <c r="BU219" s="145"/>
      <c r="GE219" s="59"/>
      <c r="GK219" s="59"/>
    </row>
    <row r="220" spans="3:193" s="144" customFormat="1" ht="15" thickBot="1">
      <c r="C220" s="137"/>
      <c r="D220" s="138">
        <v>178</v>
      </c>
      <c r="E220" s="420">
        <v>2</v>
      </c>
      <c r="F220" s="139" t="s">
        <v>61</v>
      </c>
      <c r="G220" s="158">
        <v>1115183025</v>
      </c>
      <c r="H220" s="299" t="s">
        <v>3079</v>
      </c>
      <c r="I220" s="159"/>
      <c r="J220" s="174" t="s">
        <v>3080</v>
      </c>
      <c r="K220" s="159"/>
      <c r="L220" s="159" t="s">
        <v>3081</v>
      </c>
      <c r="M220" s="159"/>
      <c r="N220" s="160">
        <v>28</v>
      </c>
      <c r="O220" s="160">
        <v>11</v>
      </c>
      <c r="P220" s="160">
        <v>1986</v>
      </c>
      <c r="Q220" s="139" t="s">
        <v>51</v>
      </c>
      <c r="R220" s="139" t="s">
        <v>2568</v>
      </c>
      <c r="S220" s="161">
        <v>4349189</v>
      </c>
      <c r="T220" s="139" t="s">
        <v>2527</v>
      </c>
      <c r="U220" s="139" t="s">
        <v>2573</v>
      </c>
      <c r="V220" s="139" t="s">
        <v>2615</v>
      </c>
      <c r="W220" s="139">
        <v>6045432000</v>
      </c>
      <c r="X220" s="139">
        <v>3002545310</v>
      </c>
      <c r="Y220" s="438" t="s">
        <v>3059</v>
      </c>
      <c r="Z220" s="139" t="s">
        <v>2529</v>
      </c>
      <c r="AA220" s="139" t="s">
        <v>2549</v>
      </c>
      <c r="AB220" s="139" t="s">
        <v>22</v>
      </c>
      <c r="AC220" s="139" t="s">
        <v>2524</v>
      </c>
      <c r="AD220" s="140" t="s">
        <v>117</v>
      </c>
      <c r="AE220" s="140" t="s">
        <v>41</v>
      </c>
      <c r="AF220" s="162">
        <v>1</v>
      </c>
      <c r="AG220" s="163" t="s">
        <v>253</v>
      </c>
      <c r="AH220" s="164">
        <v>1</v>
      </c>
      <c r="AI220" s="164" t="s">
        <v>600</v>
      </c>
      <c r="AJ220" s="36"/>
      <c r="AK220" s="240"/>
      <c r="AL220" s="241"/>
      <c r="AM220" s="139"/>
      <c r="AN220" s="139"/>
      <c r="AO220" s="166"/>
      <c r="AP220" s="167"/>
      <c r="AQ220" s="168"/>
      <c r="AR220" s="168"/>
      <c r="AS220" s="168"/>
      <c r="AT220" s="168"/>
      <c r="AU220" s="168"/>
      <c r="AV220" s="169"/>
      <c r="AW220" s="170"/>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9"/>
      <c r="BU220" s="145"/>
      <c r="GE220" s="59"/>
      <c r="GK220" s="59"/>
    </row>
    <row r="221" spans="3:193" s="686" customFormat="1" ht="15" thickBot="1">
      <c r="C221" s="662"/>
      <c r="D221" s="663">
        <v>179</v>
      </c>
      <c r="E221" s="664">
        <v>2</v>
      </c>
      <c r="F221" s="665" t="s">
        <v>61</v>
      </c>
      <c r="G221" s="666">
        <v>1036395376</v>
      </c>
      <c r="H221" s="667" t="s">
        <v>2627</v>
      </c>
      <c r="I221" s="668"/>
      <c r="J221" s="669" t="s">
        <v>2563</v>
      </c>
      <c r="K221" s="668"/>
      <c r="L221" s="668" t="s">
        <v>3140</v>
      </c>
      <c r="M221" s="668" t="s">
        <v>2721</v>
      </c>
      <c r="N221" s="670">
        <v>23</v>
      </c>
      <c r="O221" s="670">
        <v>4</v>
      </c>
      <c r="P221" s="670">
        <v>1990</v>
      </c>
      <c r="Q221" s="665" t="s">
        <v>51</v>
      </c>
      <c r="R221" s="665" t="s">
        <v>2812</v>
      </c>
      <c r="S221" s="671">
        <v>2665688</v>
      </c>
      <c r="T221" s="665" t="s">
        <v>2527</v>
      </c>
      <c r="U221" s="665" t="s">
        <v>2528</v>
      </c>
      <c r="V221" s="665" t="s">
        <v>3947</v>
      </c>
      <c r="W221" s="665">
        <v>6045432000</v>
      </c>
      <c r="X221" s="665">
        <v>3206430455</v>
      </c>
      <c r="Y221" s="672" t="s">
        <v>3948</v>
      </c>
      <c r="Z221" s="665" t="s">
        <v>2529</v>
      </c>
      <c r="AA221" s="665" t="s">
        <v>2549</v>
      </c>
      <c r="AB221" s="665" t="s">
        <v>22</v>
      </c>
      <c r="AC221" s="665" t="s">
        <v>2524</v>
      </c>
      <c r="AD221" s="673" t="s">
        <v>117</v>
      </c>
      <c r="AE221" s="673" t="s">
        <v>41</v>
      </c>
      <c r="AF221" s="674">
        <v>1</v>
      </c>
      <c r="AG221" s="675" t="s">
        <v>253</v>
      </c>
      <c r="AH221" s="676">
        <v>1</v>
      </c>
      <c r="AI221" s="676" t="s">
        <v>600</v>
      </c>
      <c r="AJ221" s="677"/>
      <c r="AK221" s="678"/>
      <c r="AL221" s="679"/>
      <c r="AM221" s="665"/>
      <c r="AN221" s="665"/>
      <c r="AO221" s="680"/>
      <c r="AP221" s="681"/>
      <c r="AQ221" s="682"/>
      <c r="AR221" s="682"/>
      <c r="AS221" s="682"/>
      <c r="AT221" s="682"/>
      <c r="AU221" s="682"/>
      <c r="AV221" s="683"/>
      <c r="AW221" s="684"/>
      <c r="AX221" s="682"/>
      <c r="AY221" s="682"/>
      <c r="AZ221" s="682"/>
      <c r="BA221" s="682"/>
      <c r="BB221" s="682"/>
      <c r="BC221" s="682"/>
      <c r="BD221" s="682"/>
      <c r="BE221" s="682"/>
      <c r="BF221" s="682"/>
      <c r="BG221" s="682"/>
      <c r="BH221" s="682"/>
      <c r="BI221" s="682"/>
      <c r="BJ221" s="682"/>
      <c r="BK221" s="682"/>
      <c r="BL221" s="682"/>
      <c r="BM221" s="682"/>
      <c r="BN221" s="682"/>
      <c r="BO221" s="682"/>
      <c r="BP221" s="682"/>
      <c r="BQ221" s="682"/>
      <c r="BR221" s="682"/>
      <c r="BS221" s="682"/>
      <c r="BT221" s="683"/>
      <c r="BU221" s="685"/>
      <c r="GE221" s="687"/>
      <c r="GK221" s="687"/>
    </row>
    <row r="222" spans="3:193" s="686" customFormat="1" ht="15" thickBot="1">
      <c r="C222" s="662"/>
      <c r="D222" s="663">
        <v>180</v>
      </c>
      <c r="E222" s="665">
        <v>4</v>
      </c>
      <c r="F222" s="665" t="s">
        <v>61</v>
      </c>
      <c r="G222" s="666">
        <v>3662962</v>
      </c>
      <c r="H222" s="667" t="s">
        <v>2581</v>
      </c>
      <c r="I222" s="668"/>
      <c r="J222" s="669" t="s">
        <v>2520</v>
      </c>
      <c r="K222" s="668"/>
      <c r="L222" s="668" t="s">
        <v>3949</v>
      </c>
      <c r="M222" s="668" t="s">
        <v>3297</v>
      </c>
      <c r="N222" s="670">
        <v>17</v>
      </c>
      <c r="O222" s="670">
        <v>8</v>
      </c>
      <c r="P222" s="670">
        <v>1985</v>
      </c>
      <c r="Q222" s="665" t="s">
        <v>53</v>
      </c>
      <c r="R222" s="665" t="s">
        <v>2582</v>
      </c>
      <c r="S222" s="671">
        <v>3143798</v>
      </c>
      <c r="T222" s="665" t="s">
        <v>2527</v>
      </c>
      <c r="U222" s="665" t="s">
        <v>2623</v>
      </c>
      <c r="V222" s="665" t="s">
        <v>3950</v>
      </c>
      <c r="W222" s="665">
        <v>6045432000</v>
      </c>
      <c r="X222" s="665">
        <v>3206450128</v>
      </c>
      <c r="Y222" s="672" t="s">
        <v>3951</v>
      </c>
      <c r="Z222" s="665" t="s">
        <v>2529</v>
      </c>
      <c r="AA222" s="665" t="s">
        <v>2549</v>
      </c>
      <c r="AB222" s="665" t="s">
        <v>22</v>
      </c>
      <c r="AC222" s="665" t="s">
        <v>2524</v>
      </c>
      <c r="AD222" s="673" t="s">
        <v>117</v>
      </c>
      <c r="AE222" s="673" t="s">
        <v>41</v>
      </c>
      <c r="AF222" s="674">
        <v>1</v>
      </c>
      <c r="AG222" s="675" t="s">
        <v>253</v>
      </c>
      <c r="AH222" s="676">
        <v>1</v>
      </c>
      <c r="AI222" s="676" t="s">
        <v>600</v>
      </c>
      <c r="AJ222" s="677"/>
      <c r="AK222" s="678"/>
      <c r="AL222" s="679"/>
      <c r="AM222" s="665"/>
      <c r="AN222" s="665"/>
      <c r="AO222" s="680"/>
      <c r="AP222" s="681"/>
      <c r="AQ222" s="682"/>
      <c r="AR222" s="682"/>
      <c r="AS222" s="682"/>
      <c r="AT222" s="682"/>
      <c r="AU222" s="682"/>
      <c r="AV222" s="683"/>
      <c r="AW222" s="684"/>
      <c r="AX222" s="682"/>
      <c r="AY222" s="682"/>
      <c r="AZ222" s="682"/>
      <c r="BA222" s="682"/>
      <c r="BB222" s="682"/>
      <c r="BC222" s="682"/>
      <c r="BD222" s="682"/>
      <c r="BE222" s="682"/>
      <c r="BF222" s="682"/>
      <c r="BG222" s="682"/>
      <c r="BH222" s="682"/>
      <c r="BI222" s="682"/>
      <c r="BJ222" s="682"/>
      <c r="BK222" s="682"/>
      <c r="BL222" s="682"/>
      <c r="BM222" s="682"/>
      <c r="BN222" s="682"/>
      <c r="BO222" s="682"/>
      <c r="BP222" s="682"/>
      <c r="BQ222" s="682"/>
      <c r="BR222" s="682"/>
      <c r="BS222" s="682"/>
      <c r="BT222" s="683"/>
      <c r="BU222" s="685"/>
      <c r="GE222" s="687"/>
      <c r="GK222" s="687"/>
    </row>
    <row r="223" spans="3:193" s="686" customFormat="1" ht="15" thickBot="1">
      <c r="C223" s="662"/>
      <c r="D223" s="663">
        <v>181</v>
      </c>
      <c r="E223" s="665">
        <v>4</v>
      </c>
      <c r="F223" s="665" t="s">
        <v>61</v>
      </c>
      <c r="G223" s="666">
        <v>1152436089</v>
      </c>
      <c r="H223" s="667" t="s">
        <v>2636</v>
      </c>
      <c r="I223" s="668"/>
      <c r="J223" s="669" t="s">
        <v>2673</v>
      </c>
      <c r="K223" s="668"/>
      <c r="L223" s="668" t="s">
        <v>3952</v>
      </c>
      <c r="M223" s="668" t="s">
        <v>2830</v>
      </c>
      <c r="N223" s="670">
        <v>3</v>
      </c>
      <c r="O223" s="670">
        <v>11</v>
      </c>
      <c r="P223" s="670">
        <v>1990</v>
      </c>
      <c r="Q223" s="665" t="s">
        <v>53</v>
      </c>
      <c r="R223" s="665" t="s">
        <v>2582</v>
      </c>
      <c r="S223" s="671">
        <v>3143798</v>
      </c>
      <c r="T223" s="665" t="s">
        <v>2527</v>
      </c>
      <c r="U223" s="665" t="s">
        <v>2623</v>
      </c>
      <c r="V223" s="665" t="s">
        <v>3953</v>
      </c>
      <c r="W223" s="665">
        <v>6045432000</v>
      </c>
      <c r="X223" s="665">
        <v>3242539244</v>
      </c>
      <c r="Y223" s="694" t="s">
        <v>3954</v>
      </c>
      <c r="Z223" s="665" t="s">
        <v>2529</v>
      </c>
      <c r="AA223" s="665" t="s">
        <v>2549</v>
      </c>
      <c r="AB223" s="665" t="s">
        <v>22</v>
      </c>
      <c r="AC223" s="665" t="s">
        <v>2524</v>
      </c>
      <c r="AD223" s="673" t="s">
        <v>117</v>
      </c>
      <c r="AE223" s="673" t="s">
        <v>41</v>
      </c>
      <c r="AF223" s="674">
        <v>1</v>
      </c>
      <c r="AG223" s="675" t="s">
        <v>253</v>
      </c>
      <c r="AH223" s="676">
        <v>1</v>
      </c>
      <c r="AI223" s="676" t="s">
        <v>600</v>
      </c>
      <c r="AJ223" s="677"/>
      <c r="AK223" s="678"/>
      <c r="AL223" s="679"/>
      <c r="AM223" s="665"/>
      <c r="AN223" s="665"/>
      <c r="AO223" s="680"/>
      <c r="AP223" s="681"/>
      <c r="AQ223" s="682"/>
      <c r="AR223" s="682"/>
      <c r="AS223" s="682"/>
      <c r="AT223" s="682"/>
      <c r="AU223" s="682"/>
      <c r="AV223" s="683"/>
      <c r="AW223" s="684"/>
      <c r="AX223" s="682"/>
      <c r="AY223" s="682"/>
      <c r="AZ223" s="682"/>
      <c r="BA223" s="682"/>
      <c r="BB223" s="682"/>
      <c r="BC223" s="682"/>
      <c r="BD223" s="682"/>
      <c r="BE223" s="682"/>
      <c r="BF223" s="682"/>
      <c r="BG223" s="682"/>
      <c r="BH223" s="682"/>
      <c r="BI223" s="682"/>
      <c r="BJ223" s="682"/>
      <c r="BK223" s="682"/>
      <c r="BL223" s="682"/>
      <c r="BM223" s="682"/>
      <c r="BN223" s="682"/>
      <c r="BO223" s="682"/>
      <c r="BP223" s="682"/>
      <c r="BQ223" s="682"/>
      <c r="BR223" s="682"/>
      <c r="BS223" s="682"/>
      <c r="BT223" s="683"/>
      <c r="BU223" s="685"/>
      <c r="GE223" s="687"/>
      <c r="GK223" s="687"/>
    </row>
    <row r="224" spans="3:193" s="144" customFormat="1" ht="15" thickBot="1">
      <c r="C224" s="137"/>
      <c r="D224" s="138">
        <v>182</v>
      </c>
      <c r="E224" s="139">
        <v>9</v>
      </c>
      <c r="F224" s="139" t="s">
        <v>61</v>
      </c>
      <c r="G224" s="158">
        <v>15432003</v>
      </c>
      <c r="H224" s="299" t="s">
        <v>2878</v>
      </c>
      <c r="I224" s="159"/>
      <c r="J224" s="174" t="s">
        <v>2673</v>
      </c>
      <c r="K224" s="159"/>
      <c r="L224" s="159" t="s">
        <v>3084</v>
      </c>
      <c r="M224" s="159" t="s">
        <v>2867</v>
      </c>
      <c r="N224" s="160">
        <v>6</v>
      </c>
      <c r="O224" s="160">
        <v>4</v>
      </c>
      <c r="P224" s="160">
        <v>1968</v>
      </c>
      <c r="Q224" s="139" t="s">
        <v>53</v>
      </c>
      <c r="R224" s="139" t="s">
        <v>3085</v>
      </c>
      <c r="S224" s="161">
        <v>4451291</v>
      </c>
      <c r="T224" s="139" t="s">
        <v>2547</v>
      </c>
      <c r="U224" s="139" t="s">
        <v>2548</v>
      </c>
      <c r="V224" s="139" t="s">
        <v>2615</v>
      </c>
      <c r="W224" s="139">
        <v>6045432000</v>
      </c>
      <c r="X224" s="139">
        <v>3113744923</v>
      </c>
      <c r="Y224" s="416" t="s">
        <v>3711</v>
      </c>
      <c r="Z224" s="139" t="s">
        <v>2529</v>
      </c>
      <c r="AA224" s="139" t="s">
        <v>2549</v>
      </c>
      <c r="AB224" s="139" t="s">
        <v>22</v>
      </c>
      <c r="AC224" s="139" t="s">
        <v>2524</v>
      </c>
      <c r="AD224" s="140" t="s">
        <v>117</v>
      </c>
      <c r="AE224" s="140" t="s">
        <v>41</v>
      </c>
      <c r="AF224" s="162">
        <v>1</v>
      </c>
      <c r="AG224" s="163" t="s">
        <v>253</v>
      </c>
      <c r="AH224" s="164">
        <v>1</v>
      </c>
      <c r="AI224" s="164" t="s">
        <v>600</v>
      </c>
      <c r="AJ224" s="36"/>
      <c r="AK224" s="240"/>
      <c r="AL224" s="241"/>
      <c r="AM224" s="139"/>
      <c r="AN224" s="139"/>
      <c r="AO224" s="166"/>
      <c r="AP224" s="167"/>
      <c r="AQ224" s="168"/>
      <c r="AR224" s="168"/>
      <c r="AS224" s="168"/>
      <c r="AT224" s="168"/>
      <c r="AU224" s="168"/>
      <c r="AV224" s="169"/>
      <c r="AW224" s="170"/>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9"/>
      <c r="BU224" s="145"/>
      <c r="GE224" s="59"/>
      <c r="GK224" s="59"/>
    </row>
    <row r="225" spans="3:193" s="144" customFormat="1" ht="15" thickBot="1">
      <c r="C225" s="137"/>
      <c r="D225" s="138">
        <v>183</v>
      </c>
      <c r="E225" s="139">
        <v>9</v>
      </c>
      <c r="F225" s="139" t="s">
        <v>61</v>
      </c>
      <c r="G225" s="158">
        <v>71111207</v>
      </c>
      <c r="H225" s="299" t="s">
        <v>2651</v>
      </c>
      <c r="I225" s="159"/>
      <c r="J225" s="174" t="s">
        <v>2916</v>
      </c>
      <c r="K225" s="159"/>
      <c r="L225" s="159" t="s">
        <v>3086</v>
      </c>
      <c r="M225" s="159" t="s">
        <v>2867</v>
      </c>
      <c r="N225" s="160">
        <v>9</v>
      </c>
      <c r="O225" s="160">
        <v>8</v>
      </c>
      <c r="P225" s="160">
        <v>1959</v>
      </c>
      <c r="Q225" s="139" t="s">
        <v>53</v>
      </c>
      <c r="R225" s="139" t="s">
        <v>3085</v>
      </c>
      <c r="S225" s="161">
        <v>4451291</v>
      </c>
      <c r="T225" s="139" t="s">
        <v>2527</v>
      </c>
      <c r="U225" s="139" t="s">
        <v>2548</v>
      </c>
      <c r="V225" s="139" t="s">
        <v>2615</v>
      </c>
      <c r="W225" s="139">
        <v>6045432000</v>
      </c>
      <c r="X225" s="139">
        <v>3146227798</v>
      </c>
      <c r="Y225" s="416" t="s">
        <v>3711</v>
      </c>
      <c r="Z225" s="139" t="s">
        <v>2529</v>
      </c>
      <c r="AA225" s="139" t="s">
        <v>2549</v>
      </c>
      <c r="AB225" s="139" t="s">
        <v>22</v>
      </c>
      <c r="AC225" s="139" t="s">
        <v>2524</v>
      </c>
      <c r="AD225" s="140" t="s">
        <v>117</v>
      </c>
      <c r="AE225" s="140" t="s">
        <v>41</v>
      </c>
      <c r="AF225" s="162">
        <v>1</v>
      </c>
      <c r="AG225" s="163" t="s">
        <v>253</v>
      </c>
      <c r="AH225" s="164">
        <v>1</v>
      </c>
      <c r="AI225" s="164" t="s">
        <v>600</v>
      </c>
      <c r="AJ225" s="36"/>
      <c r="AK225" s="240"/>
      <c r="AL225" s="241"/>
      <c r="AM225" s="139"/>
      <c r="AN225" s="139"/>
      <c r="AO225" s="166"/>
      <c r="AP225" s="167"/>
      <c r="AQ225" s="168"/>
      <c r="AR225" s="168"/>
      <c r="AS225" s="168"/>
      <c r="AT225" s="168"/>
      <c r="AU225" s="168"/>
      <c r="AV225" s="169"/>
      <c r="AW225" s="170"/>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9"/>
      <c r="BU225" s="145"/>
      <c r="GE225" s="59"/>
      <c r="GK225" s="59"/>
    </row>
    <row r="226" spans="3:193" s="144" customFormat="1" ht="15" thickBot="1">
      <c r="C226" s="137"/>
      <c r="D226" s="138">
        <v>184</v>
      </c>
      <c r="E226" s="139">
        <v>9</v>
      </c>
      <c r="F226" s="139" t="s">
        <v>61</v>
      </c>
      <c r="G226" s="158">
        <v>71116108</v>
      </c>
      <c r="H226" s="299" t="s">
        <v>2520</v>
      </c>
      <c r="I226" s="159"/>
      <c r="J226" s="174" t="s">
        <v>2685</v>
      </c>
      <c r="K226" s="159"/>
      <c r="L226" s="159" t="s">
        <v>3087</v>
      </c>
      <c r="M226" s="159" t="s">
        <v>3088</v>
      </c>
      <c r="N226" s="160">
        <v>4</v>
      </c>
      <c r="O226" s="160">
        <v>11</v>
      </c>
      <c r="P226" s="160">
        <v>1975</v>
      </c>
      <c r="Q226" s="139" t="s">
        <v>53</v>
      </c>
      <c r="R226" s="139" t="s">
        <v>3085</v>
      </c>
      <c r="S226" s="161">
        <v>4451291</v>
      </c>
      <c r="T226" s="139" t="s">
        <v>2547</v>
      </c>
      <c r="U226" s="139" t="s">
        <v>2548</v>
      </c>
      <c r="V226" s="139" t="s">
        <v>2615</v>
      </c>
      <c r="W226" s="139">
        <v>6045432000</v>
      </c>
      <c r="X226" s="139">
        <v>3146310863</v>
      </c>
      <c r="Y226" s="416" t="s">
        <v>3711</v>
      </c>
      <c r="Z226" s="139" t="s">
        <v>2529</v>
      </c>
      <c r="AA226" s="139" t="s">
        <v>2549</v>
      </c>
      <c r="AB226" s="139" t="s">
        <v>22</v>
      </c>
      <c r="AC226" s="139" t="s">
        <v>2524</v>
      </c>
      <c r="AD226" s="140" t="s">
        <v>117</v>
      </c>
      <c r="AE226" s="140" t="s">
        <v>41</v>
      </c>
      <c r="AF226" s="162">
        <v>1</v>
      </c>
      <c r="AG226" s="163" t="s">
        <v>253</v>
      </c>
      <c r="AH226" s="164">
        <v>1</v>
      </c>
      <c r="AI226" s="164" t="s">
        <v>600</v>
      </c>
      <c r="AJ226" s="36"/>
      <c r="AK226" s="240"/>
      <c r="AL226" s="241"/>
      <c r="AM226" s="139"/>
      <c r="AN226" s="139"/>
      <c r="AO226" s="166"/>
      <c r="AP226" s="167"/>
      <c r="AQ226" s="168"/>
      <c r="AR226" s="168"/>
      <c r="AS226" s="168"/>
      <c r="AT226" s="168"/>
      <c r="AU226" s="168"/>
      <c r="AV226" s="169"/>
      <c r="AW226" s="170"/>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9"/>
      <c r="BU226" s="145"/>
      <c r="GE226" s="59"/>
      <c r="GK226" s="59"/>
    </row>
    <row r="227" spans="3:193" s="334" customFormat="1" ht="26.5" thickBot="1">
      <c r="C227" s="419"/>
      <c r="D227" s="138">
        <v>185</v>
      </c>
      <c r="E227" s="139">
        <v>9</v>
      </c>
      <c r="F227" s="420" t="s">
        <v>61</v>
      </c>
      <c r="G227" s="421">
        <v>71118807</v>
      </c>
      <c r="H227" s="422" t="s">
        <v>3089</v>
      </c>
      <c r="I227" s="423"/>
      <c r="J227" s="424" t="s">
        <v>2709</v>
      </c>
      <c r="K227" s="423"/>
      <c r="L227" s="423" t="s">
        <v>3090</v>
      </c>
      <c r="M227" s="423" t="s">
        <v>2578</v>
      </c>
      <c r="N227" s="425">
        <v>30</v>
      </c>
      <c r="O227" s="425">
        <v>6</v>
      </c>
      <c r="P227" s="425">
        <v>1985</v>
      </c>
      <c r="Q227" s="420" t="s">
        <v>53</v>
      </c>
      <c r="R227" s="420" t="s">
        <v>3085</v>
      </c>
      <c r="S227" s="426">
        <v>4451291</v>
      </c>
      <c r="T227" s="420" t="s">
        <v>2527</v>
      </c>
      <c r="U227" s="420" t="s">
        <v>2548</v>
      </c>
      <c r="V227" s="420" t="s">
        <v>2615</v>
      </c>
      <c r="W227" s="420">
        <v>6045432000</v>
      </c>
      <c r="X227" s="420">
        <v>3006507580</v>
      </c>
      <c r="Y227" s="416" t="s">
        <v>3711</v>
      </c>
      <c r="Z227" s="420" t="s">
        <v>2529</v>
      </c>
      <c r="AA227" s="420" t="s">
        <v>2549</v>
      </c>
      <c r="AB227" s="420" t="s">
        <v>22</v>
      </c>
      <c r="AC227" s="420" t="s">
        <v>2524</v>
      </c>
      <c r="AD227" s="427" t="s">
        <v>117</v>
      </c>
      <c r="AE227" s="427" t="s">
        <v>41</v>
      </c>
      <c r="AF227" s="428">
        <v>1</v>
      </c>
      <c r="AG227" s="429" t="s">
        <v>253</v>
      </c>
      <c r="AH227" s="164">
        <v>1</v>
      </c>
      <c r="AI227" s="164" t="s">
        <v>601</v>
      </c>
      <c r="AJ227" s="36"/>
      <c r="AK227" s="430"/>
      <c r="AL227" s="431"/>
      <c r="AM227" s="420"/>
      <c r="AN227" s="420"/>
      <c r="AO227" s="432"/>
      <c r="AP227" s="433"/>
      <c r="AQ227" s="434"/>
      <c r="AR227" s="434"/>
      <c r="AS227" s="434"/>
      <c r="AT227" s="434"/>
      <c r="AU227" s="434"/>
      <c r="AV227" s="435"/>
      <c r="AW227" s="436"/>
      <c r="AX227" s="434"/>
      <c r="AY227" s="434"/>
      <c r="AZ227" s="434"/>
      <c r="BA227" s="434"/>
      <c r="BB227" s="434"/>
      <c r="BC227" s="434"/>
      <c r="BD227" s="434"/>
      <c r="BE227" s="434"/>
      <c r="BF227" s="434"/>
      <c r="BG227" s="434"/>
      <c r="BH227" s="434"/>
      <c r="BI227" s="434"/>
      <c r="BJ227" s="434"/>
      <c r="BK227" s="434"/>
      <c r="BL227" s="434"/>
      <c r="BM227" s="434"/>
      <c r="BN227" s="434"/>
      <c r="BO227" s="434"/>
      <c r="BP227" s="434"/>
      <c r="BQ227" s="434"/>
      <c r="BR227" s="434"/>
      <c r="BS227" s="434"/>
      <c r="BT227" s="435"/>
      <c r="BU227" s="437"/>
      <c r="GE227" s="59"/>
      <c r="GK227" s="59"/>
    </row>
    <row r="228" spans="3:193" s="144" customFormat="1" ht="15" thickBot="1">
      <c r="C228" s="137"/>
      <c r="D228" s="138">
        <v>186</v>
      </c>
      <c r="E228" s="139">
        <v>9</v>
      </c>
      <c r="F228" s="139" t="s">
        <v>61</v>
      </c>
      <c r="G228" s="158">
        <v>15434321</v>
      </c>
      <c r="H228" s="299" t="s">
        <v>2576</v>
      </c>
      <c r="I228" s="159"/>
      <c r="J228" s="174" t="s">
        <v>2906</v>
      </c>
      <c r="K228" s="159"/>
      <c r="L228" s="159" t="s">
        <v>3091</v>
      </c>
      <c r="M228" s="159" t="s">
        <v>3092</v>
      </c>
      <c r="N228" s="160">
        <v>27</v>
      </c>
      <c r="O228" s="160">
        <v>3</v>
      </c>
      <c r="P228" s="160">
        <v>1969</v>
      </c>
      <c r="Q228" s="139" t="s">
        <v>53</v>
      </c>
      <c r="R228" s="139" t="s">
        <v>3085</v>
      </c>
      <c r="S228" s="426">
        <v>4451291</v>
      </c>
      <c r="T228" s="420" t="s">
        <v>2527</v>
      </c>
      <c r="U228" s="420" t="s">
        <v>2548</v>
      </c>
      <c r="V228" s="139" t="s">
        <v>2615</v>
      </c>
      <c r="W228" s="139">
        <v>6045432000</v>
      </c>
      <c r="X228" s="139">
        <v>3108290367</v>
      </c>
      <c r="Y228" s="416" t="s">
        <v>3711</v>
      </c>
      <c r="Z228" s="139" t="s">
        <v>2529</v>
      </c>
      <c r="AA228" s="139" t="s">
        <v>2549</v>
      </c>
      <c r="AB228" s="139" t="s">
        <v>22</v>
      </c>
      <c r="AC228" s="139" t="s">
        <v>2524</v>
      </c>
      <c r="AD228" s="140" t="s">
        <v>117</v>
      </c>
      <c r="AE228" s="140" t="s">
        <v>41</v>
      </c>
      <c r="AF228" s="162">
        <v>1</v>
      </c>
      <c r="AG228" s="163" t="s">
        <v>253</v>
      </c>
      <c r="AH228" s="164">
        <v>1</v>
      </c>
      <c r="AI228" s="164" t="s">
        <v>600</v>
      </c>
      <c r="AJ228" s="36"/>
      <c r="AK228" s="240"/>
      <c r="AL228" s="241"/>
      <c r="AM228" s="139"/>
      <c r="AN228" s="139"/>
      <c r="AO228" s="166"/>
      <c r="AP228" s="167"/>
      <c r="AQ228" s="168"/>
      <c r="AR228" s="168"/>
      <c r="AS228" s="168"/>
      <c r="AT228" s="168"/>
      <c r="AU228" s="168"/>
      <c r="AV228" s="169"/>
      <c r="AW228" s="170"/>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9"/>
      <c r="BU228" s="145"/>
      <c r="GE228" s="59"/>
      <c r="GK228" s="59"/>
    </row>
    <row r="229" spans="3:193" s="144" customFormat="1" ht="15" thickBot="1">
      <c r="C229" s="137"/>
      <c r="D229" s="138">
        <v>187</v>
      </c>
      <c r="E229" s="139">
        <v>9</v>
      </c>
      <c r="F229" s="139" t="s">
        <v>61</v>
      </c>
      <c r="G229" s="158">
        <v>71111927</v>
      </c>
      <c r="H229" s="299" t="s">
        <v>2632</v>
      </c>
      <c r="I229" s="159"/>
      <c r="J229" s="174" t="s">
        <v>2632</v>
      </c>
      <c r="K229" s="159"/>
      <c r="L229" s="159" t="s">
        <v>3093</v>
      </c>
      <c r="M229" s="159" t="s">
        <v>3094</v>
      </c>
      <c r="N229" s="160">
        <v>31</v>
      </c>
      <c r="O229" s="160">
        <v>1</v>
      </c>
      <c r="P229" s="160">
        <v>1964</v>
      </c>
      <c r="Q229" s="139" t="s">
        <v>53</v>
      </c>
      <c r="R229" s="139" t="s">
        <v>3085</v>
      </c>
      <c r="S229" s="426">
        <v>4451291</v>
      </c>
      <c r="T229" s="420" t="s">
        <v>2527</v>
      </c>
      <c r="U229" s="420" t="s">
        <v>2548</v>
      </c>
      <c r="V229" s="139" t="s">
        <v>2615</v>
      </c>
      <c r="W229" s="139">
        <v>6045432000</v>
      </c>
      <c r="X229" s="139">
        <v>3194954923</v>
      </c>
      <c r="Y229" s="416" t="s">
        <v>3711</v>
      </c>
      <c r="Z229" s="139" t="s">
        <v>2529</v>
      </c>
      <c r="AA229" s="139" t="s">
        <v>2549</v>
      </c>
      <c r="AB229" s="139" t="s">
        <v>22</v>
      </c>
      <c r="AC229" s="139" t="s">
        <v>2524</v>
      </c>
      <c r="AD229" s="140" t="s">
        <v>117</v>
      </c>
      <c r="AE229" s="140" t="s">
        <v>41</v>
      </c>
      <c r="AF229" s="162">
        <v>1</v>
      </c>
      <c r="AG229" s="163" t="s">
        <v>253</v>
      </c>
      <c r="AH229" s="164">
        <v>1</v>
      </c>
      <c r="AI229" s="164" t="s">
        <v>600</v>
      </c>
      <c r="AJ229" s="36"/>
      <c r="AK229" s="240"/>
      <c r="AL229" s="241"/>
      <c r="AM229" s="139"/>
      <c r="AN229" s="139"/>
      <c r="AO229" s="166"/>
      <c r="AP229" s="167"/>
      <c r="AQ229" s="168"/>
      <c r="AR229" s="168"/>
      <c r="AS229" s="168"/>
      <c r="AT229" s="168"/>
      <c r="AU229" s="168"/>
      <c r="AV229" s="169"/>
      <c r="AW229" s="170"/>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9"/>
      <c r="BU229" s="145"/>
      <c r="GE229" s="59"/>
      <c r="GK229" s="59"/>
    </row>
    <row r="230" spans="3:193" s="144" customFormat="1" ht="15" thickBot="1">
      <c r="C230" s="137"/>
      <c r="D230" s="138">
        <v>188</v>
      </c>
      <c r="E230" s="139">
        <v>9</v>
      </c>
      <c r="F230" s="139" t="s">
        <v>61</v>
      </c>
      <c r="G230" s="158">
        <v>71112543</v>
      </c>
      <c r="H230" s="299" t="s">
        <v>2520</v>
      </c>
      <c r="I230" s="159"/>
      <c r="J230" s="174" t="s">
        <v>2557</v>
      </c>
      <c r="K230" s="159"/>
      <c r="L230" s="159" t="s">
        <v>2773</v>
      </c>
      <c r="M230" s="159" t="s">
        <v>2774</v>
      </c>
      <c r="N230" s="160">
        <v>24</v>
      </c>
      <c r="O230" s="160">
        <v>11</v>
      </c>
      <c r="P230" s="160">
        <v>1966</v>
      </c>
      <c r="Q230" s="139" t="s">
        <v>53</v>
      </c>
      <c r="R230" s="139" t="s">
        <v>3085</v>
      </c>
      <c r="S230" s="426">
        <v>4451291</v>
      </c>
      <c r="T230" s="139" t="s">
        <v>2527</v>
      </c>
      <c r="U230" s="139" t="s">
        <v>2548</v>
      </c>
      <c r="V230" s="139" t="s">
        <v>2615</v>
      </c>
      <c r="W230" s="139">
        <v>6045432000</v>
      </c>
      <c r="X230" s="139">
        <v>3116203614</v>
      </c>
      <c r="Y230" s="416" t="s">
        <v>3711</v>
      </c>
      <c r="Z230" s="139" t="s">
        <v>2529</v>
      </c>
      <c r="AA230" s="139" t="s">
        <v>2549</v>
      </c>
      <c r="AB230" s="139" t="s">
        <v>22</v>
      </c>
      <c r="AC230" s="139" t="s">
        <v>2524</v>
      </c>
      <c r="AD230" s="140" t="s">
        <v>117</v>
      </c>
      <c r="AE230" s="140" t="s">
        <v>41</v>
      </c>
      <c r="AF230" s="162">
        <v>1</v>
      </c>
      <c r="AG230" s="163" t="s">
        <v>253</v>
      </c>
      <c r="AH230" s="164">
        <v>1</v>
      </c>
      <c r="AI230" s="164" t="s">
        <v>600</v>
      </c>
      <c r="AJ230" s="36"/>
      <c r="AK230" s="240"/>
      <c r="AL230" s="241"/>
      <c r="AM230" s="139"/>
      <c r="AN230" s="139"/>
      <c r="AO230" s="166"/>
      <c r="AP230" s="167"/>
      <c r="AQ230" s="168"/>
      <c r="AR230" s="168"/>
      <c r="AS230" s="168"/>
      <c r="AT230" s="168"/>
      <c r="AU230" s="168"/>
      <c r="AV230" s="169"/>
      <c r="AW230" s="170"/>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9"/>
      <c r="BU230" s="145"/>
      <c r="GE230" s="59"/>
      <c r="GK230" s="59"/>
    </row>
    <row r="231" spans="3:193" s="144" customFormat="1" ht="15" thickBot="1">
      <c r="C231" s="137"/>
      <c r="D231" s="138">
        <v>189</v>
      </c>
      <c r="E231" s="139">
        <v>9</v>
      </c>
      <c r="F231" s="139" t="s">
        <v>61</v>
      </c>
      <c r="G231" s="158">
        <v>71112220</v>
      </c>
      <c r="H231" s="299" t="s">
        <v>2563</v>
      </c>
      <c r="I231" s="159"/>
      <c r="J231" s="174" t="s">
        <v>2563</v>
      </c>
      <c r="K231" s="159"/>
      <c r="L231" s="159" t="s">
        <v>3095</v>
      </c>
      <c r="M231" s="159" t="s">
        <v>2867</v>
      </c>
      <c r="N231" s="160">
        <v>2</v>
      </c>
      <c r="O231" s="160">
        <v>8</v>
      </c>
      <c r="P231" s="160">
        <v>1963</v>
      </c>
      <c r="Q231" s="139" t="s">
        <v>53</v>
      </c>
      <c r="R231" s="139" t="s">
        <v>3085</v>
      </c>
      <c r="S231" s="426">
        <v>4451291</v>
      </c>
      <c r="T231" s="139" t="s">
        <v>2527</v>
      </c>
      <c r="U231" s="139" t="s">
        <v>2548</v>
      </c>
      <c r="V231" s="139" t="s">
        <v>2615</v>
      </c>
      <c r="W231" s="139">
        <v>6045432000</v>
      </c>
      <c r="X231" s="139">
        <v>3114348883</v>
      </c>
      <c r="Y231" s="416" t="s">
        <v>3711</v>
      </c>
      <c r="Z231" s="139" t="s">
        <v>2529</v>
      </c>
      <c r="AA231" s="139" t="s">
        <v>2549</v>
      </c>
      <c r="AB231" s="139" t="s">
        <v>22</v>
      </c>
      <c r="AC231" s="139" t="s">
        <v>2524</v>
      </c>
      <c r="AD231" s="140" t="s">
        <v>117</v>
      </c>
      <c r="AE231" s="140" t="s">
        <v>41</v>
      </c>
      <c r="AF231" s="162">
        <v>1</v>
      </c>
      <c r="AG231" s="163" t="s">
        <v>253</v>
      </c>
      <c r="AH231" s="164">
        <v>1</v>
      </c>
      <c r="AI231" s="164" t="s">
        <v>600</v>
      </c>
      <c r="AJ231" s="36"/>
      <c r="AK231" s="240"/>
      <c r="AL231" s="241"/>
      <c r="AM231" s="139"/>
      <c r="AN231" s="139"/>
      <c r="AO231" s="166"/>
      <c r="AP231" s="167"/>
      <c r="AQ231" s="168"/>
      <c r="AR231" s="168"/>
      <c r="AS231" s="168"/>
      <c r="AT231" s="168"/>
      <c r="AU231" s="168"/>
      <c r="AV231" s="169"/>
      <c r="AW231" s="170"/>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9"/>
      <c r="BU231" s="145"/>
      <c r="GE231" s="59"/>
      <c r="GK231" s="59"/>
    </row>
    <row r="232" spans="3:193" s="144" customFormat="1" ht="15" thickBot="1">
      <c r="C232" s="137"/>
      <c r="D232" s="138">
        <v>190</v>
      </c>
      <c r="E232" s="139">
        <v>9</v>
      </c>
      <c r="F232" s="139" t="s">
        <v>61</v>
      </c>
      <c r="G232" s="158">
        <v>71111675</v>
      </c>
      <c r="H232" s="299" t="s">
        <v>2943</v>
      </c>
      <c r="I232" s="159"/>
      <c r="J232" s="174" t="s">
        <v>2592</v>
      </c>
      <c r="K232" s="159"/>
      <c r="L232" s="159" t="s">
        <v>3096</v>
      </c>
      <c r="M232" s="159" t="s">
        <v>2566</v>
      </c>
      <c r="N232" s="160">
        <v>29</v>
      </c>
      <c r="O232" s="160">
        <v>9</v>
      </c>
      <c r="P232" s="160">
        <v>1963</v>
      </c>
      <c r="Q232" s="139" t="s">
        <v>53</v>
      </c>
      <c r="R232" s="139" t="s">
        <v>3085</v>
      </c>
      <c r="S232" s="426">
        <v>4451291</v>
      </c>
      <c r="T232" s="139" t="s">
        <v>2547</v>
      </c>
      <c r="U232" s="139" t="s">
        <v>2548</v>
      </c>
      <c r="V232" s="139" t="s">
        <v>2615</v>
      </c>
      <c r="W232" s="139">
        <v>6045432000</v>
      </c>
      <c r="X232" s="139">
        <v>3195355668</v>
      </c>
      <c r="Y232" s="416" t="s">
        <v>3711</v>
      </c>
      <c r="Z232" s="139" t="s">
        <v>2529</v>
      </c>
      <c r="AA232" s="139" t="s">
        <v>2549</v>
      </c>
      <c r="AB232" s="139" t="s">
        <v>22</v>
      </c>
      <c r="AC232" s="139" t="s">
        <v>2524</v>
      </c>
      <c r="AD232" s="140" t="s">
        <v>117</v>
      </c>
      <c r="AE232" s="140" t="s">
        <v>41</v>
      </c>
      <c r="AF232" s="162">
        <v>1</v>
      </c>
      <c r="AG232" s="163" t="s">
        <v>253</v>
      </c>
      <c r="AH232" s="164">
        <v>1</v>
      </c>
      <c r="AI232" s="164" t="s">
        <v>600</v>
      </c>
      <c r="AJ232" s="36"/>
      <c r="AK232" s="240"/>
      <c r="AL232" s="241"/>
      <c r="AM232" s="139"/>
      <c r="AN232" s="139"/>
      <c r="AO232" s="166"/>
      <c r="AP232" s="167"/>
      <c r="AQ232" s="168"/>
      <c r="AR232" s="168"/>
      <c r="AS232" s="168"/>
      <c r="AT232" s="168"/>
      <c r="AU232" s="168"/>
      <c r="AV232" s="169"/>
      <c r="AW232" s="170"/>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9"/>
      <c r="BU232" s="145"/>
      <c r="GE232" s="59"/>
      <c r="GK232" s="59"/>
    </row>
    <row r="233" spans="3:193" s="144" customFormat="1" ht="15" thickBot="1">
      <c r="C233" s="137"/>
      <c r="D233" s="138">
        <v>191</v>
      </c>
      <c r="E233" s="139">
        <v>9</v>
      </c>
      <c r="F233" s="139" t="s">
        <v>61</v>
      </c>
      <c r="G233" s="158">
        <v>71110990</v>
      </c>
      <c r="H233" s="299" t="s">
        <v>2555</v>
      </c>
      <c r="I233" s="159"/>
      <c r="J233" s="174" t="s">
        <v>2710</v>
      </c>
      <c r="K233" s="159"/>
      <c r="L233" s="159" t="s">
        <v>3097</v>
      </c>
      <c r="M233" s="159" t="s">
        <v>2730</v>
      </c>
      <c r="N233" s="160">
        <v>7</v>
      </c>
      <c r="O233" s="160">
        <v>7</v>
      </c>
      <c r="P233" s="160">
        <v>1960</v>
      </c>
      <c r="Q233" s="139" t="s">
        <v>53</v>
      </c>
      <c r="R233" s="139" t="s">
        <v>3085</v>
      </c>
      <c r="S233" s="426">
        <v>4451291</v>
      </c>
      <c r="T233" s="139" t="s">
        <v>2547</v>
      </c>
      <c r="U233" s="139" t="s">
        <v>2548</v>
      </c>
      <c r="V233" s="139" t="s">
        <v>2615</v>
      </c>
      <c r="W233" s="139">
        <v>6045432000</v>
      </c>
      <c r="X233" s="139">
        <v>3213988737</v>
      </c>
      <c r="Y233" s="416" t="s">
        <v>3711</v>
      </c>
      <c r="Z233" s="139" t="s">
        <v>2529</v>
      </c>
      <c r="AA233" s="139" t="s">
        <v>2549</v>
      </c>
      <c r="AB233" s="139" t="s">
        <v>22</v>
      </c>
      <c r="AC233" s="139" t="s">
        <v>2524</v>
      </c>
      <c r="AD233" s="140" t="s">
        <v>117</v>
      </c>
      <c r="AE233" s="140" t="s">
        <v>41</v>
      </c>
      <c r="AF233" s="162">
        <v>1</v>
      </c>
      <c r="AG233" s="163" t="s">
        <v>253</v>
      </c>
      <c r="AH233" s="164">
        <v>1</v>
      </c>
      <c r="AI233" s="164" t="s">
        <v>600</v>
      </c>
      <c r="AJ233" s="36"/>
      <c r="AK233" s="240"/>
      <c r="AL233" s="241"/>
      <c r="AM233" s="139"/>
      <c r="AN233" s="139"/>
      <c r="AO233" s="166"/>
      <c r="AP233" s="167"/>
      <c r="AQ233" s="168"/>
      <c r="AR233" s="168"/>
      <c r="AS233" s="168"/>
      <c r="AT233" s="168"/>
      <c r="AU233" s="168"/>
      <c r="AV233" s="169"/>
      <c r="AW233" s="170"/>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9"/>
      <c r="BU233" s="145"/>
      <c r="GE233" s="59"/>
      <c r="GK233" s="59"/>
    </row>
    <row r="234" spans="3:193" s="144" customFormat="1" ht="15" thickBot="1">
      <c r="C234" s="137"/>
      <c r="D234" s="138">
        <v>192</v>
      </c>
      <c r="E234" s="139">
        <v>9</v>
      </c>
      <c r="F234" s="139" t="s">
        <v>61</v>
      </c>
      <c r="G234" s="158">
        <v>7111582</v>
      </c>
      <c r="H234" s="299" t="s">
        <v>2554</v>
      </c>
      <c r="I234" s="159"/>
      <c r="J234" s="174" t="s">
        <v>2655</v>
      </c>
      <c r="K234" s="159"/>
      <c r="L234" s="159" t="s">
        <v>2784</v>
      </c>
      <c r="M234" s="159" t="s">
        <v>2867</v>
      </c>
      <c r="N234" s="160">
        <v>30</v>
      </c>
      <c r="O234" s="160">
        <v>87</v>
      </c>
      <c r="P234" s="160">
        <v>1972</v>
      </c>
      <c r="Q234" s="139" t="s">
        <v>53</v>
      </c>
      <c r="R234" s="139" t="s">
        <v>3085</v>
      </c>
      <c r="S234" s="426">
        <v>4451291</v>
      </c>
      <c r="T234" s="139" t="s">
        <v>2547</v>
      </c>
      <c r="U234" s="139" t="s">
        <v>2548</v>
      </c>
      <c r="V234" s="139" t="s">
        <v>2615</v>
      </c>
      <c r="W234" s="139">
        <v>6045432000</v>
      </c>
      <c r="X234" s="139">
        <v>3116112071</v>
      </c>
      <c r="Y234" s="416" t="s">
        <v>3711</v>
      </c>
      <c r="Z234" s="139" t="s">
        <v>2529</v>
      </c>
      <c r="AA234" s="139" t="s">
        <v>2549</v>
      </c>
      <c r="AB234" s="139" t="s">
        <v>22</v>
      </c>
      <c r="AC234" s="139" t="s">
        <v>2524</v>
      </c>
      <c r="AD234" s="140" t="s">
        <v>117</v>
      </c>
      <c r="AE234" s="140" t="s">
        <v>41</v>
      </c>
      <c r="AF234" s="162">
        <v>1</v>
      </c>
      <c r="AG234" s="163" t="s">
        <v>253</v>
      </c>
      <c r="AH234" s="164">
        <v>1</v>
      </c>
      <c r="AI234" s="164" t="s">
        <v>600</v>
      </c>
      <c r="AJ234" s="36"/>
      <c r="AK234" s="240"/>
      <c r="AL234" s="241"/>
      <c r="AM234" s="139"/>
      <c r="AN234" s="139"/>
      <c r="AO234" s="166"/>
      <c r="AP234" s="167"/>
      <c r="AQ234" s="168"/>
      <c r="AR234" s="168"/>
      <c r="AS234" s="168"/>
      <c r="AT234" s="168"/>
      <c r="AU234" s="168"/>
      <c r="AV234" s="169"/>
      <c r="AW234" s="170"/>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9"/>
      <c r="BU234" s="145"/>
      <c r="GE234" s="59"/>
      <c r="GK234" s="59"/>
    </row>
    <row r="235" spans="3:193" s="144" customFormat="1" ht="15" thickBot="1">
      <c r="C235" s="137"/>
      <c r="D235" s="138">
        <v>193</v>
      </c>
      <c r="E235" s="139">
        <v>9</v>
      </c>
      <c r="F235" s="139" t="s">
        <v>61</v>
      </c>
      <c r="G235" s="158">
        <v>71111505</v>
      </c>
      <c r="H235" s="299" t="s">
        <v>2575</v>
      </c>
      <c r="I235" s="159"/>
      <c r="J235" s="174" t="s">
        <v>2854</v>
      </c>
      <c r="K235" s="159"/>
      <c r="L235" s="159" t="s">
        <v>2784</v>
      </c>
      <c r="M235" s="159" t="s">
        <v>2867</v>
      </c>
      <c r="N235" s="160">
        <v>7</v>
      </c>
      <c r="O235" s="160">
        <v>11</v>
      </c>
      <c r="P235" s="160">
        <v>1962</v>
      </c>
      <c r="Q235" s="139" t="s">
        <v>53</v>
      </c>
      <c r="R235" s="139" t="s">
        <v>3085</v>
      </c>
      <c r="S235" s="426">
        <v>4451291</v>
      </c>
      <c r="T235" s="139" t="s">
        <v>2547</v>
      </c>
      <c r="U235" s="139" t="s">
        <v>2548</v>
      </c>
      <c r="V235" s="139" t="s">
        <v>2615</v>
      </c>
      <c r="W235" s="139">
        <v>6045432000</v>
      </c>
      <c r="X235" s="139">
        <v>3136875492</v>
      </c>
      <c r="Y235" s="416" t="s">
        <v>3711</v>
      </c>
      <c r="Z235" s="139" t="s">
        <v>2529</v>
      </c>
      <c r="AA235" s="139" t="s">
        <v>2549</v>
      </c>
      <c r="AB235" s="139" t="s">
        <v>22</v>
      </c>
      <c r="AC235" s="139" t="s">
        <v>2524</v>
      </c>
      <c r="AD235" s="140" t="s">
        <v>117</v>
      </c>
      <c r="AE235" s="140" t="s">
        <v>41</v>
      </c>
      <c r="AF235" s="162">
        <v>1</v>
      </c>
      <c r="AG235" s="163" t="s">
        <v>253</v>
      </c>
      <c r="AH235" s="164">
        <v>1</v>
      </c>
      <c r="AI235" s="164" t="s">
        <v>600</v>
      </c>
      <c r="AJ235" s="36"/>
      <c r="AK235" s="240"/>
      <c r="AL235" s="241"/>
      <c r="AM235" s="139"/>
      <c r="AN235" s="139"/>
      <c r="AO235" s="166"/>
      <c r="AP235" s="167"/>
      <c r="AQ235" s="168"/>
      <c r="AR235" s="168"/>
      <c r="AS235" s="168"/>
      <c r="AT235" s="168"/>
      <c r="AU235" s="168"/>
      <c r="AV235" s="169"/>
      <c r="AW235" s="170"/>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9"/>
      <c r="BU235" s="145"/>
      <c r="GE235" s="59"/>
      <c r="GK235" s="59"/>
    </row>
    <row r="236" spans="3:193" s="144" customFormat="1" ht="15" thickBot="1">
      <c r="C236" s="137"/>
      <c r="D236" s="138">
        <v>194</v>
      </c>
      <c r="E236" s="139">
        <v>9</v>
      </c>
      <c r="F236" s="139" t="s">
        <v>61</v>
      </c>
      <c r="G236" s="158">
        <v>71112330</v>
      </c>
      <c r="H236" s="299" t="s">
        <v>2592</v>
      </c>
      <c r="I236" s="159"/>
      <c r="J236" s="174" t="s">
        <v>2576</v>
      </c>
      <c r="K236" s="159"/>
      <c r="L236" s="159" t="s">
        <v>2774</v>
      </c>
      <c r="M236" s="159" t="s">
        <v>3098</v>
      </c>
      <c r="N236" s="160">
        <v>31</v>
      </c>
      <c r="O236" s="160">
        <v>3</v>
      </c>
      <c r="P236" s="160">
        <v>1965</v>
      </c>
      <c r="Q236" s="139" t="s">
        <v>53</v>
      </c>
      <c r="R236" s="139" t="s">
        <v>3085</v>
      </c>
      <c r="S236" s="161">
        <v>2957110</v>
      </c>
      <c r="T236" s="139" t="s">
        <v>2527</v>
      </c>
      <c r="U236" s="139" t="s">
        <v>2573</v>
      </c>
      <c r="V236" s="139" t="s">
        <v>2615</v>
      </c>
      <c r="W236" s="139">
        <v>6045432000</v>
      </c>
      <c r="X236" s="139">
        <v>3194131446</v>
      </c>
      <c r="Y236" s="416" t="s">
        <v>3711</v>
      </c>
      <c r="Z236" s="139" t="s">
        <v>2529</v>
      </c>
      <c r="AA236" s="139" t="s">
        <v>2549</v>
      </c>
      <c r="AB236" s="139" t="s">
        <v>22</v>
      </c>
      <c r="AC236" s="139" t="s">
        <v>2524</v>
      </c>
      <c r="AD236" s="140" t="s">
        <v>117</v>
      </c>
      <c r="AE236" s="140" t="s">
        <v>41</v>
      </c>
      <c r="AF236" s="162">
        <v>1</v>
      </c>
      <c r="AG236" s="163" t="s">
        <v>253</v>
      </c>
      <c r="AH236" s="164">
        <v>1</v>
      </c>
      <c r="AI236" s="164" t="s">
        <v>600</v>
      </c>
      <c r="AJ236" s="36"/>
      <c r="AK236" s="240"/>
      <c r="AL236" s="241"/>
      <c r="AM236" s="139"/>
      <c r="AN236" s="139"/>
      <c r="AO236" s="166"/>
      <c r="AP236" s="167"/>
      <c r="AQ236" s="168"/>
      <c r="AR236" s="168"/>
      <c r="AS236" s="168"/>
      <c r="AT236" s="168"/>
      <c r="AU236" s="168"/>
      <c r="AV236" s="169"/>
      <c r="AW236" s="170"/>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9"/>
      <c r="BU236" s="145"/>
      <c r="GE236" s="59"/>
      <c r="GK236" s="59"/>
    </row>
    <row r="237" spans="3:193" s="144" customFormat="1" ht="15" thickBot="1">
      <c r="C237" s="137"/>
      <c r="D237" s="138">
        <v>195</v>
      </c>
      <c r="E237" s="139">
        <v>9</v>
      </c>
      <c r="F237" s="139" t="s">
        <v>61</v>
      </c>
      <c r="G237" s="158">
        <v>70352078</v>
      </c>
      <c r="H237" s="299" t="s">
        <v>2544</v>
      </c>
      <c r="I237" s="159"/>
      <c r="J237" s="174" t="s">
        <v>2803</v>
      </c>
      <c r="K237" s="159"/>
      <c r="L237" s="159" t="s">
        <v>3099</v>
      </c>
      <c r="M237" s="159" t="s">
        <v>2546</v>
      </c>
      <c r="N237" s="160">
        <v>31</v>
      </c>
      <c r="O237" s="160">
        <v>12</v>
      </c>
      <c r="P237" s="160">
        <v>1969</v>
      </c>
      <c r="Q237" s="139" t="s">
        <v>53</v>
      </c>
      <c r="R237" s="139" t="s">
        <v>3085</v>
      </c>
      <c r="S237" s="426">
        <v>4451291</v>
      </c>
      <c r="T237" s="139" t="s">
        <v>2547</v>
      </c>
      <c r="U237" s="139" t="s">
        <v>2548</v>
      </c>
      <c r="V237" s="139" t="s">
        <v>2615</v>
      </c>
      <c r="W237" s="139">
        <v>6045432000</v>
      </c>
      <c r="X237" s="139">
        <v>3113454699</v>
      </c>
      <c r="Y237" s="416" t="s">
        <v>3711</v>
      </c>
      <c r="Z237" s="139" t="s">
        <v>2529</v>
      </c>
      <c r="AA237" s="139" t="s">
        <v>2549</v>
      </c>
      <c r="AB237" s="139" t="s">
        <v>22</v>
      </c>
      <c r="AC237" s="139" t="s">
        <v>2524</v>
      </c>
      <c r="AD237" s="140" t="s">
        <v>117</v>
      </c>
      <c r="AE237" s="140" t="s">
        <v>41</v>
      </c>
      <c r="AF237" s="162">
        <v>1</v>
      </c>
      <c r="AG237" s="163" t="s">
        <v>253</v>
      </c>
      <c r="AH237" s="164">
        <v>1</v>
      </c>
      <c r="AI237" s="164" t="s">
        <v>600</v>
      </c>
      <c r="AJ237" s="36"/>
      <c r="AK237" s="240"/>
      <c r="AL237" s="241"/>
      <c r="AM237" s="139"/>
      <c r="AN237" s="139"/>
      <c r="AO237" s="166"/>
      <c r="AP237" s="167"/>
      <c r="AQ237" s="168"/>
      <c r="AR237" s="168"/>
      <c r="AS237" s="168"/>
      <c r="AT237" s="168"/>
      <c r="AU237" s="168"/>
      <c r="AV237" s="169"/>
      <c r="AW237" s="170"/>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9"/>
      <c r="BU237" s="145"/>
      <c r="GE237" s="59"/>
      <c r="GK237" s="59"/>
    </row>
    <row r="238" spans="3:193" s="144" customFormat="1" ht="15" thickBot="1">
      <c r="C238" s="137"/>
      <c r="D238" s="138">
        <v>196</v>
      </c>
      <c r="E238" s="139">
        <v>9</v>
      </c>
      <c r="F238" s="139" t="s">
        <v>61</v>
      </c>
      <c r="G238" s="158">
        <v>71113250</v>
      </c>
      <c r="H238" s="299" t="s">
        <v>2898</v>
      </c>
      <c r="I238" s="159"/>
      <c r="J238" s="174" t="s">
        <v>2555</v>
      </c>
      <c r="K238" s="159"/>
      <c r="L238" s="159" t="s">
        <v>3100</v>
      </c>
      <c r="M238" s="159" t="s">
        <v>2910</v>
      </c>
      <c r="N238" s="160">
        <v>9</v>
      </c>
      <c r="O238" s="160">
        <v>1</v>
      </c>
      <c r="P238" s="160">
        <v>1969</v>
      </c>
      <c r="Q238" s="139" t="s">
        <v>53</v>
      </c>
      <c r="R238" s="139" t="s">
        <v>3085</v>
      </c>
      <c r="S238" s="426">
        <v>4451291</v>
      </c>
      <c r="T238" s="139" t="s">
        <v>2527</v>
      </c>
      <c r="U238" s="139" t="s">
        <v>2548</v>
      </c>
      <c r="V238" s="139" t="s">
        <v>2615</v>
      </c>
      <c r="W238" s="139">
        <v>6045432000</v>
      </c>
      <c r="X238" s="139">
        <v>3136995018</v>
      </c>
      <c r="Y238" s="416" t="s">
        <v>3711</v>
      </c>
      <c r="Z238" s="139" t="s">
        <v>2529</v>
      </c>
      <c r="AA238" s="139" t="s">
        <v>2549</v>
      </c>
      <c r="AB238" s="139" t="s">
        <v>22</v>
      </c>
      <c r="AC238" s="139" t="s">
        <v>2524</v>
      </c>
      <c r="AD238" s="140" t="s">
        <v>117</v>
      </c>
      <c r="AE238" s="140" t="s">
        <v>41</v>
      </c>
      <c r="AF238" s="162">
        <v>1</v>
      </c>
      <c r="AG238" s="163" t="s">
        <v>253</v>
      </c>
      <c r="AH238" s="164">
        <v>1</v>
      </c>
      <c r="AI238" s="164" t="s">
        <v>600</v>
      </c>
      <c r="AJ238" s="36"/>
      <c r="AK238" s="240"/>
      <c r="AL238" s="241"/>
      <c r="AM238" s="139"/>
      <c r="AN238" s="139"/>
      <c r="AO238" s="166"/>
      <c r="AP238" s="167"/>
      <c r="AQ238" s="168"/>
      <c r="AR238" s="168"/>
      <c r="AS238" s="168"/>
      <c r="AT238" s="168"/>
      <c r="AU238" s="168"/>
      <c r="AV238" s="169"/>
      <c r="AW238" s="170"/>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9"/>
      <c r="BU238" s="145"/>
      <c r="GE238" s="59"/>
      <c r="GK238" s="59"/>
    </row>
    <row r="239" spans="3:193" s="144" customFormat="1" ht="15" thickBot="1">
      <c r="C239" s="137"/>
      <c r="D239" s="138">
        <v>197</v>
      </c>
      <c r="E239" s="139">
        <v>9</v>
      </c>
      <c r="F239" s="139" t="s">
        <v>61</v>
      </c>
      <c r="G239" s="158">
        <v>71113417</v>
      </c>
      <c r="H239" s="299" t="s">
        <v>2706</v>
      </c>
      <c r="I239" s="159"/>
      <c r="J239" s="174" t="s">
        <v>2555</v>
      </c>
      <c r="K239" s="159"/>
      <c r="L239" s="159" t="s">
        <v>3101</v>
      </c>
      <c r="M239" s="159" t="s">
        <v>3102</v>
      </c>
      <c r="N239" s="160">
        <v>18</v>
      </c>
      <c r="O239" s="160">
        <v>7</v>
      </c>
      <c r="P239" s="160">
        <v>1969</v>
      </c>
      <c r="Q239" s="139" t="s">
        <v>53</v>
      </c>
      <c r="R239" s="139" t="s">
        <v>3085</v>
      </c>
      <c r="S239" s="426">
        <v>4451291</v>
      </c>
      <c r="T239" s="139" t="s">
        <v>2547</v>
      </c>
      <c r="U239" s="139" t="s">
        <v>2548</v>
      </c>
      <c r="V239" s="139" t="s">
        <v>2615</v>
      </c>
      <c r="W239" s="139">
        <v>6045432000</v>
      </c>
      <c r="X239" s="139">
        <v>3193370125</v>
      </c>
      <c r="Y239" s="416" t="s">
        <v>3711</v>
      </c>
      <c r="Z239" s="139" t="s">
        <v>2529</v>
      </c>
      <c r="AA239" s="139" t="s">
        <v>2549</v>
      </c>
      <c r="AB239" s="139" t="s">
        <v>22</v>
      </c>
      <c r="AC239" s="139" t="s">
        <v>2524</v>
      </c>
      <c r="AD239" s="140" t="s">
        <v>117</v>
      </c>
      <c r="AE239" s="140" t="s">
        <v>41</v>
      </c>
      <c r="AF239" s="162">
        <v>1</v>
      </c>
      <c r="AG239" s="163" t="s">
        <v>253</v>
      </c>
      <c r="AH239" s="164">
        <v>1</v>
      </c>
      <c r="AI239" s="164" t="s">
        <v>600</v>
      </c>
      <c r="AJ239" s="36"/>
      <c r="AK239" s="240"/>
      <c r="AL239" s="241"/>
      <c r="AM239" s="139"/>
      <c r="AN239" s="139"/>
      <c r="AO239" s="166"/>
      <c r="AP239" s="167"/>
      <c r="AQ239" s="168"/>
      <c r="AR239" s="168"/>
      <c r="AS239" s="168"/>
      <c r="AT239" s="168"/>
      <c r="AU239" s="168"/>
      <c r="AV239" s="169"/>
      <c r="AW239" s="170"/>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9"/>
      <c r="BU239" s="145"/>
      <c r="GE239" s="59"/>
      <c r="GK239" s="59"/>
    </row>
    <row r="240" spans="3:193" s="144" customFormat="1" ht="15" thickBot="1">
      <c r="C240" s="137"/>
      <c r="D240" s="138">
        <v>198</v>
      </c>
      <c r="E240" s="139">
        <v>9</v>
      </c>
      <c r="F240" s="139" t="s">
        <v>61</v>
      </c>
      <c r="G240" s="158">
        <v>71115321</v>
      </c>
      <c r="H240" s="299" t="s">
        <v>2575</v>
      </c>
      <c r="I240" s="159"/>
      <c r="J240" s="174" t="s">
        <v>2557</v>
      </c>
      <c r="K240" s="159"/>
      <c r="L240" s="159" t="s">
        <v>3101</v>
      </c>
      <c r="M240" s="159" t="s">
        <v>3102</v>
      </c>
      <c r="N240" s="160">
        <v>10</v>
      </c>
      <c r="O240" s="160">
        <v>8</v>
      </c>
      <c r="P240" s="160">
        <v>1976</v>
      </c>
      <c r="Q240" s="139" t="s">
        <v>53</v>
      </c>
      <c r="R240" s="139" t="s">
        <v>3085</v>
      </c>
      <c r="S240" s="161">
        <v>3415195</v>
      </c>
      <c r="T240" s="139" t="s">
        <v>2547</v>
      </c>
      <c r="U240" s="139" t="s">
        <v>2548</v>
      </c>
      <c r="V240" s="139" t="s">
        <v>2615</v>
      </c>
      <c r="W240" s="139">
        <v>6045432000</v>
      </c>
      <c r="X240" s="139">
        <v>3137418838</v>
      </c>
      <c r="Y240" s="416" t="s">
        <v>3711</v>
      </c>
      <c r="Z240" s="139" t="s">
        <v>2529</v>
      </c>
      <c r="AA240" s="139" t="s">
        <v>2549</v>
      </c>
      <c r="AB240" s="139" t="s">
        <v>22</v>
      </c>
      <c r="AC240" s="139" t="s">
        <v>2524</v>
      </c>
      <c r="AD240" s="140" t="s">
        <v>117</v>
      </c>
      <c r="AE240" s="140" t="s">
        <v>41</v>
      </c>
      <c r="AF240" s="162">
        <v>1</v>
      </c>
      <c r="AG240" s="163" t="s">
        <v>253</v>
      </c>
      <c r="AH240" s="164">
        <v>1</v>
      </c>
      <c r="AI240" s="164" t="s">
        <v>600</v>
      </c>
      <c r="AJ240" s="36"/>
      <c r="AK240" s="240"/>
      <c r="AL240" s="241"/>
      <c r="AM240" s="139"/>
      <c r="AN240" s="139"/>
      <c r="AO240" s="166"/>
      <c r="AP240" s="167"/>
      <c r="AQ240" s="168"/>
      <c r="AR240" s="168"/>
      <c r="AS240" s="168"/>
      <c r="AT240" s="168"/>
      <c r="AU240" s="168"/>
      <c r="AV240" s="169"/>
      <c r="AW240" s="170"/>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9"/>
      <c r="BU240" s="145"/>
      <c r="GE240" s="59"/>
      <c r="GK240" s="59"/>
    </row>
    <row r="241" spans="3:193" s="144" customFormat="1" ht="15" thickBot="1">
      <c r="C241" s="137"/>
      <c r="D241" s="138">
        <v>199</v>
      </c>
      <c r="E241" s="139">
        <v>9</v>
      </c>
      <c r="F241" s="139" t="s">
        <v>61</v>
      </c>
      <c r="G241" s="158">
        <v>71110781</v>
      </c>
      <c r="H241" s="299" t="s">
        <v>2557</v>
      </c>
      <c r="I241" s="159"/>
      <c r="J241" s="174" t="s">
        <v>2604</v>
      </c>
      <c r="K241" s="159"/>
      <c r="L241" s="159" t="s">
        <v>2833</v>
      </c>
      <c r="M241" s="159" t="s">
        <v>3103</v>
      </c>
      <c r="N241" s="160">
        <v>28</v>
      </c>
      <c r="O241" s="160">
        <v>7</v>
      </c>
      <c r="P241" s="160">
        <v>1960</v>
      </c>
      <c r="Q241" s="139" t="s">
        <v>53</v>
      </c>
      <c r="R241" s="139" t="s">
        <v>3085</v>
      </c>
      <c r="S241" s="426">
        <v>4451291</v>
      </c>
      <c r="T241" s="139" t="s">
        <v>2547</v>
      </c>
      <c r="U241" s="139" t="s">
        <v>2548</v>
      </c>
      <c r="V241" s="139" t="s">
        <v>2615</v>
      </c>
      <c r="W241" s="139">
        <v>6045432000</v>
      </c>
      <c r="X241" s="139">
        <v>3172911873</v>
      </c>
      <c r="Y241" s="416" t="s">
        <v>3711</v>
      </c>
      <c r="Z241" s="139" t="s">
        <v>2529</v>
      </c>
      <c r="AA241" s="139" t="s">
        <v>2549</v>
      </c>
      <c r="AB241" s="139" t="s">
        <v>22</v>
      </c>
      <c r="AC241" s="139" t="s">
        <v>2524</v>
      </c>
      <c r="AD241" s="140" t="s">
        <v>117</v>
      </c>
      <c r="AE241" s="140" t="s">
        <v>41</v>
      </c>
      <c r="AF241" s="162">
        <v>1</v>
      </c>
      <c r="AG241" s="163" t="s">
        <v>253</v>
      </c>
      <c r="AH241" s="164">
        <v>1</v>
      </c>
      <c r="AI241" s="164" t="s">
        <v>600</v>
      </c>
      <c r="AJ241" s="36"/>
      <c r="AK241" s="240"/>
      <c r="AL241" s="241"/>
      <c r="AM241" s="139"/>
      <c r="AN241" s="139"/>
      <c r="AO241" s="166"/>
      <c r="AP241" s="167"/>
      <c r="AQ241" s="168"/>
      <c r="AR241" s="168"/>
      <c r="AS241" s="168"/>
      <c r="AT241" s="168"/>
      <c r="AU241" s="168"/>
      <c r="AV241" s="169"/>
      <c r="AW241" s="170"/>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9"/>
      <c r="BU241" s="145"/>
      <c r="GE241" s="59"/>
      <c r="GK241" s="59"/>
    </row>
    <row r="242" spans="3:193" s="144" customFormat="1" ht="15" thickBot="1">
      <c r="C242" s="137"/>
      <c r="D242" s="138">
        <v>200</v>
      </c>
      <c r="E242" s="139">
        <v>9</v>
      </c>
      <c r="F242" s="139" t="s">
        <v>61</v>
      </c>
      <c r="G242" s="158">
        <v>71113294</v>
      </c>
      <c r="H242" s="299" t="s">
        <v>2652</v>
      </c>
      <c r="I242" s="159"/>
      <c r="J242" s="174" t="s">
        <v>2592</v>
      </c>
      <c r="K242" s="159"/>
      <c r="L242" s="159" t="s">
        <v>2860</v>
      </c>
      <c r="M242" s="159" t="s">
        <v>2565</v>
      </c>
      <c r="N242" s="160">
        <v>27</v>
      </c>
      <c r="O242" s="160">
        <v>2</v>
      </c>
      <c r="P242" s="160">
        <v>1969</v>
      </c>
      <c r="Q242" s="139" t="s">
        <v>53</v>
      </c>
      <c r="R242" s="139" t="s">
        <v>3085</v>
      </c>
      <c r="S242" s="426">
        <v>4451291</v>
      </c>
      <c r="T242" s="139" t="s">
        <v>2527</v>
      </c>
      <c r="U242" s="139" t="s">
        <v>2548</v>
      </c>
      <c r="V242" s="139" t="s">
        <v>2615</v>
      </c>
      <c r="W242" s="139">
        <v>6045432000</v>
      </c>
      <c r="X242" s="139">
        <v>3006673799</v>
      </c>
      <c r="Y242" s="416" t="s">
        <v>3711</v>
      </c>
      <c r="Z242" s="139" t="s">
        <v>2529</v>
      </c>
      <c r="AA242" s="139" t="s">
        <v>2549</v>
      </c>
      <c r="AB242" s="139" t="s">
        <v>22</v>
      </c>
      <c r="AC242" s="139" t="s">
        <v>2524</v>
      </c>
      <c r="AD242" s="140" t="s">
        <v>117</v>
      </c>
      <c r="AE242" s="140" t="s">
        <v>41</v>
      </c>
      <c r="AF242" s="162">
        <v>1</v>
      </c>
      <c r="AG242" s="163" t="s">
        <v>253</v>
      </c>
      <c r="AH242" s="164">
        <v>1</v>
      </c>
      <c r="AI242" s="164" t="s">
        <v>600</v>
      </c>
      <c r="AJ242" s="36"/>
      <c r="AK242" s="240"/>
      <c r="AL242" s="241"/>
      <c r="AM242" s="139"/>
      <c r="AN242" s="139"/>
      <c r="AO242" s="166"/>
      <c r="AP242" s="167"/>
      <c r="AQ242" s="168"/>
      <c r="AR242" s="168"/>
      <c r="AS242" s="168"/>
      <c r="AT242" s="168"/>
      <c r="AU242" s="168"/>
      <c r="AV242" s="169"/>
      <c r="AW242" s="170"/>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9"/>
      <c r="BU242" s="145"/>
      <c r="GE242" s="59"/>
      <c r="GK242" s="59"/>
    </row>
    <row r="243" spans="3:193" s="144" customFormat="1" ht="15" thickBot="1">
      <c r="C243" s="137"/>
      <c r="D243" s="138">
        <v>201</v>
      </c>
      <c r="E243" s="139">
        <v>9</v>
      </c>
      <c r="F243" s="139" t="s">
        <v>61</v>
      </c>
      <c r="G243" s="158">
        <v>71113393</v>
      </c>
      <c r="H243" s="299" t="s">
        <v>2652</v>
      </c>
      <c r="I243" s="159"/>
      <c r="J243" s="174" t="s">
        <v>2854</v>
      </c>
      <c r="K243" s="159"/>
      <c r="L243" s="159" t="s">
        <v>2860</v>
      </c>
      <c r="M243" s="159" t="s">
        <v>2785</v>
      </c>
      <c r="N243" s="160">
        <v>3</v>
      </c>
      <c r="O243" s="160">
        <v>9</v>
      </c>
      <c r="P243" s="160">
        <v>1971</v>
      </c>
      <c r="Q243" s="139" t="s">
        <v>53</v>
      </c>
      <c r="R243" s="139" t="s">
        <v>3085</v>
      </c>
      <c r="S243" s="161">
        <v>3415195</v>
      </c>
      <c r="T243" s="139" t="s">
        <v>2527</v>
      </c>
      <c r="U243" s="139" t="s">
        <v>2548</v>
      </c>
      <c r="V243" s="139" t="s">
        <v>2615</v>
      </c>
      <c r="W243" s="139">
        <v>6045432000</v>
      </c>
      <c r="X243" s="139">
        <v>3113477639</v>
      </c>
      <c r="Y243" s="416" t="s">
        <v>3711</v>
      </c>
      <c r="Z243" s="139" t="s">
        <v>2529</v>
      </c>
      <c r="AA243" s="139" t="s">
        <v>2549</v>
      </c>
      <c r="AB243" s="139" t="s">
        <v>22</v>
      </c>
      <c r="AC243" s="139" t="s">
        <v>2524</v>
      </c>
      <c r="AD243" s="140" t="s">
        <v>117</v>
      </c>
      <c r="AE243" s="140" t="s">
        <v>41</v>
      </c>
      <c r="AF243" s="162">
        <v>1</v>
      </c>
      <c r="AG243" s="163" t="s">
        <v>253</v>
      </c>
      <c r="AH243" s="164">
        <v>1</v>
      </c>
      <c r="AI243" s="164" t="s">
        <v>600</v>
      </c>
      <c r="AJ243" s="36"/>
      <c r="AK243" s="240"/>
      <c r="AL243" s="241"/>
      <c r="AM243" s="139"/>
      <c r="AN243" s="139"/>
      <c r="AO243" s="166"/>
      <c r="AP243" s="167"/>
      <c r="AQ243" s="168"/>
      <c r="AR243" s="168"/>
      <c r="AS243" s="168"/>
      <c r="AT243" s="168"/>
      <c r="AU243" s="168"/>
      <c r="AV243" s="169"/>
      <c r="AW243" s="170"/>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9"/>
      <c r="BU243" s="145"/>
      <c r="GE243" s="59"/>
      <c r="GK243" s="59"/>
    </row>
    <row r="244" spans="3:193" s="144" customFormat="1" ht="15" thickBot="1">
      <c r="C244" s="137"/>
      <c r="D244" s="138">
        <v>202</v>
      </c>
      <c r="E244" s="139">
        <v>9</v>
      </c>
      <c r="F244" s="139" t="s">
        <v>61</v>
      </c>
      <c r="G244" s="158">
        <v>71114069</v>
      </c>
      <c r="H244" s="299" t="s">
        <v>2709</v>
      </c>
      <c r="I244" s="159"/>
      <c r="J244" s="174" t="s">
        <v>2854</v>
      </c>
      <c r="K244" s="159"/>
      <c r="L244" s="159" t="s">
        <v>2860</v>
      </c>
      <c r="M244" s="159" t="s">
        <v>3104</v>
      </c>
      <c r="N244" s="160">
        <v>10</v>
      </c>
      <c r="O244" s="160">
        <v>10</v>
      </c>
      <c r="P244" s="160">
        <v>1971</v>
      </c>
      <c r="Q244" s="139" t="s">
        <v>53</v>
      </c>
      <c r="R244" s="139" t="s">
        <v>3085</v>
      </c>
      <c r="S244" s="161">
        <v>4451291</v>
      </c>
      <c r="T244" s="139" t="s">
        <v>2527</v>
      </c>
      <c r="U244" s="139" t="s">
        <v>2548</v>
      </c>
      <c r="V244" s="139" t="s">
        <v>2615</v>
      </c>
      <c r="W244" s="139">
        <v>6045432000</v>
      </c>
      <c r="X244" s="139">
        <v>3207598574</v>
      </c>
      <c r="Y244" s="416" t="s">
        <v>3711</v>
      </c>
      <c r="Z244" s="139" t="s">
        <v>2529</v>
      </c>
      <c r="AA244" s="139" t="s">
        <v>2549</v>
      </c>
      <c r="AB244" s="139" t="s">
        <v>22</v>
      </c>
      <c r="AC244" s="139" t="s">
        <v>2524</v>
      </c>
      <c r="AD244" s="140" t="s">
        <v>117</v>
      </c>
      <c r="AE244" s="140" t="s">
        <v>41</v>
      </c>
      <c r="AF244" s="162">
        <v>1</v>
      </c>
      <c r="AG244" s="163" t="s">
        <v>253</v>
      </c>
      <c r="AH244" s="164">
        <v>1</v>
      </c>
      <c r="AI244" s="164" t="s">
        <v>600</v>
      </c>
      <c r="AJ244" s="36"/>
      <c r="AK244" s="240"/>
      <c r="AL244" s="241"/>
      <c r="AM244" s="139"/>
      <c r="AN244" s="139"/>
      <c r="AO244" s="166"/>
      <c r="AP244" s="167"/>
      <c r="AQ244" s="168"/>
      <c r="AR244" s="168"/>
      <c r="AS244" s="168"/>
      <c r="AT244" s="168"/>
      <c r="AU244" s="168"/>
      <c r="AV244" s="169"/>
      <c r="AW244" s="170"/>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9"/>
      <c r="BU244" s="145"/>
      <c r="GE244" s="59"/>
      <c r="GK244" s="59"/>
    </row>
    <row r="245" spans="3:193" s="144" customFormat="1" ht="15" thickBot="1">
      <c r="C245" s="137"/>
      <c r="D245" s="138">
        <v>203</v>
      </c>
      <c r="E245" s="139">
        <v>9</v>
      </c>
      <c r="F245" s="139" t="s">
        <v>61</v>
      </c>
      <c r="G245" s="158">
        <v>1036395346</v>
      </c>
      <c r="H245" s="299" t="s">
        <v>3079</v>
      </c>
      <c r="I245" s="159"/>
      <c r="J245" s="174" t="s">
        <v>2543</v>
      </c>
      <c r="K245" s="159"/>
      <c r="L245" s="159" t="s">
        <v>2844</v>
      </c>
      <c r="M245" s="159" t="s">
        <v>2526</v>
      </c>
      <c r="N245" s="160">
        <v>4</v>
      </c>
      <c r="O245" s="160">
        <v>5</v>
      </c>
      <c r="P245" s="160">
        <v>1990</v>
      </c>
      <c r="Q245" s="139" t="s">
        <v>53</v>
      </c>
      <c r="R245" s="139" t="s">
        <v>3085</v>
      </c>
      <c r="S245" s="161">
        <v>2957110</v>
      </c>
      <c r="T245" s="139" t="s">
        <v>2547</v>
      </c>
      <c r="U245" s="139" t="s">
        <v>2548</v>
      </c>
      <c r="V245" s="139" t="s">
        <v>2615</v>
      </c>
      <c r="W245" s="139">
        <v>6045432000</v>
      </c>
      <c r="X245" s="139">
        <v>3217740861</v>
      </c>
      <c r="Y245" s="416" t="s">
        <v>3711</v>
      </c>
      <c r="Z245" s="139" t="s">
        <v>2529</v>
      </c>
      <c r="AA245" s="139" t="s">
        <v>2549</v>
      </c>
      <c r="AB245" s="139" t="s">
        <v>22</v>
      </c>
      <c r="AC245" s="139" t="s">
        <v>2524</v>
      </c>
      <c r="AD245" s="140" t="s">
        <v>117</v>
      </c>
      <c r="AE245" s="140" t="s">
        <v>41</v>
      </c>
      <c r="AF245" s="162">
        <v>1</v>
      </c>
      <c r="AG245" s="163" t="s">
        <v>253</v>
      </c>
      <c r="AH245" s="164">
        <v>1</v>
      </c>
      <c r="AI245" s="164" t="s">
        <v>600</v>
      </c>
      <c r="AJ245" s="36"/>
      <c r="AK245" s="240"/>
      <c r="AL245" s="241"/>
      <c r="AM245" s="139"/>
      <c r="AN245" s="139"/>
      <c r="AO245" s="166"/>
      <c r="AP245" s="167"/>
      <c r="AQ245" s="168"/>
      <c r="AR245" s="168"/>
      <c r="AS245" s="168"/>
      <c r="AT245" s="168"/>
      <c r="AU245" s="168"/>
      <c r="AV245" s="169"/>
      <c r="AW245" s="170"/>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9"/>
      <c r="BU245" s="145"/>
      <c r="GE245" s="59"/>
      <c r="GK245" s="59"/>
    </row>
    <row r="246" spans="3:193" s="144" customFormat="1" ht="15" thickBot="1">
      <c r="C246" s="137"/>
      <c r="D246" s="138">
        <v>204</v>
      </c>
      <c r="E246" s="139">
        <v>9</v>
      </c>
      <c r="F246" s="139" t="s">
        <v>61</v>
      </c>
      <c r="G246" s="158">
        <v>71111511</v>
      </c>
      <c r="H246" s="299" t="s">
        <v>2652</v>
      </c>
      <c r="I246" s="159"/>
      <c r="J246" s="174" t="s">
        <v>3079</v>
      </c>
      <c r="K246" s="159"/>
      <c r="L246" s="159" t="s">
        <v>3105</v>
      </c>
      <c r="M246" s="159" t="s">
        <v>2566</v>
      </c>
      <c r="N246" s="160">
        <v>18</v>
      </c>
      <c r="O246" s="160">
        <v>3</v>
      </c>
      <c r="P246" s="160">
        <v>1963</v>
      </c>
      <c r="Q246" s="139" t="s">
        <v>53</v>
      </c>
      <c r="R246" s="139" t="s">
        <v>3085</v>
      </c>
      <c r="S246" s="161">
        <v>4451291</v>
      </c>
      <c r="T246" s="139" t="s">
        <v>2547</v>
      </c>
      <c r="U246" s="139" t="s">
        <v>2548</v>
      </c>
      <c r="V246" s="139" t="s">
        <v>2615</v>
      </c>
      <c r="W246" s="139">
        <v>6045432000</v>
      </c>
      <c r="X246" s="139">
        <v>3122680911</v>
      </c>
      <c r="Y246" s="416" t="s">
        <v>3711</v>
      </c>
      <c r="Z246" s="139" t="s">
        <v>2529</v>
      </c>
      <c r="AA246" s="139" t="s">
        <v>2549</v>
      </c>
      <c r="AB246" s="139" t="s">
        <v>22</v>
      </c>
      <c r="AC246" s="139" t="s">
        <v>2524</v>
      </c>
      <c r="AD246" s="140" t="s">
        <v>117</v>
      </c>
      <c r="AE246" s="140" t="s">
        <v>41</v>
      </c>
      <c r="AF246" s="162">
        <v>1</v>
      </c>
      <c r="AG246" s="163" t="s">
        <v>253</v>
      </c>
      <c r="AH246" s="164">
        <v>1</v>
      </c>
      <c r="AI246" s="164" t="s">
        <v>600</v>
      </c>
      <c r="AJ246" s="36"/>
      <c r="AK246" s="240"/>
      <c r="AL246" s="241"/>
      <c r="AM246" s="139"/>
      <c r="AN246" s="139"/>
      <c r="AO246" s="166"/>
      <c r="AP246" s="167"/>
      <c r="AQ246" s="168"/>
      <c r="AR246" s="168"/>
      <c r="AS246" s="168"/>
      <c r="AT246" s="168"/>
      <c r="AU246" s="168"/>
      <c r="AV246" s="169"/>
      <c r="AW246" s="170"/>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9"/>
      <c r="BU246" s="145"/>
      <c r="GE246" s="59"/>
      <c r="GK246" s="59"/>
    </row>
    <row r="247" spans="3:193" s="144" customFormat="1" ht="15" thickBot="1">
      <c r="C247" s="137"/>
      <c r="D247" s="138">
        <v>205</v>
      </c>
      <c r="E247" s="420">
        <v>2</v>
      </c>
      <c r="F247" s="139" t="s">
        <v>61</v>
      </c>
      <c r="G247" s="158">
        <v>43466257</v>
      </c>
      <c r="H247" s="299" t="s">
        <v>2706</v>
      </c>
      <c r="I247" s="159"/>
      <c r="J247" s="174" t="s">
        <v>2592</v>
      </c>
      <c r="K247" s="159"/>
      <c r="L247" s="159" t="s">
        <v>3106</v>
      </c>
      <c r="M247" s="159" t="s">
        <v>3107</v>
      </c>
      <c r="N247" s="160">
        <v>24</v>
      </c>
      <c r="O247" s="160">
        <v>2</v>
      </c>
      <c r="P247" s="160">
        <v>1965</v>
      </c>
      <c r="Q247" s="139" t="s">
        <v>51</v>
      </c>
      <c r="R247" s="139" t="s">
        <v>3108</v>
      </c>
      <c r="S247" s="161">
        <v>3415195</v>
      </c>
      <c r="T247" s="139" t="s">
        <v>2547</v>
      </c>
      <c r="U247" s="139" t="s">
        <v>2623</v>
      </c>
      <c r="V247" s="139" t="s">
        <v>2615</v>
      </c>
      <c r="W247" s="139">
        <v>6045432000</v>
      </c>
      <c r="X247" s="139">
        <v>3202176400</v>
      </c>
      <c r="Y247" s="416" t="s">
        <v>3711</v>
      </c>
      <c r="Z247" s="139" t="s">
        <v>2529</v>
      </c>
      <c r="AA247" s="139" t="s">
        <v>2549</v>
      </c>
      <c r="AB247" s="139" t="s">
        <v>22</v>
      </c>
      <c r="AC247" s="139" t="s">
        <v>2524</v>
      </c>
      <c r="AD247" s="140" t="s">
        <v>117</v>
      </c>
      <c r="AE247" s="140" t="s">
        <v>41</v>
      </c>
      <c r="AF247" s="162">
        <v>1</v>
      </c>
      <c r="AG247" s="163" t="s">
        <v>253</v>
      </c>
      <c r="AH247" s="164">
        <v>1</v>
      </c>
      <c r="AI247" s="164" t="s">
        <v>600</v>
      </c>
      <c r="AJ247" s="36"/>
      <c r="AK247" s="240"/>
      <c r="AL247" s="241"/>
      <c r="AM247" s="139"/>
      <c r="AN247" s="139"/>
      <c r="AO247" s="166"/>
      <c r="AP247" s="167"/>
      <c r="AQ247" s="168"/>
      <c r="AR247" s="168"/>
      <c r="AS247" s="168"/>
      <c r="AT247" s="168"/>
      <c r="AU247" s="168"/>
      <c r="AV247" s="169"/>
      <c r="AW247" s="170"/>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9"/>
      <c r="BU247" s="145"/>
      <c r="GE247" s="59"/>
      <c r="GK247" s="59"/>
    </row>
    <row r="248" spans="3:193" s="144" customFormat="1" ht="15" thickBot="1">
      <c r="C248" s="137"/>
      <c r="D248" s="138">
        <v>206</v>
      </c>
      <c r="E248" s="420">
        <v>2</v>
      </c>
      <c r="F248" s="139" t="s">
        <v>61</v>
      </c>
      <c r="G248" s="158">
        <v>43466271</v>
      </c>
      <c r="H248" s="299" t="s">
        <v>3109</v>
      </c>
      <c r="I248" s="159"/>
      <c r="J248" s="174" t="s">
        <v>2807</v>
      </c>
      <c r="K248" s="159"/>
      <c r="L248" s="159" t="s">
        <v>2546</v>
      </c>
      <c r="M248" s="159" t="s">
        <v>3110</v>
      </c>
      <c r="N248" s="160">
        <v>24</v>
      </c>
      <c r="O248" s="160">
        <v>1</v>
      </c>
      <c r="P248" s="160">
        <v>1965</v>
      </c>
      <c r="Q248" s="139" t="s">
        <v>51</v>
      </c>
      <c r="R248" s="139" t="s">
        <v>3108</v>
      </c>
      <c r="S248" s="161">
        <v>3415195</v>
      </c>
      <c r="T248" s="139" t="s">
        <v>2527</v>
      </c>
      <c r="U248" s="139" t="s">
        <v>2548</v>
      </c>
      <c r="V248" s="139" t="s">
        <v>2615</v>
      </c>
      <c r="W248" s="139">
        <v>6045432000</v>
      </c>
      <c r="X248" s="139">
        <v>3202176400</v>
      </c>
      <c r="Y248" s="416" t="s">
        <v>3711</v>
      </c>
      <c r="Z248" s="139" t="s">
        <v>2529</v>
      </c>
      <c r="AA248" s="139" t="s">
        <v>2549</v>
      </c>
      <c r="AB248" s="139" t="s">
        <v>22</v>
      </c>
      <c r="AC248" s="139" t="s">
        <v>2524</v>
      </c>
      <c r="AD248" s="140" t="s">
        <v>117</v>
      </c>
      <c r="AE248" s="140" t="s">
        <v>41</v>
      </c>
      <c r="AF248" s="162">
        <v>1</v>
      </c>
      <c r="AG248" s="163" t="s">
        <v>253</v>
      </c>
      <c r="AH248" s="164">
        <v>1</v>
      </c>
      <c r="AI248" s="164" t="s">
        <v>600</v>
      </c>
      <c r="AJ248" s="36"/>
      <c r="AK248" s="240"/>
      <c r="AL248" s="241"/>
      <c r="AM248" s="139"/>
      <c r="AN248" s="139"/>
      <c r="AO248" s="166"/>
      <c r="AP248" s="167"/>
      <c r="AQ248" s="168"/>
      <c r="AR248" s="168"/>
      <c r="AS248" s="168"/>
      <c r="AT248" s="168"/>
      <c r="AU248" s="168"/>
      <c r="AV248" s="169"/>
      <c r="AW248" s="170"/>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9"/>
      <c r="BU248" s="145"/>
      <c r="GE248" s="59"/>
      <c r="GK248" s="59"/>
    </row>
    <row r="249" spans="3:193" s="144" customFormat="1" ht="15" thickBot="1">
      <c r="C249" s="137"/>
      <c r="D249" s="138">
        <v>207</v>
      </c>
      <c r="E249" s="420">
        <v>2</v>
      </c>
      <c r="F249" s="139" t="s">
        <v>61</v>
      </c>
      <c r="G249" s="158">
        <v>39187106</v>
      </c>
      <c r="H249" s="299" t="s">
        <v>2673</v>
      </c>
      <c r="I249" s="159"/>
      <c r="J249" s="174" t="s">
        <v>2636</v>
      </c>
      <c r="K249" s="159"/>
      <c r="L249" s="159" t="s">
        <v>2546</v>
      </c>
      <c r="M249" s="159" t="s">
        <v>3111</v>
      </c>
      <c r="N249" s="160">
        <v>23</v>
      </c>
      <c r="O249" s="160">
        <v>5</v>
      </c>
      <c r="P249" s="160">
        <v>1973</v>
      </c>
      <c r="Q249" s="139" t="s">
        <v>51</v>
      </c>
      <c r="R249" s="139" t="s">
        <v>3108</v>
      </c>
      <c r="S249" s="161">
        <v>4451291</v>
      </c>
      <c r="T249" s="139" t="s">
        <v>2547</v>
      </c>
      <c r="U249" s="139" t="s">
        <v>2548</v>
      </c>
      <c r="V249" s="139" t="s">
        <v>2615</v>
      </c>
      <c r="W249" s="139">
        <v>6045432000</v>
      </c>
      <c r="X249" s="139">
        <v>3234074841</v>
      </c>
      <c r="Y249" s="416" t="s">
        <v>3711</v>
      </c>
      <c r="Z249" s="139" t="s">
        <v>2529</v>
      </c>
      <c r="AA249" s="139" t="s">
        <v>2549</v>
      </c>
      <c r="AB249" s="139" t="s">
        <v>22</v>
      </c>
      <c r="AC249" s="139" t="s">
        <v>2524</v>
      </c>
      <c r="AD249" s="140" t="s">
        <v>117</v>
      </c>
      <c r="AE249" s="140" t="s">
        <v>41</v>
      </c>
      <c r="AF249" s="162">
        <v>1</v>
      </c>
      <c r="AG249" s="163" t="s">
        <v>253</v>
      </c>
      <c r="AH249" s="164">
        <v>1</v>
      </c>
      <c r="AI249" s="164" t="s">
        <v>600</v>
      </c>
      <c r="AJ249" s="36"/>
      <c r="AK249" s="240"/>
      <c r="AL249" s="241"/>
      <c r="AM249" s="139"/>
      <c r="AN249" s="139"/>
      <c r="AO249" s="166"/>
      <c r="AP249" s="167"/>
      <c r="AQ249" s="168"/>
      <c r="AR249" s="168"/>
      <c r="AS249" s="168"/>
      <c r="AT249" s="168"/>
      <c r="AU249" s="168"/>
      <c r="AV249" s="169"/>
      <c r="AW249" s="170"/>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9"/>
      <c r="BU249" s="145"/>
      <c r="GE249" s="59"/>
      <c r="GK249" s="59"/>
    </row>
    <row r="250" spans="3:193" s="144" customFormat="1" ht="15" thickBot="1">
      <c r="C250" s="137"/>
      <c r="D250" s="138">
        <v>208</v>
      </c>
      <c r="E250" s="139">
        <v>9</v>
      </c>
      <c r="F250" s="139" t="s">
        <v>61</v>
      </c>
      <c r="G250" s="158">
        <v>71113029</v>
      </c>
      <c r="H250" s="299" t="s">
        <v>2652</v>
      </c>
      <c r="I250" s="159"/>
      <c r="J250" s="174" t="s">
        <v>2581</v>
      </c>
      <c r="K250" s="159"/>
      <c r="L250" s="159" t="s">
        <v>2657</v>
      </c>
      <c r="M250" s="159" t="s">
        <v>2867</v>
      </c>
      <c r="N250" s="160">
        <v>24</v>
      </c>
      <c r="O250" s="160">
        <v>4</v>
      </c>
      <c r="P250" s="160">
        <v>1968</v>
      </c>
      <c r="Q250" s="139" t="s">
        <v>53</v>
      </c>
      <c r="R250" s="139" t="s">
        <v>3085</v>
      </c>
      <c r="S250" s="161">
        <v>4451291</v>
      </c>
      <c r="T250" s="139" t="s">
        <v>2547</v>
      </c>
      <c r="U250" s="139" t="s">
        <v>2548</v>
      </c>
      <c r="V250" s="139" t="s">
        <v>2615</v>
      </c>
      <c r="W250" s="139">
        <v>6045432000</v>
      </c>
      <c r="X250" s="139">
        <v>3138866159</v>
      </c>
      <c r="Y250" s="416" t="s">
        <v>3711</v>
      </c>
      <c r="Z250" s="139" t="s">
        <v>2529</v>
      </c>
      <c r="AA250" s="139" t="s">
        <v>2549</v>
      </c>
      <c r="AB250" s="139" t="s">
        <v>22</v>
      </c>
      <c r="AC250" s="139" t="s">
        <v>2524</v>
      </c>
      <c r="AD250" s="140" t="s">
        <v>117</v>
      </c>
      <c r="AE250" s="140" t="s">
        <v>41</v>
      </c>
      <c r="AF250" s="162">
        <v>1</v>
      </c>
      <c r="AG250" s="163" t="s">
        <v>253</v>
      </c>
      <c r="AH250" s="164">
        <v>1</v>
      </c>
      <c r="AI250" s="164" t="s">
        <v>600</v>
      </c>
      <c r="AJ250" s="36"/>
      <c r="AK250" s="240"/>
      <c r="AL250" s="241"/>
      <c r="AM250" s="139"/>
      <c r="AN250" s="139"/>
      <c r="AO250" s="166"/>
      <c r="AP250" s="167"/>
      <c r="AQ250" s="168"/>
      <c r="AR250" s="168"/>
      <c r="AS250" s="168"/>
      <c r="AT250" s="168"/>
      <c r="AU250" s="168"/>
      <c r="AV250" s="169"/>
      <c r="AW250" s="170"/>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9"/>
      <c r="BU250" s="145"/>
      <c r="GE250" s="59"/>
      <c r="GK250" s="59"/>
    </row>
    <row r="251" spans="3:193" s="144" customFormat="1" ht="15" thickBot="1">
      <c r="C251" s="137"/>
      <c r="D251" s="138">
        <v>209</v>
      </c>
      <c r="E251" s="139">
        <v>9</v>
      </c>
      <c r="F251" s="139" t="s">
        <v>61</v>
      </c>
      <c r="G251" s="158">
        <v>71111640</v>
      </c>
      <c r="H251" s="299" t="s">
        <v>2916</v>
      </c>
      <c r="I251" s="159"/>
      <c r="J251" s="174" t="s">
        <v>2620</v>
      </c>
      <c r="K251" s="159"/>
      <c r="L251" s="159" t="s">
        <v>3112</v>
      </c>
      <c r="M251" s="159" t="s">
        <v>2867</v>
      </c>
      <c r="N251" s="160">
        <v>4</v>
      </c>
      <c r="O251" s="160">
        <v>8</v>
      </c>
      <c r="P251" s="160">
        <v>1963</v>
      </c>
      <c r="Q251" s="139" t="s">
        <v>53</v>
      </c>
      <c r="R251" s="139" t="s">
        <v>3085</v>
      </c>
      <c r="S251" s="161">
        <v>4451291</v>
      </c>
      <c r="T251" s="139" t="s">
        <v>2547</v>
      </c>
      <c r="U251" s="139" t="s">
        <v>2548</v>
      </c>
      <c r="V251" s="139" t="s">
        <v>2615</v>
      </c>
      <c r="W251" s="139">
        <v>6045432000</v>
      </c>
      <c r="X251" s="139">
        <v>3137626940</v>
      </c>
      <c r="Y251" s="416" t="s">
        <v>3711</v>
      </c>
      <c r="Z251" s="139" t="s">
        <v>2529</v>
      </c>
      <c r="AA251" s="139" t="s">
        <v>2549</v>
      </c>
      <c r="AB251" s="139" t="s">
        <v>22</v>
      </c>
      <c r="AC251" s="139" t="s">
        <v>2524</v>
      </c>
      <c r="AD251" s="140" t="s">
        <v>117</v>
      </c>
      <c r="AE251" s="140" t="s">
        <v>41</v>
      </c>
      <c r="AF251" s="162">
        <v>1</v>
      </c>
      <c r="AG251" s="163" t="s">
        <v>253</v>
      </c>
      <c r="AH251" s="164">
        <v>1</v>
      </c>
      <c r="AI251" s="164" t="s">
        <v>600</v>
      </c>
      <c r="AJ251" s="36"/>
      <c r="AK251" s="240"/>
      <c r="AL251" s="241"/>
      <c r="AM251" s="139"/>
      <c r="AN251" s="139"/>
      <c r="AO251" s="166"/>
      <c r="AP251" s="167"/>
      <c r="AQ251" s="168"/>
      <c r="AR251" s="168"/>
      <c r="AS251" s="168"/>
      <c r="AT251" s="168"/>
      <c r="AU251" s="168"/>
      <c r="AV251" s="169"/>
      <c r="AW251" s="170"/>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9"/>
      <c r="BU251" s="145"/>
      <c r="GE251" s="59"/>
      <c r="GK251" s="59"/>
    </row>
    <row r="252" spans="3:193" s="144" customFormat="1" ht="15" thickBot="1">
      <c r="C252" s="137"/>
      <c r="D252" s="138">
        <v>210</v>
      </c>
      <c r="E252" s="139">
        <v>9</v>
      </c>
      <c r="F252" s="139" t="s">
        <v>61</v>
      </c>
      <c r="G252" s="158">
        <v>71111705</v>
      </c>
      <c r="H252" s="299" t="s">
        <v>2520</v>
      </c>
      <c r="I252" s="159"/>
      <c r="J252" s="174" t="s">
        <v>2544</v>
      </c>
      <c r="K252" s="159"/>
      <c r="L252" s="159" t="s">
        <v>2984</v>
      </c>
      <c r="M252" s="159" t="s">
        <v>2867</v>
      </c>
      <c r="N252" s="160">
        <v>3</v>
      </c>
      <c r="O252" s="160">
        <v>11</v>
      </c>
      <c r="P252" s="160">
        <v>1963</v>
      </c>
      <c r="Q252" s="139" t="s">
        <v>53</v>
      </c>
      <c r="R252" s="139" t="s">
        <v>3085</v>
      </c>
      <c r="S252" s="161">
        <v>4451291</v>
      </c>
      <c r="T252" s="139" t="s">
        <v>2547</v>
      </c>
      <c r="U252" s="139" t="s">
        <v>2548</v>
      </c>
      <c r="V252" s="139" t="s">
        <v>2615</v>
      </c>
      <c r="W252" s="139">
        <v>6045432000</v>
      </c>
      <c r="X252" s="139">
        <v>3148192502</v>
      </c>
      <c r="Y252" s="416" t="s">
        <v>3711</v>
      </c>
      <c r="Z252" s="139" t="s">
        <v>2529</v>
      </c>
      <c r="AA252" s="139" t="s">
        <v>2549</v>
      </c>
      <c r="AB252" s="139" t="s">
        <v>22</v>
      </c>
      <c r="AC252" s="139" t="s">
        <v>2524</v>
      </c>
      <c r="AD252" s="140" t="s">
        <v>117</v>
      </c>
      <c r="AE252" s="140" t="s">
        <v>41</v>
      </c>
      <c r="AF252" s="162">
        <v>1</v>
      </c>
      <c r="AG252" s="163" t="s">
        <v>253</v>
      </c>
      <c r="AH252" s="164">
        <v>1</v>
      </c>
      <c r="AI252" s="164" t="s">
        <v>600</v>
      </c>
      <c r="AJ252" s="36"/>
      <c r="AK252" s="240"/>
      <c r="AL252" s="241"/>
      <c r="AM252" s="139"/>
      <c r="AN252" s="139"/>
      <c r="AO252" s="166"/>
      <c r="AP252" s="167"/>
      <c r="AQ252" s="168"/>
      <c r="AR252" s="168"/>
      <c r="AS252" s="168"/>
      <c r="AT252" s="168"/>
      <c r="AU252" s="168"/>
      <c r="AV252" s="169"/>
      <c r="AW252" s="170"/>
      <c r="AX252" s="168"/>
      <c r="AY252" s="168"/>
      <c r="AZ252" s="168"/>
      <c r="BA252" s="168"/>
      <c r="BB252" s="168"/>
      <c r="BC252" s="168"/>
      <c r="BD252" s="168"/>
      <c r="BE252" s="168"/>
      <c r="BF252" s="168"/>
      <c r="BG252" s="168"/>
      <c r="BH252" s="168"/>
      <c r="BI252" s="168"/>
      <c r="BJ252" s="168"/>
      <c r="BK252" s="168"/>
      <c r="BL252" s="168"/>
      <c r="BM252" s="168"/>
      <c r="BN252" s="168"/>
      <c r="BO252" s="168"/>
      <c r="BP252" s="168"/>
      <c r="BQ252" s="168"/>
      <c r="BR252" s="168"/>
      <c r="BS252" s="168"/>
      <c r="BT252" s="169"/>
      <c r="BU252" s="145"/>
      <c r="GE252" s="59"/>
      <c r="GK252" s="59"/>
    </row>
    <row r="253" spans="3:193" s="334" customFormat="1" ht="26.5" thickBot="1">
      <c r="C253" s="419"/>
      <c r="D253" s="138">
        <v>211</v>
      </c>
      <c r="E253" s="139">
        <v>9</v>
      </c>
      <c r="F253" s="420" t="s">
        <v>61</v>
      </c>
      <c r="G253" s="421">
        <v>1036392525</v>
      </c>
      <c r="H253" s="422" t="s">
        <v>2575</v>
      </c>
      <c r="I253" s="423"/>
      <c r="J253" s="424" t="s">
        <v>2555</v>
      </c>
      <c r="K253" s="423"/>
      <c r="L253" s="423" t="s">
        <v>3113</v>
      </c>
      <c r="M253" s="423" t="s">
        <v>2587</v>
      </c>
      <c r="N253" s="425">
        <v>24</v>
      </c>
      <c r="O253" s="425">
        <v>11</v>
      </c>
      <c r="P253" s="425">
        <v>1986</v>
      </c>
      <c r="Q253" s="420" t="s">
        <v>53</v>
      </c>
      <c r="R253" s="420" t="s">
        <v>3085</v>
      </c>
      <c r="S253" s="426">
        <v>4451291</v>
      </c>
      <c r="T253" s="420" t="s">
        <v>2547</v>
      </c>
      <c r="U253" s="420" t="s">
        <v>2528</v>
      </c>
      <c r="V253" s="420" t="s">
        <v>2615</v>
      </c>
      <c r="W253" s="420">
        <v>6045432000</v>
      </c>
      <c r="X253" s="420">
        <v>3203779948</v>
      </c>
      <c r="Y253" s="416" t="s">
        <v>3711</v>
      </c>
      <c r="Z253" s="420" t="s">
        <v>2529</v>
      </c>
      <c r="AA253" s="420" t="s">
        <v>2549</v>
      </c>
      <c r="AB253" s="420" t="s">
        <v>22</v>
      </c>
      <c r="AC253" s="420" t="s">
        <v>2524</v>
      </c>
      <c r="AD253" s="427" t="s">
        <v>117</v>
      </c>
      <c r="AE253" s="427" t="s">
        <v>41</v>
      </c>
      <c r="AF253" s="428">
        <v>1</v>
      </c>
      <c r="AG253" s="429" t="s">
        <v>253</v>
      </c>
      <c r="AH253" s="164">
        <v>1</v>
      </c>
      <c r="AI253" s="164" t="s">
        <v>601</v>
      </c>
      <c r="AJ253" s="36"/>
      <c r="AK253" s="430"/>
      <c r="AL253" s="431"/>
      <c r="AM253" s="420"/>
      <c r="AN253" s="420"/>
      <c r="AO253" s="432"/>
      <c r="AP253" s="433"/>
      <c r="AQ253" s="434"/>
      <c r="AR253" s="434"/>
      <c r="AS253" s="434"/>
      <c r="AT253" s="434"/>
      <c r="AU253" s="434"/>
      <c r="AV253" s="435"/>
      <c r="AW253" s="436"/>
      <c r="AX253" s="434"/>
      <c r="AY253" s="434"/>
      <c r="AZ253" s="434"/>
      <c r="BA253" s="434"/>
      <c r="BB253" s="434"/>
      <c r="BC253" s="434"/>
      <c r="BD253" s="434"/>
      <c r="BE253" s="434"/>
      <c r="BF253" s="434"/>
      <c r="BG253" s="434"/>
      <c r="BH253" s="434"/>
      <c r="BI253" s="434"/>
      <c r="BJ253" s="434"/>
      <c r="BK253" s="434"/>
      <c r="BL253" s="434"/>
      <c r="BM253" s="434"/>
      <c r="BN253" s="434"/>
      <c r="BO253" s="434"/>
      <c r="BP253" s="434"/>
      <c r="BQ253" s="434"/>
      <c r="BR253" s="434"/>
      <c r="BS253" s="434"/>
      <c r="BT253" s="435"/>
      <c r="BU253" s="437"/>
      <c r="GE253" s="59"/>
      <c r="GK253" s="59"/>
    </row>
    <row r="254" spans="3:193" s="144" customFormat="1" ht="15" thickBot="1">
      <c r="C254" s="137"/>
      <c r="D254" s="138">
        <v>212</v>
      </c>
      <c r="E254" s="139">
        <v>9</v>
      </c>
      <c r="F254" s="139" t="s">
        <v>61</v>
      </c>
      <c r="G254" s="158">
        <v>75036951</v>
      </c>
      <c r="H254" s="299" t="s">
        <v>3114</v>
      </c>
      <c r="I254" s="159"/>
      <c r="J254" s="174" t="s">
        <v>2636</v>
      </c>
      <c r="K254" s="159"/>
      <c r="L254" s="159" t="s">
        <v>2998</v>
      </c>
      <c r="M254" s="159" t="s">
        <v>2976</v>
      </c>
      <c r="N254" s="160">
        <v>18</v>
      </c>
      <c r="O254" s="160">
        <v>4</v>
      </c>
      <c r="P254" s="160">
        <v>1966</v>
      </c>
      <c r="Q254" s="139" t="s">
        <v>53</v>
      </c>
      <c r="R254" s="139" t="s">
        <v>3085</v>
      </c>
      <c r="S254" s="161">
        <v>4451291</v>
      </c>
      <c r="T254" s="139" t="s">
        <v>2547</v>
      </c>
      <c r="U254" s="139" t="s">
        <v>2548</v>
      </c>
      <c r="V254" s="139" t="s">
        <v>2615</v>
      </c>
      <c r="W254" s="139">
        <v>6045432000</v>
      </c>
      <c r="X254" s="139">
        <v>3105488299</v>
      </c>
      <c r="Y254" s="416" t="s">
        <v>3711</v>
      </c>
      <c r="Z254" s="139" t="s">
        <v>2529</v>
      </c>
      <c r="AA254" s="139" t="s">
        <v>2549</v>
      </c>
      <c r="AB254" s="139" t="s">
        <v>22</v>
      </c>
      <c r="AC254" s="139" t="s">
        <v>2524</v>
      </c>
      <c r="AD254" s="140" t="s">
        <v>117</v>
      </c>
      <c r="AE254" s="140" t="s">
        <v>41</v>
      </c>
      <c r="AF254" s="162">
        <v>1</v>
      </c>
      <c r="AG254" s="163" t="s">
        <v>253</v>
      </c>
      <c r="AH254" s="164">
        <v>1</v>
      </c>
      <c r="AI254" s="164" t="s">
        <v>600</v>
      </c>
      <c r="AJ254" s="36"/>
      <c r="AK254" s="240"/>
      <c r="AL254" s="241"/>
      <c r="AM254" s="139"/>
      <c r="AN254" s="139"/>
      <c r="AO254" s="166"/>
      <c r="AP254" s="167"/>
      <c r="AQ254" s="168"/>
      <c r="AR254" s="168"/>
      <c r="AS254" s="168"/>
      <c r="AT254" s="168"/>
      <c r="AU254" s="168"/>
      <c r="AV254" s="169"/>
      <c r="AW254" s="170"/>
      <c r="AX254" s="168"/>
      <c r="AY254" s="168"/>
      <c r="AZ254" s="168"/>
      <c r="BA254" s="168"/>
      <c r="BB254" s="168"/>
      <c r="BC254" s="168"/>
      <c r="BD254" s="168"/>
      <c r="BE254" s="168"/>
      <c r="BF254" s="168"/>
      <c r="BG254" s="168"/>
      <c r="BH254" s="168"/>
      <c r="BI254" s="168"/>
      <c r="BJ254" s="168"/>
      <c r="BK254" s="168"/>
      <c r="BL254" s="168"/>
      <c r="BM254" s="168"/>
      <c r="BN254" s="168"/>
      <c r="BO254" s="168"/>
      <c r="BP254" s="168"/>
      <c r="BQ254" s="168"/>
      <c r="BR254" s="168"/>
      <c r="BS254" s="168"/>
      <c r="BT254" s="169"/>
      <c r="BU254" s="145"/>
      <c r="GE254" s="59"/>
      <c r="GK254" s="59"/>
    </row>
    <row r="255" spans="3:193" s="144" customFormat="1" ht="15" thickBot="1">
      <c r="C255" s="137"/>
      <c r="D255" s="138">
        <v>213</v>
      </c>
      <c r="E255" s="139">
        <v>9</v>
      </c>
      <c r="F255" s="139" t="s">
        <v>61</v>
      </c>
      <c r="G255" s="158">
        <v>71114360</v>
      </c>
      <c r="H255" s="299" t="s">
        <v>2576</v>
      </c>
      <c r="I255" s="159"/>
      <c r="J255" s="174" t="s">
        <v>2576</v>
      </c>
      <c r="K255" s="159"/>
      <c r="L255" s="159" t="s">
        <v>2998</v>
      </c>
      <c r="M255" s="159" t="s">
        <v>2976</v>
      </c>
      <c r="N255" s="160">
        <v>10</v>
      </c>
      <c r="O255" s="160">
        <v>3</v>
      </c>
      <c r="P255" s="160">
        <v>1792</v>
      </c>
      <c r="Q255" s="139" t="s">
        <v>53</v>
      </c>
      <c r="R255" s="139" t="s">
        <v>3085</v>
      </c>
      <c r="S255" s="161">
        <v>2957110</v>
      </c>
      <c r="T255" s="139" t="s">
        <v>2527</v>
      </c>
      <c r="U255" s="139" t="s">
        <v>2528</v>
      </c>
      <c r="V255" s="139" t="s">
        <v>2615</v>
      </c>
      <c r="W255" s="139">
        <v>6045432000</v>
      </c>
      <c r="X255" s="139">
        <v>3104250146</v>
      </c>
      <c r="Y255" s="416" t="s">
        <v>3711</v>
      </c>
      <c r="Z255" s="139" t="s">
        <v>2529</v>
      </c>
      <c r="AA255" s="139" t="s">
        <v>2549</v>
      </c>
      <c r="AB255" s="139" t="s">
        <v>22</v>
      </c>
      <c r="AC255" s="139" t="s">
        <v>2524</v>
      </c>
      <c r="AD255" s="140" t="s">
        <v>117</v>
      </c>
      <c r="AE255" s="140" t="s">
        <v>41</v>
      </c>
      <c r="AF255" s="162">
        <v>1</v>
      </c>
      <c r="AG255" s="163" t="s">
        <v>253</v>
      </c>
      <c r="AH255" s="164">
        <v>1</v>
      </c>
      <c r="AI255" s="164" t="s">
        <v>600</v>
      </c>
      <c r="AJ255" s="36"/>
      <c r="AK255" s="240"/>
      <c r="AL255" s="241"/>
      <c r="AM255" s="139"/>
      <c r="AN255" s="139"/>
      <c r="AO255" s="166"/>
      <c r="AP255" s="167"/>
      <c r="AQ255" s="168"/>
      <c r="AR255" s="168"/>
      <c r="AS255" s="168"/>
      <c r="AT255" s="168"/>
      <c r="AU255" s="168"/>
      <c r="AV255" s="169"/>
      <c r="AW255" s="170"/>
      <c r="AX255" s="168"/>
      <c r="AY255" s="168"/>
      <c r="AZ255" s="168"/>
      <c r="BA255" s="168"/>
      <c r="BB255" s="168"/>
      <c r="BC255" s="168"/>
      <c r="BD255" s="168"/>
      <c r="BE255" s="168"/>
      <c r="BF255" s="168"/>
      <c r="BG255" s="168"/>
      <c r="BH255" s="168"/>
      <c r="BI255" s="168"/>
      <c r="BJ255" s="168"/>
      <c r="BK255" s="168"/>
      <c r="BL255" s="168"/>
      <c r="BM255" s="168"/>
      <c r="BN255" s="168"/>
      <c r="BO255" s="168"/>
      <c r="BP255" s="168"/>
      <c r="BQ255" s="168"/>
      <c r="BR255" s="168"/>
      <c r="BS255" s="168"/>
      <c r="BT255" s="169"/>
      <c r="BU255" s="145"/>
      <c r="GE255" s="59"/>
      <c r="GK255" s="59"/>
    </row>
    <row r="256" spans="3:193" s="144" customFormat="1" ht="15" thickBot="1">
      <c r="C256" s="137"/>
      <c r="D256" s="138">
        <v>214</v>
      </c>
      <c r="E256" s="139">
        <v>9</v>
      </c>
      <c r="F256" s="139" t="s">
        <v>61</v>
      </c>
      <c r="G256" s="158">
        <v>71111460</v>
      </c>
      <c r="H256" s="299" t="s">
        <v>2604</v>
      </c>
      <c r="I256" s="159"/>
      <c r="J256" s="174" t="s">
        <v>2898</v>
      </c>
      <c r="K256" s="159"/>
      <c r="L256" s="159" t="s">
        <v>3115</v>
      </c>
      <c r="M256" s="159" t="s">
        <v>2566</v>
      </c>
      <c r="N256" s="160">
        <v>2</v>
      </c>
      <c r="O256" s="160">
        <v>12</v>
      </c>
      <c r="P256" s="160">
        <v>1963</v>
      </c>
      <c r="Q256" s="139" t="s">
        <v>53</v>
      </c>
      <c r="R256" s="139" t="s">
        <v>3085</v>
      </c>
      <c r="S256" s="161">
        <v>4451291</v>
      </c>
      <c r="T256" s="139" t="s">
        <v>2527</v>
      </c>
      <c r="U256" s="139" t="s">
        <v>2548</v>
      </c>
      <c r="V256" s="139" t="s">
        <v>2615</v>
      </c>
      <c r="W256" s="139">
        <v>6045432000</v>
      </c>
      <c r="X256" s="139">
        <v>3107087376</v>
      </c>
      <c r="Y256" s="416" t="s">
        <v>3711</v>
      </c>
      <c r="Z256" s="139" t="s">
        <v>2529</v>
      </c>
      <c r="AA256" s="139" t="s">
        <v>2549</v>
      </c>
      <c r="AB256" s="139" t="s">
        <v>22</v>
      </c>
      <c r="AC256" s="139" t="s">
        <v>2524</v>
      </c>
      <c r="AD256" s="140" t="s">
        <v>117</v>
      </c>
      <c r="AE256" s="140" t="s">
        <v>41</v>
      </c>
      <c r="AF256" s="162">
        <v>1</v>
      </c>
      <c r="AG256" s="163" t="s">
        <v>253</v>
      </c>
      <c r="AH256" s="164">
        <v>1</v>
      </c>
      <c r="AI256" s="164" t="s">
        <v>600</v>
      </c>
      <c r="AJ256" s="36"/>
      <c r="AK256" s="240"/>
      <c r="AL256" s="241"/>
      <c r="AM256" s="139"/>
      <c r="AN256" s="139"/>
      <c r="AO256" s="166"/>
      <c r="AP256" s="167"/>
      <c r="AQ256" s="168"/>
      <c r="AR256" s="168"/>
      <c r="AS256" s="168"/>
      <c r="AT256" s="168"/>
      <c r="AU256" s="168"/>
      <c r="AV256" s="169"/>
      <c r="AW256" s="170"/>
      <c r="AX256" s="168"/>
      <c r="AY256" s="168"/>
      <c r="AZ256" s="168"/>
      <c r="BA256" s="168"/>
      <c r="BB256" s="168"/>
      <c r="BC256" s="168"/>
      <c r="BD256" s="168"/>
      <c r="BE256" s="168"/>
      <c r="BF256" s="168"/>
      <c r="BG256" s="168"/>
      <c r="BH256" s="168"/>
      <c r="BI256" s="168"/>
      <c r="BJ256" s="168"/>
      <c r="BK256" s="168"/>
      <c r="BL256" s="168"/>
      <c r="BM256" s="168"/>
      <c r="BN256" s="168"/>
      <c r="BO256" s="168"/>
      <c r="BP256" s="168"/>
      <c r="BQ256" s="168"/>
      <c r="BR256" s="168"/>
      <c r="BS256" s="168"/>
      <c r="BT256" s="169"/>
      <c r="BU256" s="145"/>
      <c r="GE256" s="59"/>
      <c r="GK256" s="59"/>
    </row>
    <row r="257" spans="2:193" s="144" customFormat="1" ht="14.5">
      <c r="C257" s="137"/>
      <c r="D257" s="138">
        <v>215</v>
      </c>
      <c r="E257" s="139">
        <v>9</v>
      </c>
      <c r="F257" s="139" t="s">
        <v>61</v>
      </c>
      <c r="G257" s="158">
        <v>15432682</v>
      </c>
      <c r="H257" s="299" t="s">
        <v>2807</v>
      </c>
      <c r="I257" s="159"/>
      <c r="J257" s="174" t="s">
        <v>2733</v>
      </c>
      <c r="K257" s="159"/>
      <c r="L257" s="159" t="s">
        <v>3116</v>
      </c>
      <c r="M257" s="159" t="s">
        <v>2785</v>
      </c>
      <c r="N257" s="160">
        <v>4</v>
      </c>
      <c r="O257" s="160">
        <v>2</v>
      </c>
      <c r="P257" s="160">
        <v>1969</v>
      </c>
      <c r="Q257" s="139" t="s">
        <v>53</v>
      </c>
      <c r="R257" s="139" t="s">
        <v>3085</v>
      </c>
      <c r="S257" s="161">
        <v>4451291</v>
      </c>
      <c r="T257" s="139" t="s">
        <v>2547</v>
      </c>
      <c r="U257" s="139" t="s">
        <v>2548</v>
      </c>
      <c r="V257" s="139" t="s">
        <v>2615</v>
      </c>
      <c r="W257" s="139">
        <v>6045432000</v>
      </c>
      <c r="X257" s="139">
        <v>3128326458</v>
      </c>
      <c r="Y257" s="416" t="s">
        <v>3711</v>
      </c>
      <c r="Z257" s="139" t="s">
        <v>2529</v>
      </c>
      <c r="AA257" s="139" t="s">
        <v>2549</v>
      </c>
      <c r="AB257" s="139" t="s">
        <v>22</v>
      </c>
      <c r="AC257" s="139" t="s">
        <v>2524</v>
      </c>
      <c r="AD257" s="140" t="s">
        <v>117</v>
      </c>
      <c r="AE257" s="140" t="s">
        <v>41</v>
      </c>
      <c r="AF257" s="162">
        <v>1</v>
      </c>
      <c r="AG257" s="163" t="s">
        <v>253</v>
      </c>
      <c r="AH257" s="164">
        <v>1</v>
      </c>
      <c r="AI257" s="164" t="s">
        <v>600</v>
      </c>
      <c r="AJ257" s="36"/>
      <c r="AK257" s="240"/>
      <c r="AL257" s="241"/>
      <c r="AM257" s="139"/>
      <c r="AN257" s="139"/>
      <c r="AO257" s="166"/>
      <c r="AP257" s="167"/>
      <c r="AQ257" s="168"/>
      <c r="AR257" s="168"/>
      <c r="AS257" s="168"/>
      <c r="AT257" s="168"/>
      <c r="AU257" s="168"/>
      <c r="AV257" s="169"/>
      <c r="AW257" s="170"/>
      <c r="AX257" s="168"/>
      <c r="AY257" s="168"/>
      <c r="AZ257" s="168"/>
      <c r="BA257" s="168"/>
      <c r="BB257" s="168"/>
      <c r="BC257" s="168"/>
      <c r="BD257" s="168"/>
      <c r="BE257" s="168"/>
      <c r="BF257" s="168"/>
      <c r="BG257" s="168"/>
      <c r="BH257" s="168"/>
      <c r="BI257" s="168"/>
      <c r="BJ257" s="168"/>
      <c r="BK257" s="168"/>
      <c r="BL257" s="168"/>
      <c r="BM257" s="168"/>
      <c r="BN257" s="168"/>
      <c r="BO257" s="168"/>
      <c r="BP257" s="168"/>
      <c r="BQ257" s="168"/>
      <c r="BR257" s="168"/>
      <c r="BS257" s="168"/>
      <c r="BT257" s="169"/>
      <c r="BU257" s="145"/>
      <c r="GE257" s="59"/>
      <c r="GK257" s="59"/>
    </row>
    <row r="258" spans="2:193" s="144" customFormat="1" ht="13.5" thickBot="1">
      <c r="C258" s="137"/>
      <c r="D258" s="148"/>
      <c r="E258" s="143"/>
      <c r="F258" s="143"/>
      <c r="G258" s="180"/>
      <c r="H258" s="143"/>
      <c r="I258" s="143"/>
      <c r="J258" s="143"/>
      <c r="K258" s="143"/>
      <c r="L258" s="143"/>
      <c r="M258" s="151"/>
      <c r="N258" s="143"/>
      <c r="O258" s="143"/>
      <c r="P258" s="143"/>
      <c r="Q258" s="143"/>
      <c r="R258" s="143"/>
      <c r="S258" s="181"/>
      <c r="T258" s="143"/>
      <c r="U258" s="143"/>
      <c r="V258" s="143"/>
      <c r="W258" s="143"/>
      <c r="X258" s="143"/>
      <c r="Y258" s="143"/>
      <c r="Z258" s="143"/>
      <c r="AA258" s="143"/>
      <c r="AB258" s="143"/>
      <c r="AC258" s="143"/>
      <c r="AD258" s="151"/>
      <c r="AE258" s="151"/>
      <c r="AF258" s="143"/>
      <c r="AG258" s="143"/>
      <c r="AH258" s="143"/>
      <c r="AI258" s="143"/>
      <c r="AJ258" s="143"/>
      <c r="AK258" s="143"/>
      <c r="AL258" s="143"/>
      <c r="AM258" s="143"/>
      <c r="AN258" s="143"/>
      <c r="AO258" s="143"/>
      <c r="AP258" s="143"/>
      <c r="AQ258" s="143"/>
      <c r="AR258" s="143"/>
      <c r="AS258" s="143"/>
      <c r="AT258" s="143"/>
      <c r="AU258" s="143"/>
      <c r="AV258" s="143"/>
      <c r="AW258" s="143"/>
      <c r="AX258" s="143"/>
      <c r="AY258" s="143"/>
      <c r="AZ258" s="143"/>
      <c r="BA258" s="143"/>
      <c r="BB258" s="143"/>
      <c r="BC258" s="143"/>
      <c r="BD258" s="143"/>
      <c r="BE258" s="143"/>
      <c r="BF258" s="143"/>
      <c r="BG258" s="143"/>
      <c r="BH258" s="143"/>
      <c r="BI258" s="143"/>
      <c r="BJ258" s="143"/>
      <c r="BK258" s="143"/>
      <c r="BL258" s="143"/>
      <c r="BM258" s="143"/>
      <c r="BN258" s="143"/>
      <c r="BO258" s="143"/>
      <c r="BP258" s="143"/>
      <c r="BQ258" s="143"/>
      <c r="BR258" s="143"/>
      <c r="BS258" s="143"/>
      <c r="BT258" s="143"/>
      <c r="BU258" s="145"/>
    </row>
    <row r="259" spans="2:193" s="114" customFormat="1" ht="13.5" customHeight="1" thickBot="1">
      <c r="C259" s="113"/>
      <c r="D259" s="1193" t="s">
        <v>402</v>
      </c>
      <c r="E259" s="1194"/>
      <c r="F259" s="1194"/>
      <c r="G259" s="1194"/>
      <c r="H259" s="1194"/>
      <c r="I259" s="1194"/>
      <c r="J259" s="1194"/>
      <c r="K259" s="1194"/>
      <c r="L259" s="1194"/>
      <c r="M259" s="1194"/>
      <c r="N259" s="1194"/>
      <c r="O259" s="1194"/>
      <c r="P259" s="1194"/>
      <c r="Q259" s="1194"/>
      <c r="R259" s="1194"/>
      <c r="S259" s="1194"/>
      <c r="T259" s="1194"/>
      <c r="U259" s="1194"/>
      <c r="V259" s="1194"/>
      <c r="W259" s="1194"/>
      <c r="X259" s="1194"/>
      <c r="Y259" s="1194"/>
      <c r="Z259" s="1194"/>
      <c r="AA259" s="1194"/>
      <c r="AB259" s="1194"/>
      <c r="AC259" s="1194"/>
      <c r="AD259" s="1194"/>
      <c r="AE259" s="1194"/>
      <c r="AF259" s="1194"/>
      <c r="AG259" s="1194"/>
      <c r="AH259" s="1195"/>
      <c r="AI259" s="308"/>
      <c r="AJ259" s="182"/>
      <c r="AK259" s="182"/>
      <c r="AL259" s="182"/>
      <c r="AM259" s="182"/>
      <c r="AN259" s="182"/>
      <c r="AO259" s="182"/>
      <c r="AP259" s="182"/>
      <c r="AQ259" s="182"/>
      <c r="AR259" s="182"/>
      <c r="AS259" s="182"/>
      <c r="AT259" s="182"/>
      <c r="AU259" s="182"/>
      <c r="AV259" s="182"/>
      <c r="AW259" s="182"/>
      <c r="AX259" s="182"/>
      <c r="AY259" s="182"/>
      <c r="AZ259" s="182"/>
      <c r="BA259" s="182"/>
      <c r="BB259" s="182"/>
      <c r="BC259" s="182"/>
      <c r="BD259" s="182"/>
      <c r="BE259" s="182"/>
      <c r="BF259" s="182"/>
      <c r="BG259" s="182"/>
      <c r="BH259" s="182"/>
      <c r="BI259" s="182"/>
      <c r="BJ259" s="182"/>
      <c r="BK259" s="182"/>
      <c r="BL259" s="182"/>
      <c r="BM259" s="182"/>
      <c r="BN259" s="182"/>
      <c r="BO259" s="182"/>
      <c r="BP259" s="182"/>
      <c r="BQ259" s="182"/>
      <c r="BR259" s="182"/>
      <c r="BS259" s="182"/>
      <c r="BT259" s="182"/>
      <c r="BU259" s="117"/>
      <c r="GE259" s="144"/>
      <c r="GK259" s="144"/>
    </row>
    <row r="260" spans="2:193" s="114" customFormat="1" ht="45" customHeight="1">
      <c r="C260" s="113"/>
      <c r="D260" s="1196" t="s">
        <v>405</v>
      </c>
      <c r="E260" s="1197"/>
      <c r="F260" s="1197"/>
      <c r="G260" s="1197"/>
      <c r="H260" s="1197"/>
      <c r="I260" s="1197"/>
      <c r="J260" s="1197"/>
      <c r="K260" s="1197"/>
      <c r="L260" s="1197"/>
      <c r="M260" s="1197"/>
      <c r="N260" s="1197"/>
      <c r="O260" s="1197"/>
      <c r="P260" s="1197"/>
      <c r="Q260" s="1197"/>
      <c r="R260" s="1197"/>
      <c r="S260" s="1197"/>
      <c r="T260" s="1197"/>
      <c r="U260" s="1197"/>
      <c r="V260" s="1197"/>
      <c r="W260" s="1197"/>
      <c r="X260" s="1197"/>
      <c r="Y260" s="1197"/>
      <c r="Z260" s="1197"/>
      <c r="AA260" s="1197"/>
      <c r="AB260" s="1197"/>
      <c r="AC260" s="1197"/>
      <c r="AD260" s="1197"/>
      <c r="AE260" s="1197"/>
      <c r="AF260" s="1197"/>
      <c r="AG260" s="1197"/>
      <c r="AH260" s="1198"/>
      <c r="AI260" s="309"/>
      <c r="AJ260" s="183"/>
      <c r="AK260" s="183"/>
      <c r="AL260" s="183"/>
      <c r="AM260" s="183"/>
      <c r="AN260" s="183"/>
      <c r="AO260" s="182"/>
      <c r="AP260" s="182"/>
      <c r="AQ260" s="182"/>
      <c r="AR260" s="182"/>
      <c r="AS260" s="182"/>
      <c r="AT260" s="182"/>
      <c r="AU260" s="182"/>
      <c r="AV260" s="182"/>
      <c r="AW260" s="182"/>
      <c r="AX260" s="182"/>
      <c r="AY260" s="182"/>
      <c r="AZ260" s="182"/>
      <c r="BA260" s="182"/>
      <c r="BB260" s="182"/>
      <c r="BC260" s="182"/>
      <c r="BD260" s="182"/>
      <c r="BE260" s="182"/>
      <c r="BF260" s="182"/>
      <c r="BG260" s="182"/>
      <c r="BH260" s="182"/>
      <c r="BI260" s="182"/>
      <c r="BJ260" s="182"/>
      <c r="BK260" s="182"/>
      <c r="BL260" s="182"/>
      <c r="BM260" s="182"/>
      <c r="BN260" s="182"/>
      <c r="BO260" s="182"/>
      <c r="BP260" s="182"/>
      <c r="BQ260" s="182"/>
      <c r="BR260" s="182"/>
      <c r="BS260" s="182"/>
      <c r="BT260" s="182"/>
      <c r="BU260" s="117"/>
      <c r="GK260" s="144"/>
    </row>
    <row r="261" spans="2:193" s="201" customFormat="1">
      <c r="B261" s="184"/>
      <c r="C261" s="185"/>
      <c r="D261" s="186" t="s">
        <v>403</v>
      </c>
      <c r="E261" s="187" t="s">
        <v>225</v>
      </c>
      <c r="F261" s="188" t="s">
        <v>230</v>
      </c>
      <c r="G261" s="188" t="s">
        <v>232</v>
      </c>
      <c r="H261" s="1199" t="s">
        <v>134</v>
      </c>
      <c r="I261" s="1200"/>
      <c r="J261" s="189"/>
      <c r="K261" s="190"/>
      <c r="L261" s="191" t="s">
        <v>16</v>
      </c>
      <c r="M261" s="192"/>
      <c r="N261" s="193" t="s">
        <v>82</v>
      </c>
      <c r="O261" s="193" t="s">
        <v>83</v>
      </c>
      <c r="P261" s="193" t="s">
        <v>84</v>
      </c>
      <c r="Q261" s="194" t="s">
        <v>393</v>
      </c>
      <c r="R261" s="195" t="s">
        <v>74</v>
      </c>
      <c r="S261" s="195" t="s">
        <v>404</v>
      </c>
      <c r="T261" s="195" t="s">
        <v>76</v>
      </c>
      <c r="U261" s="195" t="s">
        <v>226</v>
      </c>
      <c r="V261" s="195" t="s">
        <v>58</v>
      </c>
      <c r="W261" s="195" t="s">
        <v>59</v>
      </c>
      <c r="X261" s="195" t="s">
        <v>77</v>
      </c>
      <c r="Y261" s="195" t="s">
        <v>20</v>
      </c>
      <c r="Z261" s="195" t="s">
        <v>78</v>
      </c>
      <c r="AA261" s="195" t="s">
        <v>79</v>
      </c>
      <c r="AB261" s="195" t="s">
        <v>21</v>
      </c>
      <c r="AC261" s="195" t="s">
        <v>56</v>
      </c>
      <c r="AD261" s="195" t="s">
        <v>80</v>
      </c>
      <c r="AE261" s="195" t="s">
        <v>81</v>
      </c>
      <c r="AF261" s="196" t="s">
        <v>227</v>
      </c>
      <c r="AG261" s="192"/>
      <c r="AH261" s="197" t="s">
        <v>228</v>
      </c>
      <c r="AI261" s="310"/>
      <c r="AJ261" s="198"/>
      <c r="AK261" s="199"/>
      <c r="AL261" s="199"/>
      <c r="AM261" s="199"/>
      <c r="AN261" s="199"/>
      <c r="AO261" s="199"/>
      <c r="AP261" s="199"/>
      <c r="AQ261" s="199"/>
      <c r="AR261" s="199"/>
      <c r="AS261" s="199"/>
      <c r="AT261" s="199"/>
      <c r="AU261" s="199"/>
      <c r="AV261" s="199"/>
      <c r="AW261" s="199"/>
      <c r="AX261" s="199"/>
      <c r="AY261" s="199"/>
      <c r="AZ261" s="199"/>
      <c r="BA261" s="199"/>
      <c r="BB261" s="199"/>
      <c r="BC261" s="199"/>
      <c r="BD261" s="199"/>
      <c r="BE261" s="199"/>
      <c r="BF261" s="199"/>
      <c r="BG261" s="199"/>
      <c r="BH261" s="199"/>
      <c r="BI261" s="199"/>
      <c r="BJ261" s="199"/>
      <c r="BK261" s="199"/>
      <c r="BL261" s="199"/>
      <c r="BM261" s="199"/>
      <c r="BN261" s="199"/>
      <c r="BO261" s="199"/>
      <c r="BP261" s="199"/>
      <c r="BQ261" s="199"/>
      <c r="BR261" s="199"/>
      <c r="BS261" s="199"/>
      <c r="BT261" s="199"/>
      <c r="BU261" s="200"/>
      <c r="GE261" s="114"/>
      <c r="GK261" s="114"/>
    </row>
    <row r="262" spans="2:193" s="114" customFormat="1" ht="15.75" customHeight="1" thickBot="1">
      <c r="C262" s="113"/>
      <c r="D262" s="202">
        <f>+COUNTA(D43:D258)</f>
        <v>215</v>
      </c>
      <c r="E262" s="203" t="b">
        <f>+((COUNT(E43:E258))=$D$262)</f>
        <v>1</v>
      </c>
      <c r="F262" s="203" t="b">
        <f>+((COUNTA(F43:F258))=D262)</f>
        <v>1</v>
      </c>
      <c r="G262" s="203" t="b">
        <f>+((COUNT(G43:G258))=D262)</f>
        <v>1</v>
      </c>
      <c r="H262" s="1201" t="b">
        <f>+((COUNTA(H43:H258))=D262)</f>
        <v>1</v>
      </c>
      <c r="I262" s="1202"/>
      <c r="J262" s="204"/>
      <c r="K262" s="205"/>
      <c r="L262" s="206" t="b">
        <f>+((COUNTA(L43:L258))=D262)</f>
        <v>1</v>
      </c>
      <c r="M262" s="207"/>
      <c r="N262" s="208" t="b">
        <f>+((COUNT(N43:N258))=$D$262)</f>
        <v>1</v>
      </c>
      <c r="O262" s="203" t="b">
        <f>+((COUNT(O43:O259))=$D$262)</f>
        <v>1</v>
      </c>
      <c r="P262" s="203" t="b">
        <f>+((COUNT(P43:P259))=$D$262)</f>
        <v>1</v>
      </c>
      <c r="Q262" s="203" t="b">
        <f>+((COUNTA(Q43:Q259))=$D$262)</f>
        <v>1</v>
      </c>
      <c r="R262" s="203" t="b">
        <f>+((COUNTA(R43:R259))=$D$262)</f>
        <v>1</v>
      </c>
      <c r="S262" s="209">
        <f>SUM(S43:S258)</f>
        <v>937041828</v>
      </c>
      <c r="T262" s="203" t="b">
        <f>+((COUNTA(T43:T259))=$D$262)</f>
        <v>1</v>
      </c>
      <c r="U262" s="203" t="b">
        <f>+((COUNTA(U43:U259))=$D$262)</f>
        <v>1</v>
      </c>
      <c r="V262" s="203" t="b">
        <f>+((COUNTA(V43:V259))=$D$262)</f>
        <v>1</v>
      </c>
      <c r="W262" s="203" t="b">
        <f>+((COUNT(W43:W259))=$D$262)</f>
        <v>1</v>
      </c>
      <c r="X262" s="203" t="b">
        <f>+((COUNT(X43:X259))=$D$262)</f>
        <v>1</v>
      </c>
      <c r="Y262" s="203" t="b">
        <f t="shared" ref="Y262:AF262" si="3">+((COUNTA(Y43:Y259))=$D$262)</f>
        <v>1</v>
      </c>
      <c r="Z262" s="203" t="b">
        <f t="shared" si="3"/>
        <v>1</v>
      </c>
      <c r="AA262" s="203" t="b">
        <f t="shared" si="3"/>
        <v>1</v>
      </c>
      <c r="AB262" s="203" t="b">
        <f t="shared" si="3"/>
        <v>1</v>
      </c>
      <c r="AC262" s="203" t="b">
        <f t="shared" si="3"/>
        <v>1</v>
      </c>
      <c r="AD262" s="203" t="b">
        <f t="shared" si="3"/>
        <v>1</v>
      </c>
      <c r="AE262" s="203" t="b">
        <f t="shared" si="3"/>
        <v>1</v>
      </c>
      <c r="AF262" s="210" t="b">
        <f t="shared" si="3"/>
        <v>1</v>
      </c>
      <c r="AG262" s="207"/>
      <c r="AH262" s="211" t="b">
        <f>+((COUNTA(AH43:AH259))=$D$262)</f>
        <v>1</v>
      </c>
      <c r="AI262" s="120"/>
      <c r="AJ262" s="120"/>
      <c r="AK262" s="120"/>
      <c r="AL262" s="120"/>
      <c r="AM262" s="120"/>
      <c r="AN262" s="120"/>
      <c r="AO262" s="120"/>
      <c r="AP262" s="120"/>
      <c r="AQ262" s="120"/>
      <c r="AR262" s="120"/>
      <c r="AS262" s="120"/>
      <c r="AT262" s="120"/>
      <c r="AU262" s="120"/>
      <c r="AV262" s="120"/>
      <c r="AW262" s="120"/>
      <c r="AX262" s="120"/>
      <c r="AY262" s="120"/>
      <c r="AZ262" s="120"/>
      <c r="BA262" s="120"/>
      <c r="BB262" s="120"/>
      <c r="BC262" s="120"/>
      <c r="BD262" s="120"/>
      <c r="BE262" s="120"/>
      <c r="BF262" s="120"/>
      <c r="BG262" s="120"/>
      <c r="BH262" s="120"/>
      <c r="BI262" s="120"/>
      <c r="BJ262" s="120"/>
      <c r="BK262" s="120"/>
      <c r="BL262" s="120"/>
      <c r="BM262" s="120"/>
      <c r="BN262" s="120"/>
      <c r="BO262" s="120"/>
      <c r="BP262" s="120"/>
      <c r="BQ262" s="120"/>
      <c r="BR262" s="120"/>
      <c r="BS262" s="120"/>
      <c r="BT262" s="120"/>
      <c r="BU262" s="117"/>
      <c r="GE262" s="201"/>
    </row>
    <row r="263" spans="2:193" s="114" customFormat="1" ht="37.5" customHeight="1" thickBot="1">
      <c r="C263" s="212"/>
      <c r="D263" s="213"/>
      <c r="E263" s="213"/>
      <c r="F263" s="213"/>
      <c r="G263" s="213"/>
      <c r="H263" s="213"/>
      <c r="I263" s="213"/>
      <c r="J263" s="213"/>
      <c r="K263" s="213"/>
      <c r="L263" s="213"/>
      <c r="M263" s="214"/>
      <c r="N263" s="213"/>
      <c r="O263" s="213"/>
      <c r="P263" s="213"/>
      <c r="Q263" s="213"/>
      <c r="R263" s="213"/>
      <c r="S263" s="215"/>
      <c r="T263" s="213"/>
      <c r="U263" s="213"/>
      <c r="V263" s="213"/>
      <c r="W263" s="213"/>
      <c r="X263" s="213"/>
      <c r="Y263" s="213"/>
      <c r="Z263" s="213"/>
      <c r="AA263" s="213"/>
      <c r="AB263" s="213"/>
      <c r="AC263" s="213"/>
      <c r="AD263" s="214"/>
      <c r="AE263" s="214"/>
      <c r="AF263" s="213"/>
      <c r="AG263" s="213"/>
      <c r="AH263" s="213"/>
      <c r="AI263" s="213"/>
      <c r="AJ263" s="213"/>
      <c r="AK263" s="213"/>
      <c r="AL263" s="213"/>
      <c r="AM263" s="213"/>
      <c r="AN263" s="213"/>
      <c r="AO263" s="213"/>
      <c r="AP263" s="213"/>
      <c r="AQ263" s="213"/>
      <c r="AR263" s="213"/>
      <c r="AS263" s="213"/>
      <c r="AT263" s="213"/>
      <c r="AU263" s="213"/>
      <c r="AV263" s="213"/>
      <c r="AW263" s="213"/>
      <c r="AX263" s="213"/>
      <c r="AY263" s="213"/>
      <c r="AZ263" s="213"/>
      <c r="BA263" s="213"/>
      <c r="BB263" s="213"/>
      <c r="BC263" s="213"/>
      <c r="BD263" s="213"/>
      <c r="BE263" s="213"/>
      <c r="BF263" s="213"/>
      <c r="BG263" s="213"/>
      <c r="BH263" s="213"/>
      <c r="BI263" s="213"/>
      <c r="BJ263" s="213"/>
      <c r="BK263" s="213"/>
      <c r="BL263" s="213"/>
      <c r="BM263" s="213"/>
      <c r="BN263" s="213"/>
      <c r="BO263" s="213"/>
      <c r="BP263" s="213"/>
      <c r="BQ263" s="213"/>
      <c r="BR263" s="213"/>
      <c r="BS263" s="213"/>
      <c r="BT263" s="213"/>
      <c r="BU263" s="216"/>
      <c r="GK263" s="201"/>
    </row>
    <row r="264" spans="2:193" s="144" customFormat="1">
      <c r="M264" s="149"/>
      <c r="AD264" s="149"/>
      <c r="AE264" s="149"/>
      <c r="GE264" s="114"/>
      <c r="GK264" s="114"/>
    </row>
    <row r="265" spans="2:193" s="144" customFormat="1">
      <c r="M265" s="149"/>
      <c r="AD265" s="149"/>
      <c r="AE265" s="149"/>
      <c r="GK265" s="114"/>
    </row>
    <row r="266" spans="2:193" s="144" customFormat="1">
      <c r="M266" s="149"/>
      <c r="AD266" s="149"/>
      <c r="AE266" s="149"/>
    </row>
    <row r="267" spans="2:193" s="144" customFormat="1">
      <c r="M267" s="149"/>
      <c r="AD267" s="149"/>
      <c r="AE267" s="149"/>
    </row>
    <row r="268" spans="2:193" s="144" customFormat="1">
      <c r="M268" s="149"/>
      <c r="AD268" s="149"/>
      <c r="AE268" s="149"/>
    </row>
    <row r="269" spans="2:193" s="144" customFormat="1">
      <c r="M269" s="149"/>
      <c r="AD269" s="149"/>
      <c r="AE269" s="149"/>
    </row>
    <row r="270" spans="2:193" s="144" customFormat="1">
      <c r="M270" s="149"/>
      <c r="AD270" s="149"/>
      <c r="AE270" s="149"/>
    </row>
    <row r="271" spans="2:193" s="144" customFormat="1">
      <c r="M271" s="149"/>
      <c r="AD271" s="149"/>
      <c r="AE271" s="149"/>
    </row>
    <row r="272" spans="2:193" s="144" customFormat="1">
      <c r="M272" s="149"/>
      <c r="AD272" s="149"/>
      <c r="AE272" s="149"/>
    </row>
    <row r="273" spans="13:193" s="144" customFormat="1">
      <c r="M273" s="149"/>
      <c r="AD273" s="149"/>
      <c r="AE273" s="149"/>
    </row>
    <row r="274" spans="13:193" s="144" customFormat="1">
      <c r="M274" s="149"/>
      <c r="AD274" s="149"/>
      <c r="AE274" s="149"/>
    </row>
    <row r="275" spans="13:193" s="144" customFormat="1">
      <c r="M275" s="149"/>
      <c r="AD275" s="149"/>
      <c r="AE275" s="149"/>
    </row>
    <row r="276" spans="13:193" s="144" customFormat="1">
      <c r="M276" s="149"/>
      <c r="AD276" s="149"/>
      <c r="AE276" s="149"/>
    </row>
    <row r="277" spans="13:193" s="144" customFormat="1">
      <c r="M277" s="149"/>
      <c r="AD277" s="149"/>
      <c r="AE277" s="149"/>
    </row>
    <row r="278" spans="13:193" s="144" customFormat="1">
      <c r="M278" s="149"/>
      <c r="AD278" s="149"/>
      <c r="AE278" s="149"/>
    </row>
    <row r="279" spans="13:193" s="144" customFormat="1">
      <c r="M279" s="149"/>
      <c r="AD279" s="149"/>
      <c r="AE279" s="149"/>
    </row>
    <row r="280" spans="13:193">
      <c r="GE280" s="144"/>
      <c r="GK280" s="144"/>
    </row>
    <row r="281" spans="13:193">
      <c r="GK281" s="144"/>
    </row>
  </sheetData>
  <sheetProtection insertRows="0" deleteRows="0" autoFilter="0" pivotTables="0"/>
  <autoFilter ref="D41:BT257">
    <filterColumn colId="4" showButton="0"/>
    <filterColumn colId="6" showButton="0"/>
    <filterColumn colId="10" showButton="0"/>
    <filterColumn colId="11" showButton="0"/>
    <filterColumn colId="33" showButton="0"/>
    <filterColumn colId="38" showButton="0"/>
    <filterColumn colId="39" showButton="0"/>
    <filterColumn colId="40" showButton="0"/>
    <filterColumn colId="41" showButton="0"/>
    <filterColumn colId="42" showButton="0"/>
    <filterColumn colId="43" showButton="0"/>
    <filterColumn colId="45" showButton="0"/>
    <filterColumn colId="46" showButton="0"/>
    <filterColumn colId="47" showButton="0"/>
    <filterColumn colId="48" showButton="0"/>
    <filterColumn colId="49" showButton="0"/>
    <filterColumn colId="50" showButton="0"/>
    <filterColumn colId="51" showButton="0"/>
    <filterColumn colId="52" showButton="0"/>
    <filterColumn colId="53" showButton="0"/>
    <filterColumn colId="54" showButton="0"/>
    <filterColumn colId="55" showButton="0"/>
    <filterColumn colId="56"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6" showButton="0"/>
    <filterColumn colId="67" showButton="0"/>
  </autoFilter>
  <sortState ref="GE24:GE31">
    <sortCondition ref="GE24:GE31"/>
  </sortState>
  <dataConsolidate link="1"/>
  <mergeCells count="218">
    <mergeCell ref="D259:AH259"/>
    <mergeCell ref="D260:AH260"/>
    <mergeCell ref="H261:I261"/>
    <mergeCell ref="H262:I262"/>
    <mergeCell ref="AI34:AJ34"/>
    <mergeCell ref="D34:AH34"/>
    <mergeCell ref="D40:BT40"/>
    <mergeCell ref="V41:V42"/>
    <mergeCell ref="W41:W42"/>
    <mergeCell ref="X41:X42"/>
    <mergeCell ref="Y41:Y42"/>
    <mergeCell ref="J41:K42"/>
    <mergeCell ref="J45:K45"/>
    <mergeCell ref="J46:K46"/>
    <mergeCell ref="J43:K43"/>
    <mergeCell ref="J44:K44"/>
    <mergeCell ref="AP41:AV41"/>
    <mergeCell ref="Z41:Z42"/>
    <mergeCell ref="AC41:AC42"/>
    <mergeCell ref="D41:D42"/>
    <mergeCell ref="E41:E42"/>
    <mergeCell ref="F41:F42"/>
    <mergeCell ref="G41:G42"/>
    <mergeCell ref="H41:I42"/>
    <mergeCell ref="C2:U2"/>
    <mergeCell ref="D13:E13"/>
    <mergeCell ref="F13:G13"/>
    <mergeCell ref="I13:J13"/>
    <mergeCell ref="N13:P13"/>
    <mergeCell ref="D14:E14"/>
    <mergeCell ref="F14:G14"/>
    <mergeCell ref="N14:P14"/>
    <mergeCell ref="D11:J11"/>
    <mergeCell ref="L11:Q11"/>
    <mergeCell ref="D12:E12"/>
    <mergeCell ref="H12:J12"/>
    <mergeCell ref="N12:P12"/>
    <mergeCell ref="I14:J15"/>
    <mergeCell ref="K22:L23"/>
    <mergeCell ref="M22:M23"/>
    <mergeCell ref="D15:E15"/>
    <mergeCell ref="F15:G15"/>
    <mergeCell ref="M15:Q15"/>
    <mergeCell ref="D16:E16"/>
    <mergeCell ref="F16:J16"/>
    <mergeCell ref="D18:G18"/>
    <mergeCell ref="H14:H15"/>
    <mergeCell ref="D20:AK20"/>
    <mergeCell ref="D21:AK21"/>
    <mergeCell ref="AG23:AH23"/>
    <mergeCell ref="AI23:AJ23"/>
    <mergeCell ref="N22:O23"/>
    <mergeCell ref="P22:Q23"/>
    <mergeCell ref="R22:R23"/>
    <mergeCell ref="S22:S23"/>
    <mergeCell ref="D22:D23"/>
    <mergeCell ref="E22:E23"/>
    <mergeCell ref="F22:H23"/>
    <mergeCell ref="I22:J23"/>
    <mergeCell ref="T22:T23"/>
    <mergeCell ref="U22:W23"/>
    <mergeCell ref="X22:AF22"/>
    <mergeCell ref="AG25:AH25"/>
    <mergeCell ref="AI25:AJ25"/>
    <mergeCell ref="F25:H25"/>
    <mergeCell ref="I25:J25"/>
    <mergeCell ref="K25:L25"/>
    <mergeCell ref="N25:O25"/>
    <mergeCell ref="P25:Q25"/>
    <mergeCell ref="AD25:AF25"/>
    <mergeCell ref="F24:H24"/>
    <mergeCell ref="I24:J24"/>
    <mergeCell ref="K24:L24"/>
    <mergeCell ref="N24:O24"/>
    <mergeCell ref="P24:Q24"/>
    <mergeCell ref="U24:W24"/>
    <mergeCell ref="U25:W25"/>
    <mergeCell ref="AJ39:BT39"/>
    <mergeCell ref="AD32:AF32"/>
    <mergeCell ref="AG32:AH32"/>
    <mergeCell ref="AI32:AJ32"/>
    <mergeCell ref="AG22:AH22"/>
    <mergeCell ref="AI22:AK22"/>
    <mergeCell ref="AD23:AF23"/>
    <mergeCell ref="AW41:BT41"/>
    <mergeCell ref="AF41:AF42"/>
    <mergeCell ref="AG41:AG42"/>
    <mergeCell ref="AH41:AH42"/>
    <mergeCell ref="AJ41:AJ42"/>
    <mergeCell ref="AK41:AL41"/>
    <mergeCell ref="AM41:AM42"/>
    <mergeCell ref="AO41:AO42"/>
    <mergeCell ref="AD26:AF26"/>
    <mergeCell ref="AN41:AN42"/>
    <mergeCell ref="AE41:AE42"/>
    <mergeCell ref="AI41:AI42"/>
    <mergeCell ref="AG26:AH26"/>
    <mergeCell ref="AI26:AJ26"/>
    <mergeCell ref="AD24:AF24"/>
    <mergeCell ref="AG24:AH24"/>
    <mergeCell ref="AI24:AJ24"/>
    <mergeCell ref="J95:K95"/>
    <mergeCell ref="AD41:AD42"/>
    <mergeCell ref="L41:L42"/>
    <mergeCell ref="M41:M42"/>
    <mergeCell ref="N41:P41"/>
    <mergeCell ref="R41:R42"/>
    <mergeCell ref="S41:S42"/>
    <mergeCell ref="U41:U42"/>
    <mergeCell ref="J50:K50"/>
    <mergeCell ref="T41:T42"/>
    <mergeCell ref="J49:K49"/>
    <mergeCell ref="J47:K47"/>
    <mergeCell ref="J48:K48"/>
    <mergeCell ref="J57:K57"/>
    <mergeCell ref="J58:K58"/>
    <mergeCell ref="J59:K59"/>
    <mergeCell ref="J60:K60"/>
    <mergeCell ref="J61:K61"/>
    <mergeCell ref="J62:K62"/>
    <mergeCell ref="J93:K93"/>
    <mergeCell ref="J63:K63"/>
    <mergeCell ref="J64:K64"/>
    <mergeCell ref="J94:K94"/>
    <mergeCell ref="J54:K54"/>
    <mergeCell ref="U32:W32"/>
    <mergeCell ref="D39:AH39"/>
    <mergeCell ref="F31:H31"/>
    <mergeCell ref="I31:J31"/>
    <mergeCell ref="K31:L31"/>
    <mergeCell ref="N31:O31"/>
    <mergeCell ref="P31:Q31"/>
    <mergeCell ref="U31:W31"/>
    <mergeCell ref="AA41:AA42"/>
    <mergeCell ref="AB41:AB42"/>
    <mergeCell ref="J52:K52"/>
    <mergeCell ref="J91:K91"/>
    <mergeCell ref="J92:K92"/>
    <mergeCell ref="J55:K55"/>
    <mergeCell ref="J56:K56"/>
    <mergeCell ref="J53:K53"/>
    <mergeCell ref="J71:K71"/>
    <mergeCell ref="J72:K72"/>
    <mergeCell ref="J73:K73"/>
    <mergeCell ref="J65:K65"/>
    <mergeCell ref="J66:K66"/>
    <mergeCell ref="J67:K67"/>
    <mergeCell ref="J68:K68"/>
    <mergeCell ref="J69:K69"/>
    <mergeCell ref="J70:K70"/>
    <mergeCell ref="J87:K87"/>
    <mergeCell ref="J88:K88"/>
    <mergeCell ref="J89:K89"/>
    <mergeCell ref="J90:K90"/>
    <mergeCell ref="AD28:AF28"/>
    <mergeCell ref="AG28:AH28"/>
    <mergeCell ref="AI28:AJ28"/>
    <mergeCell ref="AI29:AJ29"/>
    <mergeCell ref="F26:H26"/>
    <mergeCell ref="I26:J26"/>
    <mergeCell ref="K26:L26"/>
    <mergeCell ref="N26:O26"/>
    <mergeCell ref="P26:Q26"/>
    <mergeCell ref="U26:W26"/>
    <mergeCell ref="F28:H28"/>
    <mergeCell ref="I28:J28"/>
    <mergeCell ref="K28:L28"/>
    <mergeCell ref="N28:O28"/>
    <mergeCell ref="P28:Q28"/>
    <mergeCell ref="U28:W28"/>
    <mergeCell ref="U30:W30"/>
    <mergeCell ref="AD30:AF30"/>
    <mergeCell ref="AG30:AH30"/>
    <mergeCell ref="AI30:AJ30"/>
    <mergeCell ref="AD31:AF31"/>
    <mergeCell ref="AG31:AH31"/>
    <mergeCell ref="AI31:AJ31"/>
    <mergeCell ref="F27:H27"/>
    <mergeCell ref="I27:J27"/>
    <mergeCell ref="K27:L27"/>
    <mergeCell ref="N27:O27"/>
    <mergeCell ref="P27:Q27"/>
    <mergeCell ref="U27:W27"/>
    <mergeCell ref="AD27:AF27"/>
    <mergeCell ref="AG27:AH27"/>
    <mergeCell ref="AI27:AJ27"/>
    <mergeCell ref="F29:H29"/>
    <mergeCell ref="I29:J29"/>
    <mergeCell ref="K29:L29"/>
    <mergeCell ref="N29:O29"/>
    <mergeCell ref="P29:Q29"/>
    <mergeCell ref="U29:W29"/>
    <mergeCell ref="AD29:AF29"/>
    <mergeCell ref="AG29:AH29"/>
    <mergeCell ref="F30:H30"/>
    <mergeCell ref="I30:J30"/>
    <mergeCell ref="K30:L30"/>
    <mergeCell ref="N30:O30"/>
    <mergeCell ref="P30:Q30"/>
    <mergeCell ref="J83:K83"/>
    <mergeCell ref="J84:K84"/>
    <mergeCell ref="J85:K85"/>
    <mergeCell ref="J86:K86"/>
    <mergeCell ref="J74:K74"/>
    <mergeCell ref="J75:K75"/>
    <mergeCell ref="J76:K76"/>
    <mergeCell ref="J77:K77"/>
    <mergeCell ref="J78:K78"/>
    <mergeCell ref="J79:K79"/>
    <mergeCell ref="J80:K80"/>
    <mergeCell ref="J81:K81"/>
    <mergeCell ref="J82:K82"/>
    <mergeCell ref="F32:H32"/>
    <mergeCell ref="I32:J32"/>
    <mergeCell ref="K32:L32"/>
    <mergeCell ref="N32:O32"/>
    <mergeCell ref="P32:Q32"/>
    <mergeCell ref="J51:K51"/>
  </mergeCells>
  <phoneticPr fontId="49" type="noConversion"/>
  <conditionalFormatting sqref="D262:I262 L262 N262:AF262 AH262:AI262">
    <cfRule type="cellIs" dxfId="17" priority="34" operator="equal">
      <formula>FALSE</formula>
    </cfRule>
    <cfRule type="cellIs" dxfId="16" priority="35" operator="equal">
      <formula>TRUE</formula>
    </cfRule>
  </conditionalFormatting>
  <conditionalFormatting sqref="E27">
    <cfRule type="duplicateValues" dxfId="15" priority="18"/>
  </conditionalFormatting>
  <conditionalFormatting sqref="E28">
    <cfRule type="duplicateValues" dxfId="14" priority="3"/>
  </conditionalFormatting>
  <conditionalFormatting sqref="E29">
    <cfRule type="duplicateValues" dxfId="13" priority="12"/>
  </conditionalFormatting>
  <conditionalFormatting sqref="E30">
    <cfRule type="duplicateValues" dxfId="12" priority="9"/>
  </conditionalFormatting>
  <conditionalFormatting sqref="E31">
    <cfRule type="duplicateValues" dxfId="11" priority="6"/>
  </conditionalFormatting>
  <conditionalFormatting sqref="E32 E24:E26">
    <cfRule type="duplicateValues" dxfId="10" priority="39"/>
  </conditionalFormatting>
  <conditionalFormatting sqref="F12">
    <cfRule type="cellIs" dxfId="9" priority="41" operator="between">
      <formula>$E$24</formula>
      <formula>#REF!</formula>
    </cfRule>
  </conditionalFormatting>
  <dataValidations xWindow="627" yWindow="811" count="29">
    <dataValidation type="list" allowBlank="1" showInputMessage="1" showErrorMessage="1" sqref="AG33">
      <formula1>$GE$4:$GE$8</formula1>
    </dataValidation>
    <dataValidation type="list" allowBlank="1" showInputMessage="1" showErrorMessage="1" sqref="M35:M38">
      <formula1>$GE$8:$GE$12</formula1>
    </dataValidation>
    <dataValidation type="list" allowBlank="1" showInputMessage="1" showErrorMessage="1" sqref="AB24:AB33 F258">
      <formula1>$GE$24:$GE$35</formula1>
    </dataValidation>
    <dataValidation type="list" allowBlank="1" showInputMessage="1" showErrorMessage="1" prompt="El  subtipo de afiliado va ligado al tipo de trabajador, ver hoja de subtipos." sqref="AI41 AH41:AH42">
      <formula1>$GK$40:$GK$41</formula1>
    </dataValidation>
    <dataValidation allowBlank="1" showInputMessage="1" showErrorMessage="1" prompt="El valor registrado en esta columna deberá ser numérico_x000a_" sqref="E41:E42"/>
    <dataValidation allowBlank="1" showInputMessage="1" showErrorMessage="1" prompt="El valor registrado para esta columna será numérico y ascendente._x000a_Cada línea de trabajador deberá registrar numeración." sqref="D41:D42"/>
    <dataValidation allowBlank="1" showInputMessage="1" showErrorMessage="1" prompt="El valor registrado en esta columna deberá ser en texto" sqref="F41:F42 H41:M42 Q41 R41:R42 T41:U42 Z41:AE42 Q261"/>
    <dataValidation allowBlank="1" showInputMessage="1" showErrorMessage="1" prompt="El valor registrado en esta columna deberá ser numérico" sqref="G41:G42 N41:P41 S41:S42 W41:X42 AF41:AF42 AM41:AM42 AO41:AO42"/>
    <dataValidation allowBlank="1" showInputMessage="1" showErrorMessage="1" prompt="El valor registrado en esta columna deberá ser alfanumérico" sqref="V41:V42"/>
    <dataValidation allowBlank="1" showInputMessage="1" showErrorMessage="1" prompt="El valor registrado en esta columna deberá ser en texto, puede incluir caracteres especiales." sqref="Y41:Y42"/>
    <dataValidation allowBlank="1" showInputMessage="1" showErrorMessage="1" prompt="El valor registrado en esta columna deberá ser en fecha" sqref="AK41:AL41"/>
    <dataValidation type="list" allowBlank="1" showInputMessage="1" showErrorMessage="1" sqref="F43:F257">
      <formula1>$GE$24:$GE$36</formula1>
    </dataValidation>
    <dataValidation allowBlank="1" showInputMessage="1" showErrorMessage="1" prompt="Debe diligenciar Código Tipo de Trabajador_x000a_" sqref="AG43:AG257"/>
    <dataValidation allowBlank="1" showInputMessage="1" showErrorMessage="1" prompt="Marcar solo con X las horas en las que se desarrolla la actividad" sqref="AW43:BT257"/>
    <dataValidation allowBlank="1" showInputMessage="1" showErrorMessage="1" prompt="Marcar solo con X los días en los que desarrolla la actividad" sqref="AP43:AV257"/>
    <dataValidation allowBlank="1" showInputMessage="1" showErrorMessage="1" prompt="Inidcar el número de meses de la práctica del estudiante" sqref="AM43:AM257"/>
    <dataValidation type="list" allowBlank="1" showInputMessage="1" showErrorMessage="1" sqref="AD43:AD257">
      <formula1>$GK$4:$GK$6</formula1>
    </dataValidation>
    <dataValidation type="list" allowBlank="1" showInputMessage="1" showErrorMessage="1" sqref="AI43:AI257">
      <formula1>$GK$40:$GK$41</formula1>
    </dataValidation>
    <dataValidation type="list" allowBlank="1" showInputMessage="1" showErrorMessage="1" sqref="AE43:AE257">
      <formula1>$GK$8:$GK$11</formula1>
    </dataValidation>
    <dataValidation type="list" allowBlank="1" showInputMessage="1" showErrorMessage="1" sqref="AG24:AH32">
      <formula1>$GE$4:$GE$5</formula1>
    </dataValidation>
    <dataValidation type="whole" operator="notEqual" allowBlank="1" showInputMessage="1" showErrorMessage="1" errorTitle="ERROR" error="CODIGO NO PUEDE SER IGUAL AL DE LA SEDE" promptTitle="ERROR" prompt="SI LA CASILLA SE TORNA ROSA, EL CODIGO DE CENTRO DE TRABAJO ASIGNADO YA EXISTE" sqref="E24:E32">
      <formula1>$F$12</formula1>
    </dataValidation>
    <dataValidation type="list" allowBlank="1" showInputMessage="1" showErrorMessage="1" sqref="R24:R33">
      <formula1>$GE$14:$GE$15</formula1>
    </dataValidation>
    <dataValidation type="list" allowBlank="1" showInputMessage="1" showErrorMessage="1" sqref="AE258">
      <formula1>$GK$11:$GK$12</formula1>
    </dataValidation>
    <dataValidation type="list" allowBlank="1" showInputMessage="1" showErrorMessage="1" sqref="AD258">
      <formula1>$GK$4:$GK$8</formula1>
    </dataValidation>
    <dataValidation type="list" allowBlank="1" showInputMessage="1" showErrorMessage="1" sqref="AG258">
      <formula1>$GL$12:$GL$26</formula1>
    </dataValidation>
    <dataValidation type="list" allowBlank="1" showInputMessage="1" showErrorMessage="1" sqref="AF258">
      <formula1>$GK$14:$GK$32</formula1>
    </dataValidation>
    <dataValidation type="list" allowBlank="1" showInputMessage="1" showErrorMessage="1" sqref="AB43:AB258">
      <formula1>GE$14:GE$15</formula1>
    </dataValidation>
    <dataValidation type="list" allowBlank="1" showInputMessage="1" showErrorMessage="1" sqref="AN43:AN1048576">
      <formula1>$GK$35:$GK$37</formula1>
    </dataValidation>
    <dataValidation type="list" allowBlank="1" showInputMessage="1" showErrorMessage="1" sqref="Q43:Q258">
      <formula1>$GE$17:$GE$19</formula1>
    </dataValidation>
  </dataValidations>
  <hyperlinks>
    <hyperlink ref="Y44" r:id="rId1"/>
    <hyperlink ref="Y45" r:id="rId2"/>
    <hyperlink ref="Y46" r:id="rId3"/>
    <hyperlink ref="Y47" r:id="rId4"/>
    <hyperlink ref="Y48" r:id="rId5"/>
    <hyperlink ref="Y49" r:id="rId6"/>
    <hyperlink ref="Y50" r:id="rId7"/>
    <hyperlink ref="Y52" r:id="rId8"/>
    <hyperlink ref="Y53" r:id="rId9"/>
    <hyperlink ref="Y54" r:id="rId10"/>
    <hyperlink ref="Y55" r:id="rId11"/>
    <hyperlink ref="Y56" r:id="rId12"/>
    <hyperlink ref="Y57" r:id="rId13"/>
    <hyperlink ref="Y58" r:id="rId14"/>
    <hyperlink ref="Y59" r:id="rId15"/>
    <hyperlink ref="Y60" r:id="rId16"/>
    <hyperlink ref="Y61" r:id="rId17"/>
    <hyperlink ref="Y62" r:id="rId18"/>
    <hyperlink ref="Y63" r:id="rId19"/>
    <hyperlink ref="Y64" r:id="rId20"/>
    <hyperlink ref="Y65" r:id="rId21"/>
    <hyperlink ref="Y66" r:id="rId22"/>
    <hyperlink ref="Y67" r:id="rId23"/>
    <hyperlink ref="Y69" r:id="rId24"/>
    <hyperlink ref="Y70" r:id="rId25"/>
    <hyperlink ref="Y71" r:id="rId26"/>
    <hyperlink ref="Y73" r:id="rId27"/>
    <hyperlink ref="Y72" r:id="rId28"/>
    <hyperlink ref="Y74" r:id="rId29"/>
    <hyperlink ref="Y75" r:id="rId30"/>
    <hyperlink ref="Y76" r:id="rId31"/>
    <hyperlink ref="Y77" r:id="rId32"/>
    <hyperlink ref="Y78" r:id="rId33"/>
    <hyperlink ref="Y79" r:id="rId34"/>
    <hyperlink ref="Y80" r:id="rId35"/>
    <hyperlink ref="Y81" r:id="rId36"/>
    <hyperlink ref="Y82" r:id="rId37"/>
    <hyperlink ref="Y83" r:id="rId38"/>
    <hyperlink ref="Y84" r:id="rId39"/>
    <hyperlink ref="Y85" r:id="rId40"/>
    <hyperlink ref="Y86" r:id="rId41"/>
    <hyperlink ref="Y87" r:id="rId42"/>
    <hyperlink ref="Y88" r:id="rId43"/>
    <hyperlink ref="Y89" r:id="rId44"/>
    <hyperlink ref="Y90" r:id="rId45"/>
    <hyperlink ref="Y91" r:id="rId46"/>
    <hyperlink ref="Y92" r:id="rId47"/>
    <hyperlink ref="Y93" r:id="rId48"/>
    <hyperlink ref="Y95" r:id="rId49"/>
    <hyperlink ref="Y96" r:id="rId50"/>
    <hyperlink ref="Y98" r:id="rId51"/>
    <hyperlink ref="Y99" r:id="rId52"/>
    <hyperlink ref="Y100" r:id="rId53"/>
    <hyperlink ref="Y101" r:id="rId54"/>
    <hyperlink ref="Y102" r:id="rId55"/>
    <hyperlink ref="Y103" r:id="rId56"/>
    <hyperlink ref="Y104" r:id="rId57"/>
    <hyperlink ref="Y105" r:id="rId58"/>
    <hyperlink ref="Y106" r:id="rId59"/>
    <hyperlink ref="Y109" r:id="rId60"/>
    <hyperlink ref="Y110" r:id="rId61"/>
    <hyperlink ref="Y112" r:id="rId62"/>
    <hyperlink ref="Y113" r:id="rId63"/>
    <hyperlink ref="Y114" r:id="rId64"/>
    <hyperlink ref="Y115" r:id="rId65"/>
    <hyperlink ref="Y119" r:id="rId66"/>
    <hyperlink ref="Y120" r:id="rId67"/>
    <hyperlink ref="Y121" r:id="rId68"/>
    <hyperlink ref="Y122" r:id="rId69"/>
    <hyperlink ref="Y124" r:id="rId70"/>
    <hyperlink ref="Y125" r:id="rId71"/>
    <hyperlink ref="Y126" r:id="rId72"/>
    <hyperlink ref="Y127" r:id="rId73"/>
    <hyperlink ref="Y128" r:id="rId74"/>
    <hyperlink ref="Y129" r:id="rId75"/>
    <hyperlink ref="Y130" r:id="rId76"/>
    <hyperlink ref="Y131" r:id="rId77"/>
    <hyperlink ref="Y132" r:id="rId78"/>
    <hyperlink ref="Y133" r:id="rId79"/>
    <hyperlink ref="Y134" r:id="rId80"/>
    <hyperlink ref="Y136" r:id="rId81"/>
    <hyperlink ref="Y137" r:id="rId82"/>
    <hyperlink ref="Y138" r:id="rId83"/>
    <hyperlink ref="Y139" r:id="rId84"/>
    <hyperlink ref="Y140" r:id="rId85"/>
    <hyperlink ref="Y141" r:id="rId86"/>
    <hyperlink ref="Y142" r:id="rId87"/>
    <hyperlink ref="Y143" r:id="rId88"/>
    <hyperlink ref="Y144" r:id="rId89"/>
    <hyperlink ref="Y147" r:id="rId90"/>
    <hyperlink ref="Y148" r:id="rId91"/>
    <hyperlink ref="Y150" r:id="rId92"/>
    <hyperlink ref="Y151" r:id="rId93"/>
    <hyperlink ref="Y152" r:id="rId94"/>
    <hyperlink ref="Y153" r:id="rId95"/>
    <hyperlink ref="Y154" r:id="rId96"/>
    <hyperlink ref="Y155" r:id="rId97"/>
    <hyperlink ref="Y156" r:id="rId98"/>
    <hyperlink ref="Y158" r:id="rId99"/>
    <hyperlink ref="Y159" r:id="rId100"/>
    <hyperlink ref="Y160" r:id="rId101"/>
    <hyperlink ref="Y162" r:id="rId102"/>
    <hyperlink ref="Y163" r:id="rId103"/>
    <hyperlink ref="Y164" r:id="rId104"/>
    <hyperlink ref="Y165" r:id="rId105"/>
    <hyperlink ref="Y166" r:id="rId106"/>
    <hyperlink ref="Y167" r:id="rId107"/>
    <hyperlink ref="Y168" r:id="rId108"/>
    <hyperlink ref="Y169" r:id="rId109"/>
    <hyperlink ref="Y170" r:id="rId110"/>
    <hyperlink ref="Y171" r:id="rId111"/>
    <hyperlink ref="Y173" r:id="rId112"/>
    <hyperlink ref="Y175" r:id="rId113"/>
    <hyperlink ref="Y176" r:id="rId114"/>
    <hyperlink ref="Y177" r:id="rId115"/>
    <hyperlink ref="Y178" r:id="rId116"/>
    <hyperlink ref="Y180" r:id="rId117"/>
    <hyperlink ref="Y181" r:id="rId118"/>
    <hyperlink ref="Y182" r:id="rId119"/>
    <hyperlink ref="Y183" r:id="rId120"/>
    <hyperlink ref="Y185" r:id="rId121"/>
    <hyperlink ref="Y187" r:id="rId122"/>
    <hyperlink ref="Y188" r:id="rId123"/>
    <hyperlink ref="Y189" r:id="rId124"/>
    <hyperlink ref="Y190" r:id="rId125"/>
    <hyperlink ref="Y191" r:id="rId126"/>
    <hyperlink ref="Y192" r:id="rId127"/>
    <hyperlink ref="Y193" r:id="rId128"/>
    <hyperlink ref="Y194" r:id="rId129"/>
    <hyperlink ref="Y195" r:id="rId130"/>
    <hyperlink ref="Y196" r:id="rId131"/>
    <hyperlink ref="Y197" r:id="rId132"/>
    <hyperlink ref="Y198" r:id="rId133"/>
    <hyperlink ref="Y200" r:id="rId134"/>
    <hyperlink ref="Y201" r:id="rId135"/>
    <hyperlink ref="Y203" r:id="rId136"/>
    <hyperlink ref="Y204" r:id="rId137"/>
    <hyperlink ref="Y205" r:id="rId138"/>
    <hyperlink ref="Y207" r:id="rId139"/>
    <hyperlink ref="Y213" r:id="rId140"/>
    <hyperlink ref="Y209" r:id="rId141"/>
    <hyperlink ref="Y211" r:id="rId142"/>
    <hyperlink ref="Y220" r:id="rId143"/>
    <hyperlink ref="Y215" r:id="rId144"/>
    <hyperlink ref="Y218" r:id="rId145"/>
    <hyperlink ref="Y212" r:id="rId146"/>
    <hyperlink ref="Y214" r:id="rId147"/>
    <hyperlink ref="Y216" r:id="rId148"/>
    <hyperlink ref="Y210" r:id="rId149"/>
    <hyperlink ref="U24" r:id="rId150"/>
    <hyperlink ref="F16" r:id="rId151"/>
    <hyperlink ref="M15" r:id="rId152"/>
    <hyperlink ref="U25" r:id="rId153"/>
    <hyperlink ref="U26" r:id="rId154"/>
    <hyperlink ref="U27" r:id="rId155"/>
    <hyperlink ref="U28" r:id="rId156"/>
    <hyperlink ref="U29" r:id="rId157"/>
    <hyperlink ref="U30" r:id="rId158"/>
    <hyperlink ref="U31" r:id="rId159"/>
    <hyperlink ref="U32" r:id="rId160"/>
    <hyperlink ref="AD24" r:id="rId161"/>
    <hyperlink ref="AD25" r:id="rId162"/>
    <hyperlink ref="AD26" r:id="rId163"/>
    <hyperlink ref="AD27" r:id="rId164"/>
    <hyperlink ref="AD28" r:id="rId165"/>
    <hyperlink ref="AD29" r:id="rId166"/>
    <hyperlink ref="AD30" r:id="rId167"/>
    <hyperlink ref="AD31" r:id="rId168"/>
    <hyperlink ref="AD32" r:id="rId169"/>
    <hyperlink ref="Y224" r:id="rId170"/>
    <hyperlink ref="Y221" r:id="rId171"/>
    <hyperlink ref="Y222" r:id="rId172"/>
    <hyperlink ref="Y223" r:id="rId173" display="waciro@rionegro.gov.co"/>
  </hyperlinks>
  <pageMargins left="0.25" right="0.25" top="0.75" bottom="0.75" header="0.3" footer="0.3"/>
  <pageSetup scale="55" pageOrder="overThenDown" orientation="landscape" r:id="rId174"/>
  <rowBreaks count="1" manualBreakCount="1">
    <brk id="32" max="16383" man="1"/>
  </rowBreaks>
  <colBreaks count="3" manualBreakCount="3">
    <brk id="17" max="1048575" man="1"/>
    <brk id="29" max="1048575" man="1"/>
    <brk id="38" max="1048575" man="1"/>
  </colBreaks>
  <drawing r:id="rId175"/>
  <extLst>
    <ext xmlns:x14="http://schemas.microsoft.com/office/spreadsheetml/2009/9/main" uri="{78C0D931-6437-407d-A8EE-F0AAD7539E65}">
      <x14:conditionalFormattings>
        <x14:conditionalFormatting xmlns:xm="http://schemas.microsoft.com/office/excel/2006/main">
          <x14:cfRule type="cellIs" priority="1" operator="equal" id="{5C27343A-07B7-4AB1-B6F1-E2630F02DCF1}">
            <xm:f>'Sede 02 - Trabajadores'!$F$12</xm:f>
            <x14:dxf>
              <fill>
                <patternFill>
                  <bgColor theme="9" tint="0.39994506668294322"/>
                </patternFill>
              </fill>
            </x14:dxf>
          </x14:cfRule>
          <x14:cfRule type="cellIs" priority="2" operator="between" id="{4FEEBBC2-790B-4DE9-BC3E-783F17041DE5}">
            <xm:f>'Sede 02 - Trabajadores'!$E$24</xm:f>
            <xm:f>'Sede 02 - Trabajadores'!$E$28</xm:f>
            <x14:dxf>
              <fill>
                <patternFill>
                  <bgColor theme="9" tint="0.39994506668294322"/>
                </patternFill>
              </fill>
            </x14:dxf>
          </x14:cfRule>
          <xm:sqref>E24:E32</xm:sqref>
        </x14:conditionalFormatting>
      </x14:conditionalFormattings>
    </ext>
    <ext xmlns:x14="http://schemas.microsoft.com/office/spreadsheetml/2009/9/main" uri="{CCE6A557-97BC-4b89-ADB6-D9C93CAAB3DF}">
      <x14:dataValidations xmlns:xm="http://schemas.microsoft.com/office/excel/2006/main" xWindow="627" yWindow="811" count="4">
        <x14:dataValidation type="list" allowBlank="1" showInputMessage="1" showErrorMessage="1">
          <x14:formula1>
            <xm:f>'Listado Actividades Economicas'!#REF!</xm:f>
          </x14:formula1>
          <xm:sqref>I33:J33</xm:sqref>
        </x14:dataValidation>
        <x14:dataValidation type="list" allowBlank="1" showInputMessage="1" showErrorMessage="1">
          <x14:formula1>
            <xm:f>'Listado Actividades Economicas'!$B$5:$B$1108</xm:f>
          </x14:formula1>
          <xm:sqref>I24:J32</xm:sqref>
        </x14:dataValidation>
        <x14:dataValidation type="list" allowBlank="1" showInputMessage="1" showErrorMessage="1">
          <x14:formula1>
            <xm:f>'Cód. Tipo de trabajador cotz'!$A$49:$A$62</xm:f>
          </x14:formula1>
          <xm:sqref>AF43:AF257</xm:sqref>
        </x14:dataValidation>
        <x14:dataValidation type="whole" operator="notEqual" allowBlank="1" showInputMessage="1" showErrorMessage="1" errorTitle="ERROR" error="CODIGO NO PUEDE SER IGUAL AL DE OTRA SEDE">
          <x14:formula1>
            <xm:f>'Sede 02 - Trabajadores'!F12</xm:f>
          </x14:formula1>
          <xm:sqref>F12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dimension ref="B2:GM84"/>
  <sheetViews>
    <sheetView showGridLines="0" topLeftCell="AB36" zoomScale="80" zoomScaleNormal="80" zoomScaleSheetLayoutView="70" zoomScalePageLayoutView="95" workbookViewId="0">
      <selection activeCell="AC68" sqref="AC68"/>
    </sheetView>
  </sheetViews>
  <sheetFormatPr baseColWidth="10" defaultColWidth="10.81640625" defaultRowHeight="13"/>
  <cols>
    <col min="1" max="1" width="10.81640625" style="44"/>
    <col min="2" max="2" width="2.1796875" style="44" customWidth="1"/>
    <col min="3" max="3" width="3.7265625" style="44" customWidth="1"/>
    <col min="4" max="4" width="21.81640625" style="44" customWidth="1"/>
    <col min="5" max="5" width="20.81640625" style="44" bestFit="1" customWidth="1"/>
    <col min="6" max="6" width="16.453125" style="44" bestFit="1" customWidth="1"/>
    <col min="7" max="7" width="21.1796875" style="44" bestFit="1" customWidth="1"/>
    <col min="8" max="8" width="13.1796875" style="44" customWidth="1"/>
    <col min="9" max="9" width="27.26953125" style="44" bestFit="1" customWidth="1"/>
    <col min="10" max="10" width="11.453125" style="44" customWidth="1"/>
    <col min="11" max="11" width="13.1796875" style="44" bestFit="1" customWidth="1"/>
    <col min="12" max="12" width="17.453125" style="44" customWidth="1"/>
    <col min="13" max="13" width="14.7265625" style="109" bestFit="1" customWidth="1"/>
    <col min="14" max="16" width="15.81640625" style="44" bestFit="1" customWidth="1"/>
    <col min="17" max="17" width="16.81640625" style="44" customWidth="1"/>
    <col min="18" max="18" width="16.453125" style="44" customWidth="1"/>
    <col min="19" max="19" width="16.26953125" style="44" bestFit="1" customWidth="1"/>
    <col min="20" max="20" width="15.81640625" style="44" bestFit="1" customWidth="1"/>
    <col min="21" max="21" width="16.7265625" style="44" bestFit="1" customWidth="1"/>
    <col min="22" max="22" width="25.453125" style="44" customWidth="1"/>
    <col min="23" max="23" width="16" style="44" customWidth="1"/>
    <col min="24" max="24" width="18" style="44" customWidth="1"/>
    <col min="25" max="25" width="28" style="44" customWidth="1"/>
    <col min="26" max="26" width="16" style="44" bestFit="1" customWidth="1"/>
    <col min="27" max="27" width="19.1796875" style="44" bestFit="1" customWidth="1"/>
    <col min="28" max="28" width="29.7265625" style="44" customWidth="1"/>
    <col min="29" max="29" width="21.1796875" style="44" bestFit="1" customWidth="1"/>
    <col min="30" max="30" width="16.7265625" style="109" bestFit="1" customWidth="1"/>
    <col min="31" max="31" width="19.1796875" style="109" bestFit="1" customWidth="1"/>
    <col min="32" max="32" width="21.81640625" style="44" customWidth="1"/>
    <col min="33" max="33" width="28.1796875" style="44" bestFit="1" customWidth="1"/>
    <col min="34" max="34" width="16.453125" style="44" bestFit="1" customWidth="1"/>
    <col min="35" max="35" width="25.1796875" style="44" customWidth="1"/>
    <col min="36" max="36" width="28.453125" style="44" bestFit="1" customWidth="1"/>
    <col min="37" max="37" width="15.26953125" style="44" customWidth="1"/>
    <col min="38" max="38" width="28.81640625" style="44" bestFit="1" customWidth="1"/>
    <col min="39" max="41" width="18.1796875" style="44" customWidth="1"/>
    <col min="42" max="48" width="3" style="44" customWidth="1"/>
    <col min="49" max="57" width="2" style="44" bestFit="1" customWidth="1"/>
    <col min="58" max="72" width="3" style="44" bestFit="1" customWidth="1"/>
    <col min="73" max="186" width="10.81640625" style="44"/>
    <col min="187" max="187" width="14.1796875" style="44" bestFit="1" customWidth="1"/>
    <col min="188" max="192" width="10.81640625" style="44"/>
    <col min="193" max="193" width="10.453125" style="44" bestFit="1" customWidth="1"/>
    <col min="194" max="194" width="99.1796875" style="44" bestFit="1" customWidth="1"/>
    <col min="195" max="16384" width="10.81640625" style="44"/>
  </cols>
  <sheetData>
    <row r="2" spans="3:195" ht="20.25" customHeight="1">
      <c r="C2" s="1170" t="s">
        <v>170</v>
      </c>
      <c r="D2" s="1171"/>
      <c r="E2" s="1171"/>
      <c r="F2" s="1171"/>
      <c r="G2" s="1171"/>
      <c r="H2" s="1171"/>
      <c r="I2" s="1171"/>
      <c r="J2" s="1171"/>
      <c r="K2" s="1171"/>
      <c r="L2" s="1171"/>
      <c r="M2" s="1171"/>
      <c r="N2" s="1171"/>
      <c r="O2" s="1171"/>
      <c r="P2" s="1171"/>
      <c r="Q2" s="1171"/>
      <c r="R2" s="1171"/>
      <c r="S2" s="1171"/>
      <c r="T2" s="1171"/>
      <c r="U2" s="1171"/>
    </row>
    <row r="3" spans="3:195" ht="15" thickBot="1">
      <c r="C3" s="1" t="s">
        <v>2490</v>
      </c>
    </row>
    <row r="4" spans="3:195">
      <c r="C4" s="45"/>
      <c r="D4" s="46"/>
      <c r="E4" s="46"/>
      <c r="F4" s="46"/>
      <c r="G4" s="46"/>
      <c r="H4" s="46"/>
      <c r="I4" s="46"/>
      <c r="J4" s="46"/>
      <c r="K4" s="46"/>
      <c r="L4" s="46"/>
      <c r="M4" s="110"/>
      <c r="N4" s="46"/>
      <c r="O4" s="46"/>
      <c r="P4" s="46"/>
      <c r="Q4" s="46"/>
      <c r="R4" s="46"/>
      <c r="S4" s="46"/>
      <c r="T4" s="46"/>
      <c r="U4" s="46"/>
      <c r="V4" s="46"/>
      <c r="W4" s="46"/>
      <c r="X4" s="46"/>
      <c r="Y4" s="46"/>
      <c r="Z4" s="46"/>
      <c r="AA4" s="46"/>
      <c r="AB4" s="46"/>
      <c r="AC4" s="46"/>
      <c r="AD4" s="110"/>
      <c r="AE4" s="110"/>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c r="BO4" s="46"/>
      <c r="BP4" s="46"/>
      <c r="BQ4" s="46"/>
      <c r="BR4" s="46"/>
      <c r="BS4" s="46"/>
      <c r="BT4" s="46"/>
      <c r="BU4" s="111"/>
      <c r="GD4" s="300"/>
      <c r="GE4" s="300" t="s">
        <v>37</v>
      </c>
      <c r="GF4" s="300"/>
      <c r="GG4" s="300"/>
      <c r="GH4" s="300"/>
      <c r="GI4" s="300"/>
      <c r="GJ4" s="300"/>
      <c r="GK4" s="30" t="s">
        <v>117</v>
      </c>
      <c r="GL4" s="300"/>
      <c r="GM4" s="300"/>
    </row>
    <row r="5" spans="3:195" ht="5.25" customHeight="1">
      <c r="C5" s="52"/>
      <c r="M5" s="44"/>
      <c r="AD5" s="44"/>
      <c r="AE5" s="44"/>
      <c r="BU5" s="112"/>
      <c r="GD5" s="300"/>
      <c r="GE5" s="300" t="s">
        <v>38</v>
      </c>
      <c r="GF5" s="300"/>
      <c r="GG5" s="300"/>
      <c r="GH5" s="300"/>
      <c r="GI5" s="300"/>
      <c r="GJ5" s="300"/>
      <c r="GK5" s="30" t="s">
        <v>39</v>
      </c>
      <c r="GL5" s="300"/>
      <c r="GM5" s="300"/>
    </row>
    <row r="6" spans="3:195" s="114" customFormat="1" ht="27.75" customHeight="1">
      <c r="C6" s="113"/>
      <c r="G6" s="115" t="s">
        <v>237</v>
      </c>
      <c r="I6" s="115" t="s">
        <v>0</v>
      </c>
      <c r="K6" s="115" t="s">
        <v>1</v>
      </c>
      <c r="P6" s="116"/>
      <c r="BU6" s="117"/>
      <c r="GD6" s="302"/>
      <c r="GE6" s="302"/>
      <c r="GF6" s="302"/>
      <c r="GG6" s="302"/>
      <c r="GH6" s="302"/>
      <c r="GI6" s="302"/>
      <c r="GJ6" s="302"/>
      <c r="GK6" s="315" t="s">
        <v>40</v>
      </c>
      <c r="GL6" s="302"/>
      <c r="GM6" s="302"/>
    </row>
    <row r="7" spans="3:195" s="114" customFormat="1" ht="14.5">
      <c r="C7" s="113"/>
      <c r="G7" s="108">
        <f>'Formulario de Afiliación'!Y7</f>
        <v>1203189</v>
      </c>
      <c r="I7" s="118">
        <f>'Formulario de Afiliación'!G7</f>
        <v>45351</v>
      </c>
      <c r="K7" s="118">
        <f>'Formulario de Afiliación'!L7</f>
        <v>45383</v>
      </c>
      <c r="P7" s="116"/>
      <c r="BU7" s="117"/>
      <c r="GD7" s="302"/>
      <c r="GE7" s="302"/>
      <c r="GF7" s="302"/>
      <c r="GG7" s="302"/>
      <c r="GH7" s="302"/>
      <c r="GI7" s="302"/>
      <c r="GJ7" s="302"/>
      <c r="GK7" s="302"/>
      <c r="GL7" s="302"/>
      <c r="GM7" s="302"/>
    </row>
    <row r="8" spans="3:195" s="114" customFormat="1">
      <c r="C8" s="113"/>
      <c r="M8" s="119"/>
      <c r="AD8" s="119"/>
      <c r="AE8" s="119"/>
      <c r="BU8" s="117"/>
      <c r="GD8" s="302"/>
      <c r="GE8" s="302" t="s">
        <v>26</v>
      </c>
      <c r="GF8" s="302"/>
      <c r="GG8" s="302"/>
      <c r="GH8" s="302"/>
      <c r="GI8" s="302"/>
      <c r="GJ8" s="302"/>
      <c r="GK8" s="315" t="s">
        <v>41</v>
      </c>
      <c r="GL8" s="302"/>
      <c r="GM8" s="302"/>
    </row>
    <row r="9" spans="3:195" s="114" customFormat="1">
      <c r="C9" s="113"/>
      <c r="D9" s="120" t="s">
        <v>373</v>
      </c>
      <c r="E9" s="120"/>
      <c r="F9" s="121"/>
      <c r="G9" s="121"/>
      <c r="M9" s="119"/>
      <c r="O9" s="122"/>
      <c r="AD9" s="119"/>
      <c r="AE9" s="119"/>
      <c r="BU9" s="117"/>
      <c r="GD9" s="302"/>
      <c r="GE9" s="302" t="s">
        <v>27</v>
      </c>
      <c r="GF9" s="302"/>
      <c r="GG9" s="302"/>
      <c r="GH9" s="302"/>
      <c r="GI9" s="302"/>
      <c r="GJ9" s="302"/>
      <c r="GK9" s="315" t="s">
        <v>2494</v>
      </c>
      <c r="GL9" s="302"/>
      <c r="GM9" s="302"/>
    </row>
    <row r="10" spans="3:195" s="114" customFormat="1">
      <c r="C10" s="113"/>
      <c r="D10" s="120"/>
      <c r="E10" s="120"/>
      <c r="F10" s="121"/>
      <c r="G10" s="121"/>
      <c r="M10" s="119"/>
      <c r="O10" s="122"/>
      <c r="AD10" s="119"/>
      <c r="AE10" s="119"/>
      <c r="BU10" s="117"/>
      <c r="GD10" s="302"/>
      <c r="GE10" s="302" t="s">
        <v>28</v>
      </c>
      <c r="GF10" s="302"/>
      <c r="GG10" s="302"/>
      <c r="GH10" s="302"/>
      <c r="GI10" s="302"/>
      <c r="GJ10" s="302"/>
      <c r="GK10" s="315" t="s">
        <v>2495</v>
      </c>
      <c r="GL10" s="302"/>
      <c r="GM10" s="302"/>
    </row>
    <row r="11" spans="3:195" s="120" customFormat="1" ht="15.75" customHeight="1">
      <c r="C11" s="288"/>
      <c r="D11" s="1206" t="s">
        <v>374</v>
      </c>
      <c r="E11" s="1180"/>
      <c r="F11" s="1180"/>
      <c r="G11" s="1180"/>
      <c r="H11" s="1180"/>
      <c r="I11" s="1180"/>
      <c r="J11" s="1207"/>
      <c r="K11" s="290"/>
      <c r="L11" s="1182" t="s">
        <v>375</v>
      </c>
      <c r="M11" s="1183"/>
      <c r="N11" s="1183"/>
      <c r="O11" s="1183"/>
      <c r="P11" s="1183"/>
      <c r="Q11" s="1184"/>
      <c r="AD11" s="116"/>
      <c r="AE11" s="116"/>
      <c r="BU11" s="124"/>
      <c r="GD11" s="303"/>
      <c r="GE11" s="303" t="s">
        <v>29</v>
      </c>
      <c r="GF11" s="303"/>
      <c r="GG11" s="303"/>
      <c r="GH11" s="303"/>
      <c r="GI11" s="303"/>
      <c r="GJ11" s="303"/>
      <c r="GK11" s="315" t="s">
        <v>42</v>
      </c>
      <c r="GL11" s="303"/>
      <c r="GM11" s="303"/>
    </row>
    <row r="12" spans="3:195" s="114" customFormat="1">
      <c r="C12" s="113"/>
      <c r="D12" s="1185" t="s">
        <v>376</v>
      </c>
      <c r="E12" s="1186"/>
      <c r="F12" s="287"/>
      <c r="G12" s="125" t="s">
        <v>229</v>
      </c>
      <c r="H12" s="1208"/>
      <c r="I12" s="1208"/>
      <c r="J12" s="1209"/>
      <c r="K12" s="119"/>
      <c r="L12" s="126" t="s">
        <v>377</v>
      </c>
      <c r="M12" s="242"/>
      <c r="N12" s="1177" t="s">
        <v>378</v>
      </c>
      <c r="O12" s="1177"/>
      <c r="P12" s="1177"/>
      <c r="Q12" s="244"/>
      <c r="AD12" s="119"/>
      <c r="AE12" s="119"/>
      <c r="BU12" s="117"/>
      <c r="GD12" s="302"/>
      <c r="GE12" s="302" t="s">
        <v>30</v>
      </c>
      <c r="GF12" s="302"/>
      <c r="GG12" s="302"/>
      <c r="GH12" s="302"/>
      <c r="GI12" s="302"/>
      <c r="GJ12" s="302"/>
      <c r="GK12" s="315"/>
      <c r="GL12" s="317" t="s">
        <v>43</v>
      </c>
      <c r="GM12" s="302"/>
    </row>
    <row r="13" spans="3:195" s="114" customFormat="1">
      <c r="C13" s="289"/>
      <c r="D13" s="1217" t="s">
        <v>379</v>
      </c>
      <c r="E13" s="1186"/>
      <c r="F13" s="1218"/>
      <c r="G13" s="1218"/>
      <c r="H13" s="129" t="s">
        <v>45</v>
      </c>
      <c r="I13" s="1219"/>
      <c r="J13" s="1220"/>
      <c r="K13" s="119"/>
      <c r="L13" s="126" t="s">
        <v>380</v>
      </c>
      <c r="M13" s="242"/>
      <c r="N13" s="1177" t="s">
        <v>381</v>
      </c>
      <c r="O13" s="1177"/>
      <c r="P13" s="1177"/>
      <c r="Q13" s="244"/>
      <c r="AD13" s="119"/>
      <c r="AE13" s="119"/>
      <c r="BU13" s="117"/>
      <c r="GD13" s="302"/>
      <c r="GE13" s="302"/>
      <c r="GF13" s="302"/>
      <c r="GG13" s="302"/>
      <c r="GH13" s="302"/>
      <c r="GI13" s="302"/>
      <c r="GJ13" s="302"/>
      <c r="GK13" s="303"/>
      <c r="GL13" s="317" t="s">
        <v>46</v>
      </c>
      <c r="GM13" s="302"/>
    </row>
    <row r="14" spans="3:195" s="114" customFormat="1" ht="15" customHeight="1">
      <c r="C14" s="113"/>
      <c r="D14" s="1172" t="s">
        <v>382</v>
      </c>
      <c r="E14" s="1221"/>
      <c r="F14" s="1222"/>
      <c r="G14" s="1209"/>
      <c r="H14" s="1223" t="s">
        <v>383</v>
      </c>
      <c r="I14" s="1225"/>
      <c r="J14" s="1226"/>
      <c r="L14" s="126" t="s">
        <v>236</v>
      </c>
      <c r="M14" s="243"/>
      <c r="N14" s="1177" t="s">
        <v>384</v>
      </c>
      <c r="O14" s="1177"/>
      <c r="P14" s="1177"/>
      <c r="Q14" s="245"/>
      <c r="AD14" s="119"/>
      <c r="AE14" s="119"/>
      <c r="BU14" s="117"/>
      <c r="GD14" s="302"/>
      <c r="GE14" s="302" t="s">
        <v>23</v>
      </c>
      <c r="GF14" s="302"/>
      <c r="GG14" s="302"/>
      <c r="GH14" s="302"/>
      <c r="GI14" s="302"/>
      <c r="GJ14" s="302"/>
      <c r="GK14" s="316">
        <v>1</v>
      </c>
      <c r="GL14" s="317" t="s">
        <v>47</v>
      </c>
      <c r="GM14" s="302"/>
    </row>
    <row r="15" spans="3:195" s="114" customFormat="1" ht="12" customHeight="1">
      <c r="C15" s="113"/>
      <c r="D15" s="1146" t="s">
        <v>385</v>
      </c>
      <c r="E15" s="1229"/>
      <c r="F15" s="1210"/>
      <c r="G15" s="1211"/>
      <c r="H15" s="1224"/>
      <c r="I15" s="1227"/>
      <c r="J15" s="1228"/>
      <c r="L15" s="126" t="s">
        <v>386</v>
      </c>
      <c r="M15" s="1212"/>
      <c r="N15" s="1212"/>
      <c r="O15" s="1212"/>
      <c r="P15" s="1212"/>
      <c r="Q15" s="1212"/>
      <c r="AD15" s="119"/>
      <c r="AE15" s="119"/>
      <c r="BU15" s="117"/>
      <c r="GD15" s="302"/>
      <c r="GE15" s="302" t="s">
        <v>22</v>
      </c>
      <c r="GF15" s="302"/>
      <c r="GG15" s="302"/>
      <c r="GH15" s="302"/>
      <c r="GI15" s="302"/>
      <c r="GJ15" s="302"/>
      <c r="GK15" s="316">
        <v>2</v>
      </c>
      <c r="GL15" s="317" t="s">
        <v>48</v>
      </c>
      <c r="GM15" s="302"/>
    </row>
    <row r="16" spans="3:195" s="114" customFormat="1">
      <c r="C16" s="113"/>
      <c r="D16" s="1152" t="s">
        <v>387</v>
      </c>
      <c r="E16" s="1213"/>
      <c r="F16" s="1214"/>
      <c r="G16" s="1215"/>
      <c r="H16" s="1215"/>
      <c r="I16" s="1215"/>
      <c r="J16" s="1216"/>
      <c r="K16" s="119"/>
      <c r="M16" s="119"/>
      <c r="P16" s="119"/>
      <c r="AD16" s="119"/>
      <c r="AE16" s="119"/>
      <c r="BU16" s="117"/>
      <c r="GD16" s="302"/>
      <c r="GE16" s="302"/>
      <c r="GF16" s="302"/>
      <c r="GG16" s="302"/>
      <c r="GH16" s="302"/>
      <c r="GI16" s="302"/>
      <c r="GJ16" s="302"/>
      <c r="GK16" s="316">
        <v>18</v>
      </c>
      <c r="GL16" s="317" t="s">
        <v>49</v>
      </c>
      <c r="GM16" s="302"/>
    </row>
    <row r="17" spans="3:195" s="114" customFormat="1">
      <c r="C17" s="113"/>
      <c r="M17" s="119"/>
      <c r="AD17" s="119"/>
      <c r="AE17" s="119"/>
      <c r="BU17" s="117"/>
      <c r="GD17" s="302"/>
      <c r="GE17" s="302" t="s">
        <v>51</v>
      </c>
      <c r="GF17" s="302"/>
      <c r="GG17" s="302"/>
      <c r="GH17" s="302"/>
      <c r="GI17" s="302"/>
      <c r="GJ17" s="302"/>
      <c r="GK17" s="316">
        <v>22</v>
      </c>
      <c r="GL17" s="317" t="s">
        <v>50</v>
      </c>
      <c r="GM17" s="302"/>
    </row>
    <row r="18" spans="3:195">
      <c r="C18" s="52"/>
      <c r="D18" s="1157" t="s">
        <v>388</v>
      </c>
      <c r="E18" s="1157"/>
      <c r="F18" s="1157"/>
      <c r="G18" s="1157"/>
      <c r="BU18" s="112"/>
      <c r="GD18" s="300"/>
      <c r="GE18" s="300" t="s">
        <v>53</v>
      </c>
      <c r="GF18" s="300"/>
      <c r="GG18" s="300"/>
      <c r="GH18" s="300"/>
      <c r="GI18" s="300"/>
      <c r="GJ18" s="300"/>
      <c r="GK18" s="316">
        <v>30</v>
      </c>
      <c r="GL18" s="319" t="s">
        <v>52</v>
      </c>
      <c r="GM18" s="300"/>
    </row>
    <row r="19" spans="3:195">
      <c r="C19" s="52"/>
      <c r="D19" s="131"/>
      <c r="E19" s="131"/>
      <c r="F19" s="131"/>
      <c r="G19" s="131"/>
      <c r="BU19" s="112"/>
      <c r="GD19" s="300"/>
      <c r="GE19" s="300" t="s">
        <v>2492</v>
      </c>
      <c r="GF19" s="300"/>
      <c r="GG19" s="300"/>
      <c r="GH19" s="300"/>
      <c r="GI19" s="300"/>
      <c r="GJ19" s="300"/>
      <c r="GK19" s="316">
        <v>31</v>
      </c>
      <c r="GL19" s="319"/>
      <c r="GM19" s="300"/>
    </row>
    <row r="20" spans="3:195">
      <c r="C20" s="52"/>
      <c r="D20" s="1160" t="s">
        <v>389</v>
      </c>
      <c r="E20" s="1160"/>
      <c r="F20" s="1160"/>
      <c r="G20" s="1160"/>
      <c r="H20" s="1160"/>
      <c r="I20" s="1160"/>
      <c r="J20" s="1160"/>
      <c r="K20" s="1160"/>
      <c r="L20" s="1160"/>
      <c r="M20" s="1160"/>
      <c r="N20" s="1160"/>
      <c r="O20" s="1160"/>
      <c r="P20" s="1160"/>
      <c r="Q20" s="1160"/>
      <c r="R20" s="1160"/>
      <c r="S20" s="1160"/>
      <c r="T20" s="1160"/>
      <c r="U20" s="1160"/>
      <c r="V20" s="1160"/>
      <c r="W20" s="1160"/>
      <c r="X20" s="1160"/>
      <c r="Y20" s="1160"/>
      <c r="Z20" s="1160"/>
      <c r="AA20" s="1160"/>
      <c r="AB20" s="1160"/>
      <c r="AC20" s="1160"/>
      <c r="AD20" s="1160"/>
      <c r="AE20" s="1160"/>
      <c r="AF20" s="1160"/>
      <c r="AG20" s="1160"/>
      <c r="AH20" s="1160"/>
      <c r="AI20" s="1160"/>
      <c r="AJ20" s="1160"/>
      <c r="AK20" s="1160"/>
      <c r="BU20" s="112"/>
      <c r="GD20" s="300"/>
      <c r="GE20" s="300"/>
      <c r="GF20" s="300"/>
      <c r="GG20" s="300"/>
      <c r="GH20" s="300"/>
      <c r="GI20" s="300"/>
      <c r="GJ20" s="300"/>
      <c r="GK20" s="318">
        <v>32</v>
      </c>
      <c r="GL20" s="319"/>
      <c r="GM20" s="300"/>
    </row>
    <row r="21" spans="3:195">
      <c r="C21" s="52"/>
      <c r="D21" s="1161" t="s">
        <v>189</v>
      </c>
      <c r="E21" s="1161"/>
      <c r="F21" s="1161"/>
      <c r="G21" s="1161"/>
      <c r="H21" s="1161"/>
      <c r="I21" s="1161"/>
      <c r="J21" s="1161"/>
      <c r="K21" s="1161"/>
      <c r="L21" s="1161"/>
      <c r="M21" s="1161"/>
      <c r="N21" s="1161"/>
      <c r="O21" s="1161"/>
      <c r="P21" s="1161"/>
      <c r="Q21" s="1161"/>
      <c r="R21" s="1161"/>
      <c r="S21" s="1161"/>
      <c r="T21" s="1161"/>
      <c r="U21" s="1161"/>
      <c r="V21" s="1161"/>
      <c r="W21" s="1161"/>
      <c r="X21" s="1161"/>
      <c r="Y21" s="1161"/>
      <c r="Z21" s="1161"/>
      <c r="AA21" s="1161"/>
      <c r="AB21" s="1161"/>
      <c r="AC21" s="1161"/>
      <c r="AD21" s="1161"/>
      <c r="AE21" s="1161"/>
      <c r="AF21" s="1161"/>
      <c r="AG21" s="1161"/>
      <c r="AH21" s="1161"/>
      <c r="AI21" s="1161"/>
      <c r="AJ21" s="1161"/>
      <c r="AK21" s="1161"/>
      <c r="AL21" s="249"/>
      <c r="BU21" s="112"/>
      <c r="GD21" s="300"/>
      <c r="GE21" s="300"/>
      <c r="GF21" s="300"/>
      <c r="GG21" s="300"/>
      <c r="GH21" s="300"/>
      <c r="GI21" s="300"/>
      <c r="GJ21" s="300"/>
      <c r="GK21" s="318"/>
      <c r="GL21" s="319" t="s">
        <v>54</v>
      </c>
      <c r="GM21" s="300"/>
    </row>
    <row r="22" spans="3:195" s="134" customFormat="1" ht="22.5" customHeight="1">
      <c r="C22" s="132"/>
      <c r="D22" s="1145" t="s">
        <v>221</v>
      </c>
      <c r="E22" s="1145" t="s">
        <v>225</v>
      </c>
      <c r="F22" s="1145" t="s">
        <v>390</v>
      </c>
      <c r="G22" s="1145"/>
      <c r="H22" s="1145"/>
      <c r="I22" s="1145" t="s">
        <v>222</v>
      </c>
      <c r="J22" s="1145"/>
      <c r="K22" s="1144"/>
      <c r="L22" s="1144"/>
      <c r="M22" s="1145" t="s">
        <v>135</v>
      </c>
      <c r="N22" s="1162" t="s">
        <v>44</v>
      </c>
      <c r="O22" s="1163"/>
      <c r="P22" s="1162" t="s">
        <v>56</v>
      </c>
      <c r="Q22" s="1163"/>
      <c r="R22" s="1145" t="s">
        <v>57</v>
      </c>
      <c r="S22" s="1145" t="s">
        <v>58</v>
      </c>
      <c r="T22" s="1145" t="s">
        <v>59</v>
      </c>
      <c r="U22" s="1162" t="s">
        <v>20</v>
      </c>
      <c r="V22" s="1166"/>
      <c r="W22" s="1163"/>
      <c r="X22" s="1168" t="s">
        <v>190</v>
      </c>
      <c r="Y22" s="1169"/>
      <c r="Z22" s="1169"/>
      <c r="AA22" s="1169"/>
      <c r="AB22" s="1169"/>
      <c r="AC22" s="1169"/>
      <c r="AD22" s="1169"/>
      <c r="AE22" s="1169"/>
      <c r="AF22" s="1169"/>
      <c r="AG22" s="1128" t="s">
        <v>247</v>
      </c>
      <c r="AH22" s="1129"/>
      <c r="AI22" s="1128" t="s">
        <v>249</v>
      </c>
      <c r="AJ22" s="1129"/>
      <c r="AK22" s="1130"/>
      <c r="AL22" s="133"/>
      <c r="AM22" s="133"/>
      <c r="AN22" s="133"/>
      <c r="BU22" s="135"/>
      <c r="GD22" s="304"/>
      <c r="GE22" s="300"/>
      <c r="GF22" s="304"/>
      <c r="GG22" s="304"/>
      <c r="GH22" s="304"/>
      <c r="GI22" s="304"/>
      <c r="GJ22" s="304"/>
      <c r="GK22" s="318"/>
      <c r="GL22" s="319" t="s">
        <v>55</v>
      </c>
      <c r="GM22" s="304"/>
    </row>
    <row r="23" spans="3:195" ht="24" customHeight="1">
      <c r="C23" s="52"/>
      <c r="D23" s="1145"/>
      <c r="E23" s="1145"/>
      <c r="F23" s="1145"/>
      <c r="G23" s="1145"/>
      <c r="H23" s="1145"/>
      <c r="I23" s="1145"/>
      <c r="J23" s="1145"/>
      <c r="K23" s="1144"/>
      <c r="L23" s="1144"/>
      <c r="M23" s="1145"/>
      <c r="N23" s="1164"/>
      <c r="O23" s="1165"/>
      <c r="P23" s="1164"/>
      <c r="Q23" s="1165"/>
      <c r="R23" s="1145"/>
      <c r="S23" s="1145"/>
      <c r="T23" s="1145"/>
      <c r="U23" s="1164"/>
      <c r="V23" s="1167"/>
      <c r="W23" s="1165"/>
      <c r="X23" s="136" t="s">
        <v>134</v>
      </c>
      <c r="Y23" s="136" t="s">
        <v>231</v>
      </c>
      <c r="Z23" s="136" t="s">
        <v>16</v>
      </c>
      <c r="AA23" s="136" t="s">
        <v>17</v>
      </c>
      <c r="AB23" s="136" t="s">
        <v>230</v>
      </c>
      <c r="AC23" s="136" t="s">
        <v>232</v>
      </c>
      <c r="AD23" s="1131" t="s">
        <v>20</v>
      </c>
      <c r="AE23" s="1132"/>
      <c r="AF23" s="1132"/>
      <c r="AG23" s="1124" t="s">
        <v>233</v>
      </c>
      <c r="AH23" s="1124"/>
      <c r="AI23" s="1124" t="s">
        <v>234</v>
      </c>
      <c r="AJ23" s="1124"/>
      <c r="AK23" s="136" t="s">
        <v>235</v>
      </c>
      <c r="AL23" s="133"/>
      <c r="AM23" s="133"/>
      <c r="AN23" s="133"/>
      <c r="BU23" s="112"/>
      <c r="GD23" s="300"/>
      <c r="GE23" s="304"/>
      <c r="GF23" s="300"/>
      <c r="GG23" s="300"/>
      <c r="GH23" s="300"/>
      <c r="GI23" s="300"/>
      <c r="GJ23" s="300"/>
      <c r="GK23" s="318">
        <v>44</v>
      </c>
      <c r="GL23" s="319" t="s">
        <v>60</v>
      </c>
      <c r="GM23" s="300"/>
    </row>
    <row r="24" spans="3:195" s="144" customFormat="1">
      <c r="C24" s="137"/>
      <c r="D24" s="138">
        <v>1</v>
      </c>
      <c r="E24" s="139"/>
      <c r="F24" s="1113"/>
      <c r="G24" s="1113"/>
      <c r="H24" s="1113"/>
      <c r="I24" s="1230"/>
      <c r="J24" s="1231"/>
      <c r="K24" s="1114" t="e">
        <f>+VLOOKUP(I24,'Listado Actividades Economicas'!$B$4:$F$1108,5,0)</f>
        <v>#N/A</v>
      </c>
      <c r="L24" s="1114"/>
      <c r="M24" s="140"/>
      <c r="N24" s="1115"/>
      <c r="O24" s="1116"/>
      <c r="P24" s="1115"/>
      <c r="Q24" s="1116"/>
      <c r="R24" s="139"/>
      <c r="S24" s="139"/>
      <c r="T24" s="139"/>
      <c r="U24" s="1115"/>
      <c r="V24" s="1117"/>
      <c r="W24" s="1116"/>
      <c r="X24" s="139"/>
      <c r="Y24" s="139"/>
      <c r="Z24" s="139"/>
      <c r="AA24" s="139"/>
      <c r="AB24" s="139"/>
      <c r="AC24" s="139"/>
      <c r="AD24" s="1115"/>
      <c r="AE24" s="1117"/>
      <c r="AF24" s="1117"/>
      <c r="AG24" s="1119"/>
      <c r="AH24" s="1119"/>
      <c r="AI24" s="1113"/>
      <c r="AJ24" s="1113"/>
      <c r="AK24" s="141"/>
      <c r="AL24" s="142"/>
      <c r="AM24" s="142"/>
      <c r="AN24" s="142"/>
      <c r="AO24" s="143"/>
      <c r="AP24" s="143"/>
      <c r="BU24" s="145"/>
      <c r="GD24" s="301"/>
      <c r="GE24" s="300" t="s">
        <v>61</v>
      </c>
      <c r="GF24" s="301"/>
      <c r="GG24" s="301"/>
      <c r="GH24" s="301"/>
      <c r="GI24" s="301"/>
      <c r="GJ24" s="301"/>
      <c r="GK24" s="318">
        <v>45</v>
      </c>
      <c r="GL24" s="321" t="s">
        <v>62</v>
      </c>
      <c r="GM24" s="301"/>
    </row>
    <row r="25" spans="3:195" s="144" customFormat="1">
      <c r="C25" s="137"/>
      <c r="D25" s="138">
        <v>2</v>
      </c>
      <c r="E25" s="139"/>
      <c r="F25" s="1113"/>
      <c r="G25" s="1113"/>
      <c r="H25" s="1113"/>
      <c r="I25" s="1230"/>
      <c r="J25" s="1231"/>
      <c r="K25" s="1114" t="e">
        <f>+VLOOKUP(I25,'Listado Actividades Economicas'!$B$4:$F$1108,5,0)</f>
        <v>#N/A</v>
      </c>
      <c r="L25" s="1114"/>
      <c r="M25" s="140"/>
      <c r="N25" s="1115"/>
      <c r="O25" s="1116"/>
      <c r="P25" s="1115"/>
      <c r="Q25" s="1116"/>
      <c r="R25" s="139"/>
      <c r="S25" s="139"/>
      <c r="T25" s="139"/>
      <c r="U25" s="1115"/>
      <c r="V25" s="1117"/>
      <c r="W25" s="1116"/>
      <c r="X25" s="139"/>
      <c r="Y25" s="139"/>
      <c r="Z25" s="139"/>
      <c r="AA25" s="139"/>
      <c r="AB25" s="139"/>
      <c r="AC25" s="139"/>
      <c r="AD25" s="1115"/>
      <c r="AE25" s="1117"/>
      <c r="AF25" s="1117"/>
      <c r="AG25" s="1119"/>
      <c r="AH25" s="1119"/>
      <c r="AI25" s="1113"/>
      <c r="AJ25" s="1113"/>
      <c r="AK25" s="141"/>
      <c r="AL25" s="142"/>
      <c r="AM25" s="142"/>
      <c r="AN25" s="142"/>
      <c r="AO25" s="143"/>
      <c r="AP25" s="143"/>
      <c r="BU25" s="145"/>
      <c r="GD25" s="301"/>
      <c r="GE25" s="301" t="s">
        <v>67</v>
      </c>
      <c r="GF25" s="301"/>
      <c r="GG25" s="301"/>
      <c r="GH25" s="301"/>
      <c r="GI25" s="301"/>
      <c r="GJ25" s="301"/>
      <c r="GK25" s="318">
        <v>47</v>
      </c>
      <c r="GL25" s="321" t="s">
        <v>64</v>
      </c>
      <c r="GM25" s="301"/>
    </row>
    <row r="26" spans="3:195" s="144" customFormat="1">
      <c r="C26" s="137"/>
      <c r="D26" s="138">
        <v>3</v>
      </c>
      <c r="E26" s="139"/>
      <c r="F26" s="1113"/>
      <c r="G26" s="1113"/>
      <c r="H26" s="1113"/>
      <c r="I26" s="1230"/>
      <c r="J26" s="1231"/>
      <c r="K26" s="1114" t="e">
        <f>+VLOOKUP(I26,'Listado Actividades Economicas'!$B$4:$F$1108,5,0)</f>
        <v>#N/A</v>
      </c>
      <c r="L26" s="1114"/>
      <c r="M26" s="140"/>
      <c r="N26" s="1115"/>
      <c r="O26" s="1116"/>
      <c r="P26" s="1115"/>
      <c r="Q26" s="1116"/>
      <c r="R26" s="139"/>
      <c r="S26" s="139"/>
      <c r="T26" s="139"/>
      <c r="U26" s="1115"/>
      <c r="V26" s="1117"/>
      <c r="W26" s="1116"/>
      <c r="X26" s="139"/>
      <c r="Y26" s="139"/>
      <c r="Z26" s="139"/>
      <c r="AA26" s="139"/>
      <c r="AB26" s="139"/>
      <c r="AC26" s="139"/>
      <c r="AD26" s="1115"/>
      <c r="AE26" s="1117"/>
      <c r="AF26" s="1117"/>
      <c r="AG26" s="1119"/>
      <c r="AH26" s="1119"/>
      <c r="AI26" s="1113"/>
      <c r="AJ26" s="1113"/>
      <c r="AK26" s="141"/>
      <c r="AL26" s="142"/>
      <c r="AM26" s="142"/>
      <c r="AN26" s="142"/>
      <c r="AO26" s="143"/>
      <c r="AP26" s="143"/>
      <c r="BU26" s="145"/>
      <c r="GD26" s="301"/>
      <c r="GE26" s="301" t="s">
        <v>63</v>
      </c>
      <c r="GF26" s="301"/>
      <c r="GG26" s="301"/>
      <c r="GH26" s="301"/>
      <c r="GI26" s="301"/>
      <c r="GJ26" s="301"/>
      <c r="GK26" s="320">
        <v>51</v>
      </c>
      <c r="GL26" s="301" t="s">
        <v>66</v>
      </c>
      <c r="GM26" s="301"/>
    </row>
    <row r="27" spans="3:195" s="144" customFormat="1">
      <c r="C27" s="137"/>
      <c r="D27" s="138">
        <v>4</v>
      </c>
      <c r="E27" s="139"/>
      <c r="F27" s="1113"/>
      <c r="G27" s="1113"/>
      <c r="H27" s="1113"/>
      <c r="I27" s="1230"/>
      <c r="J27" s="1231"/>
      <c r="K27" s="1114" t="e">
        <f>+VLOOKUP(I27,'Listado Actividades Economicas'!$B$4:$F$1108,5,0)</f>
        <v>#N/A</v>
      </c>
      <c r="L27" s="1114"/>
      <c r="M27" s="146"/>
      <c r="N27" s="1115"/>
      <c r="O27" s="1116"/>
      <c r="P27" s="1115"/>
      <c r="Q27" s="1116"/>
      <c r="R27" s="139"/>
      <c r="S27" s="139"/>
      <c r="T27" s="139"/>
      <c r="U27" s="1115"/>
      <c r="V27" s="1117"/>
      <c r="W27" s="1116"/>
      <c r="X27" s="139"/>
      <c r="Y27" s="139"/>
      <c r="Z27" s="139"/>
      <c r="AA27" s="139"/>
      <c r="AB27" s="139"/>
      <c r="AC27" s="139"/>
      <c r="AD27" s="1115"/>
      <c r="AE27" s="1117"/>
      <c r="AF27" s="1117"/>
      <c r="AG27" s="1119"/>
      <c r="AH27" s="1119"/>
      <c r="AI27" s="1113"/>
      <c r="AJ27" s="1113"/>
      <c r="AK27" s="141"/>
      <c r="AL27" s="142"/>
      <c r="AM27" s="142"/>
      <c r="AN27" s="142"/>
      <c r="AO27" s="143"/>
      <c r="AP27" s="143"/>
      <c r="BU27" s="145"/>
      <c r="GD27" s="301"/>
      <c r="GE27" s="301" t="s">
        <v>65</v>
      </c>
      <c r="GF27" s="301"/>
      <c r="GG27" s="301"/>
      <c r="GH27" s="301"/>
      <c r="GI27" s="301"/>
      <c r="GJ27" s="301"/>
      <c r="GK27" s="320">
        <v>55</v>
      </c>
      <c r="GL27" s="301" t="s">
        <v>68</v>
      </c>
      <c r="GM27" s="301"/>
    </row>
    <row r="28" spans="3:195" s="144" customFormat="1">
      <c r="C28" s="137"/>
      <c r="D28" s="138">
        <v>5</v>
      </c>
      <c r="E28" s="139"/>
      <c r="F28" s="1113"/>
      <c r="G28" s="1113"/>
      <c r="H28" s="1113"/>
      <c r="I28" s="1230"/>
      <c r="J28" s="1231"/>
      <c r="K28" s="1114" t="e">
        <f>+VLOOKUP(I28,'Listado Actividades Economicas'!$B$4:$F$1108,5,0)</f>
        <v>#N/A</v>
      </c>
      <c r="L28" s="1114"/>
      <c r="M28" s="147"/>
      <c r="N28" s="1117"/>
      <c r="O28" s="1116"/>
      <c r="P28" s="1115"/>
      <c r="Q28" s="1116"/>
      <c r="R28" s="139"/>
      <c r="S28" s="139"/>
      <c r="T28" s="139"/>
      <c r="U28" s="1115"/>
      <c r="V28" s="1117"/>
      <c r="W28" s="1116"/>
      <c r="X28" s="139"/>
      <c r="Y28" s="139"/>
      <c r="Z28" s="139"/>
      <c r="AA28" s="139"/>
      <c r="AB28" s="139"/>
      <c r="AC28" s="139"/>
      <c r="AD28" s="1115"/>
      <c r="AE28" s="1117"/>
      <c r="AF28" s="1117"/>
      <c r="AG28" s="1119"/>
      <c r="AH28" s="1119"/>
      <c r="AI28" s="1113"/>
      <c r="AJ28" s="1113"/>
      <c r="AK28" s="141"/>
      <c r="AL28" s="142"/>
      <c r="AM28" s="142"/>
      <c r="AN28" s="142"/>
      <c r="AO28" s="143"/>
      <c r="AP28" s="143"/>
      <c r="BU28" s="145"/>
      <c r="GD28" s="301"/>
      <c r="GE28" s="301" t="s">
        <v>70</v>
      </c>
      <c r="GF28" s="301"/>
      <c r="GG28" s="301"/>
      <c r="GH28" s="301"/>
      <c r="GI28" s="301"/>
      <c r="GJ28" s="301"/>
      <c r="GK28" s="322">
        <v>20</v>
      </c>
      <c r="GL28" s="301"/>
      <c r="GM28" s="301"/>
    </row>
    <row r="29" spans="3:195" s="144" customFormat="1">
      <c r="C29" s="137"/>
      <c r="D29" s="148"/>
      <c r="E29" s="143"/>
      <c r="F29" s="143"/>
      <c r="G29" s="143"/>
      <c r="H29" s="143"/>
      <c r="I29" s="149"/>
      <c r="J29" s="149"/>
      <c r="K29" s="149"/>
      <c r="L29" s="149"/>
      <c r="M29" s="150"/>
      <c r="N29" s="143"/>
      <c r="O29" s="143"/>
      <c r="P29" s="143"/>
      <c r="Q29" s="143"/>
      <c r="R29" s="143"/>
      <c r="S29" s="143"/>
      <c r="T29" s="143"/>
      <c r="U29" s="143"/>
      <c r="V29" s="143"/>
      <c r="W29" s="143"/>
      <c r="X29" s="143"/>
      <c r="Y29" s="143"/>
      <c r="Z29" s="143"/>
      <c r="AA29" s="143"/>
      <c r="AB29" s="143"/>
      <c r="AC29" s="143"/>
      <c r="AD29" s="143"/>
      <c r="AE29" s="143"/>
      <c r="AF29" s="143"/>
      <c r="AG29" s="151"/>
      <c r="AH29" s="151"/>
      <c r="AI29" s="143"/>
      <c r="AJ29" s="143"/>
      <c r="AK29" s="152"/>
      <c r="AL29" s="142"/>
      <c r="AM29" s="142"/>
      <c r="AN29" s="142"/>
      <c r="AO29" s="143"/>
      <c r="AP29" s="143"/>
      <c r="BU29" s="145"/>
      <c r="GD29" s="301"/>
      <c r="GE29" s="300" t="s">
        <v>603</v>
      </c>
      <c r="GF29" s="301"/>
      <c r="GG29" s="301"/>
      <c r="GH29" s="301"/>
      <c r="GI29" s="301"/>
      <c r="GJ29" s="301"/>
      <c r="GK29" s="322">
        <v>21</v>
      </c>
      <c r="GL29" s="301"/>
      <c r="GM29" s="301"/>
    </row>
    <row r="30" spans="3:195">
      <c r="C30" s="52"/>
      <c r="D30" s="1203" t="s">
        <v>223</v>
      </c>
      <c r="E30" s="1203"/>
      <c r="F30" s="1203"/>
      <c r="G30" s="1203"/>
      <c r="H30" s="1203"/>
      <c r="I30" s="1203"/>
      <c r="J30" s="1203"/>
      <c r="K30" s="1203"/>
      <c r="L30" s="1203"/>
      <c r="M30" s="1203"/>
      <c r="N30" s="1203"/>
      <c r="O30" s="1203"/>
      <c r="P30" s="1203"/>
      <c r="Q30" s="1203"/>
      <c r="R30" s="1203"/>
      <c r="S30" s="1203"/>
      <c r="T30" s="1203"/>
      <c r="U30" s="1203"/>
      <c r="V30" s="1203"/>
      <c r="W30" s="1203"/>
      <c r="X30" s="1203"/>
      <c r="Y30" s="1203"/>
      <c r="Z30" s="1203"/>
      <c r="AA30" s="1203"/>
      <c r="AB30" s="1203"/>
      <c r="AC30" s="1203"/>
      <c r="AD30" s="1203"/>
      <c r="AE30" s="1203"/>
      <c r="AF30" s="1203"/>
      <c r="AG30" s="1203"/>
      <c r="AH30" s="1203"/>
      <c r="AI30" s="1160">
        <f>SUM(AI24:AJ29)</f>
        <v>0</v>
      </c>
      <c r="AJ30" s="1160"/>
      <c r="AK30" s="305">
        <f>SUM(AK24:AK29)</f>
        <v>0</v>
      </c>
      <c r="AL30" s="155"/>
      <c r="AM30" s="154"/>
      <c r="AN30" s="154"/>
      <c r="AO30" s="155"/>
      <c r="AP30" s="155"/>
      <c r="BU30" s="112"/>
      <c r="GD30" s="300"/>
      <c r="GE30" s="300" t="s">
        <v>72</v>
      </c>
      <c r="GF30" s="300"/>
      <c r="GG30" s="300"/>
      <c r="GH30" s="300"/>
      <c r="GI30" s="300"/>
      <c r="GJ30" s="300"/>
      <c r="GK30" s="301"/>
      <c r="GL30" s="300"/>
      <c r="GM30" s="300"/>
    </row>
    <row r="31" spans="3:195">
      <c r="C31" s="52"/>
      <c r="M31" s="149"/>
      <c r="BU31" s="112"/>
      <c r="GD31" s="300"/>
      <c r="GE31" s="301" t="s">
        <v>69</v>
      </c>
      <c r="GF31" s="300"/>
      <c r="GG31" s="300"/>
      <c r="GH31" s="300"/>
      <c r="GI31" s="300"/>
      <c r="GJ31" s="300"/>
      <c r="GK31" s="301" t="s">
        <v>587</v>
      </c>
      <c r="GL31" s="300"/>
      <c r="GM31" s="300"/>
    </row>
    <row r="32" spans="3:195">
      <c r="C32" s="52"/>
      <c r="M32" s="149"/>
      <c r="BU32" s="112"/>
      <c r="GD32" s="300"/>
      <c r="GE32" s="301" t="s">
        <v>71</v>
      </c>
      <c r="GF32" s="300"/>
      <c r="GG32" s="300"/>
      <c r="GH32" s="300"/>
      <c r="GI32" s="300"/>
      <c r="GJ32" s="300"/>
      <c r="GK32" s="300" t="s">
        <v>588</v>
      </c>
      <c r="GL32" s="300"/>
      <c r="GM32" s="300"/>
    </row>
    <row r="33" spans="3:195">
      <c r="C33" s="52"/>
      <c r="D33" s="155" t="s">
        <v>391</v>
      </c>
      <c r="M33" s="149"/>
      <c r="BU33" s="112"/>
      <c r="GD33" s="300"/>
      <c r="GE33" s="300"/>
      <c r="GF33" s="300"/>
      <c r="GG33" s="300"/>
      <c r="GH33" s="300"/>
      <c r="GI33" s="300"/>
      <c r="GJ33" s="300"/>
      <c r="GK33" s="300" t="s">
        <v>589</v>
      </c>
      <c r="GL33" s="300"/>
      <c r="GM33" s="300"/>
    </row>
    <row r="34" spans="3:195">
      <c r="C34" s="52"/>
      <c r="M34" s="149"/>
      <c r="BU34" s="112"/>
      <c r="GD34" s="300"/>
      <c r="GE34" s="300"/>
      <c r="GF34" s="300"/>
      <c r="GG34" s="300"/>
      <c r="GH34" s="300"/>
      <c r="GI34" s="300"/>
      <c r="GJ34" s="300"/>
      <c r="GK34" s="300"/>
      <c r="GL34" s="300"/>
      <c r="GM34" s="300"/>
    </row>
    <row r="35" spans="3:195">
      <c r="C35" s="52"/>
      <c r="D35" s="1120" t="s">
        <v>392</v>
      </c>
      <c r="E35" s="1121"/>
      <c r="F35" s="1121"/>
      <c r="G35" s="1121"/>
      <c r="H35" s="1121"/>
      <c r="I35" s="1121"/>
      <c r="J35" s="1121"/>
      <c r="K35" s="1121"/>
      <c r="L35" s="1121"/>
      <c r="M35" s="1121"/>
      <c r="N35" s="1121"/>
      <c r="O35" s="1121"/>
      <c r="P35" s="1121"/>
      <c r="Q35" s="1121"/>
      <c r="R35" s="1121"/>
      <c r="S35" s="1121"/>
      <c r="T35" s="1121"/>
      <c r="U35" s="1121"/>
      <c r="V35" s="1121"/>
      <c r="W35" s="1121"/>
      <c r="X35" s="1121"/>
      <c r="Y35" s="1121"/>
      <c r="Z35" s="1121"/>
      <c r="AA35" s="1121"/>
      <c r="AB35" s="1121"/>
      <c r="AC35" s="1121"/>
      <c r="AD35" s="1121"/>
      <c r="AE35" s="1121"/>
      <c r="AF35" s="1121"/>
      <c r="AG35" s="1121"/>
      <c r="AH35" s="1121"/>
      <c r="AI35" s="307"/>
      <c r="AJ35" s="1127" t="s">
        <v>276</v>
      </c>
      <c r="AK35" s="1127"/>
      <c r="AL35" s="1127"/>
      <c r="AM35" s="1127"/>
      <c r="AN35" s="1127"/>
      <c r="AO35" s="1127"/>
      <c r="AP35" s="1127"/>
      <c r="AQ35" s="1127"/>
      <c r="AR35" s="1127"/>
      <c r="AS35" s="1127"/>
      <c r="AT35" s="1127"/>
      <c r="AU35" s="1127"/>
      <c r="AV35" s="1127"/>
      <c r="AW35" s="1127"/>
      <c r="AX35" s="1127"/>
      <c r="AY35" s="1127"/>
      <c r="AZ35" s="1127"/>
      <c r="BA35" s="1127"/>
      <c r="BB35" s="1127"/>
      <c r="BC35" s="1127"/>
      <c r="BD35" s="1127"/>
      <c r="BE35" s="1127"/>
      <c r="BF35" s="1127"/>
      <c r="BG35" s="1127"/>
      <c r="BH35" s="1127"/>
      <c r="BI35" s="1127"/>
      <c r="BJ35" s="1127"/>
      <c r="BK35" s="1127"/>
      <c r="BL35" s="1127"/>
      <c r="BM35" s="1127"/>
      <c r="BN35" s="1127"/>
      <c r="BO35" s="1127"/>
      <c r="BP35" s="1127"/>
      <c r="BQ35" s="1127"/>
      <c r="BR35" s="1127"/>
      <c r="BS35" s="1127"/>
      <c r="BT35" s="1127"/>
      <c r="BU35" s="112"/>
      <c r="GD35" s="300"/>
      <c r="GE35" s="300"/>
      <c r="GF35" s="300"/>
      <c r="GG35" s="300"/>
      <c r="GH35" s="300"/>
      <c r="GI35" s="300"/>
      <c r="GJ35" s="300"/>
      <c r="GK35" s="300"/>
      <c r="GL35" s="300"/>
      <c r="GM35" s="300"/>
    </row>
    <row r="36" spans="3:195" ht="16.5">
      <c r="C36" s="52"/>
      <c r="D36" s="1204" t="s">
        <v>189</v>
      </c>
      <c r="E36" s="1161"/>
      <c r="F36" s="1161"/>
      <c r="G36" s="1161"/>
      <c r="H36" s="1161"/>
      <c r="I36" s="1161"/>
      <c r="J36" s="1161"/>
      <c r="K36" s="1161"/>
      <c r="L36" s="1161"/>
      <c r="M36" s="1161"/>
      <c r="N36" s="1161"/>
      <c r="O36" s="1161"/>
      <c r="P36" s="1161"/>
      <c r="Q36" s="1161"/>
      <c r="R36" s="1161"/>
      <c r="S36" s="1161"/>
      <c r="T36" s="1161"/>
      <c r="U36" s="1161"/>
      <c r="V36" s="1161"/>
      <c r="W36" s="1161"/>
      <c r="X36" s="1161"/>
      <c r="Y36" s="1161"/>
      <c r="Z36" s="1161"/>
      <c r="AA36" s="1161"/>
      <c r="AB36" s="1161"/>
      <c r="AC36" s="1161"/>
      <c r="AD36" s="1161"/>
      <c r="AE36" s="1161"/>
      <c r="AF36" s="1161"/>
      <c r="AG36" s="1161"/>
      <c r="AH36" s="1161"/>
      <c r="AI36" s="1161"/>
      <c r="AJ36" s="1161"/>
      <c r="AK36" s="1161"/>
      <c r="AL36" s="1161"/>
      <c r="AM36" s="1161"/>
      <c r="AN36" s="1161"/>
      <c r="AO36" s="1161"/>
      <c r="AP36" s="1161"/>
      <c r="AQ36" s="1161"/>
      <c r="AR36" s="1161"/>
      <c r="AS36" s="1161"/>
      <c r="AT36" s="1161"/>
      <c r="AU36" s="1161"/>
      <c r="AV36" s="1161"/>
      <c r="AW36" s="1161"/>
      <c r="AX36" s="1161"/>
      <c r="AY36" s="1161"/>
      <c r="AZ36" s="1161"/>
      <c r="BA36" s="1161"/>
      <c r="BB36" s="1161"/>
      <c r="BC36" s="1161"/>
      <c r="BD36" s="1161"/>
      <c r="BE36" s="1161"/>
      <c r="BF36" s="1161"/>
      <c r="BG36" s="1161"/>
      <c r="BH36" s="1161"/>
      <c r="BI36" s="1161"/>
      <c r="BJ36" s="1161"/>
      <c r="BK36" s="1161"/>
      <c r="BL36" s="1161"/>
      <c r="BM36" s="1161"/>
      <c r="BN36" s="1161"/>
      <c r="BO36" s="1161"/>
      <c r="BP36" s="1161"/>
      <c r="BQ36" s="1161"/>
      <c r="BR36" s="1161"/>
      <c r="BS36" s="1161"/>
      <c r="BT36" s="1205"/>
      <c r="BU36" s="112"/>
      <c r="GD36" s="300"/>
      <c r="GE36" s="300"/>
      <c r="GF36" s="300"/>
      <c r="GG36" s="300"/>
      <c r="GH36" s="300"/>
      <c r="GI36" s="300"/>
      <c r="GJ36" s="300"/>
      <c r="GK36" s="259" t="s">
        <v>600</v>
      </c>
      <c r="GL36" s="300"/>
      <c r="GM36" s="300"/>
    </row>
    <row r="37" spans="3:195" s="59" customFormat="1" ht="29.25" customHeight="1">
      <c r="C37" s="58"/>
      <c r="D37" s="1145" t="s">
        <v>224</v>
      </c>
      <c r="E37" s="1145" t="s">
        <v>225</v>
      </c>
      <c r="F37" s="1124" t="s">
        <v>230</v>
      </c>
      <c r="G37" s="1124" t="s">
        <v>232</v>
      </c>
      <c r="H37" s="1232" t="s">
        <v>134</v>
      </c>
      <c r="I37" s="1233"/>
      <c r="J37" s="1124" t="s">
        <v>231</v>
      </c>
      <c r="K37" s="1124"/>
      <c r="L37" s="1124" t="s">
        <v>16</v>
      </c>
      <c r="M37" s="1124" t="s">
        <v>17</v>
      </c>
      <c r="N37" s="1124" t="s">
        <v>73</v>
      </c>
      <c r="O37" s="1124"/>
      <c r="P37" s="1124"/>
      <c r="Q37" s="156" t="s">
        <v>393</v>
      </c>
      <c r="R37" s="1123" t="s">
        <v>74</v>
      </c>
      <c r="S37" s="1125" t="s">
        <v>75</v>
      </c>
      <c r="T37" s="1123" t="s">
        <v>76</v>
      </c>
      <c r="U37" s="1123" t="s">
        <v>226</v>
      </c>
      <c r="V37" s="1123" t="s">
        <v>58</v>
      </c>
      <c r="W37" s="1123" t="s">
        <v>59</v>
      </c>
      <c r="X37" s="1123" t="s">
        <v>77</v>
      </c>
      <c r="Y37" s="1145" t="s">
        <v>20</v>
      </c>
      <c r="Z37" s="1123" t="s">
        <v>78</v>
      </c>
      <c r="AA37" s="1122" t="s">
        <v>79</v>
      </c>
      <c r="AB37" s="1123" t="s">
        <v>57</v>
      </c>
      <c r="AC37" s="1145" t="s">
        <v>56</v>
      </c>
      <c r="AD37" s="1122" t="s">
        <v>80</v>
      </c>
      <c r="AE37" s="1122" t="s">
        <v>81</v>
      </c>
      <c r="AF37" s="1134" t="s">
        <v>227</v>
      </c>
      <c r="AG37" s="1123" t="s">
        <v>394</v>
      </c>
      <c r="AH37" s="1237" t="s">
        <v>228</v>
      </c>
      <c r="AI37" s="1142" t="s">
        <v>599</v>
      </c>
      <c r="AJ37" s="1136"/>
      <c r="AK37" s="1137" t="s">
        <v>395</v>
      </c>
      <c r="AL37" s="1137"/>
      <c r="AM37" s="1138" t="s">
        <v>396</v>
      </c>
      <c r="AN37" s="1138" t="s">
        <v>586</v>
      </c>
      <c r="AO37" s="1140" t="s">
        <v>397</v>
      </c>
      <c r="AP37" s="1133" t="s">
        <v>398</v>
      </c>
      <c r="AQ37" s="1133"/>
      <c r="AR37" s="1133"/>
      <c r="AS37" s="1133"/>
      <c r="AT37" s="1133"/>
      <c r="AU37" s="1133"/>
      <c r="AV37" s="1133"/>
      <c r="AW37" s="1133" t="s">
        <v>399</v>
      </c>
      <c r="AX37" s="1133"/>
      <c r="AY37" s="1133"/>
      <c r="AZ37" s="1133"/>
      <c r="BA37" s="1133"/>
      <c r="BB37" s="1133"/>
      <c r="BC37" s="1133"/>
      <c r="BD37" s="1133"/>
      <c r="BE37" s="1133"/>
      <c r="BF37" s="1133"/>
      <c r="BG37" s="1133"/>
      <c r="BH37" s="1133"/>
      <c r="BI37" s="1133"/>
      <c r="BJ37" s="1133"/>
      <c r="BK37" s="1133"/>
      <c r="BL37" s="1133"/>
      <c r="BM37" s="1133"/>
      <c r="BN37" s="1133"/>
      <c r="BO37" s="1133"/>
      <c r="BP37" s="1133"/>
      <c r="BQ37" s="1133"/>
      <c r="BR37" s="1133"/>
      <c r="BS37" s="1133"/>
      <c r="BT37" s="1133"/>
      <c r="BU37" s="68"/>
      <c r="GD37" s="30"/>
      <c r="GE37" s="300"/>
      <c r="GF37" s="30"/>
      <c r="GG37" s="30"/>
      <c r="GH37" s="30"/>
      <c r="GI37" s="30"/>
      <c r="GJ37" s="30"/>
      <c r="GK37" s="259" t="s">
        <v>601</v>
      </c>
      <c r="GL37" s="30"/>
      <c r="GM37" s="30"/>
    </row>
    <row r="38" spans="3:195" s="59" customFormat="1" ht="13.5" thickBot="1">
      <c r="C38" s="58"/>
      <c r="D38" s="1145"/>
      <c r="E38" s="1145"/>
      <c r="F38" s="1124"/>
      <c r="G38" s="1124"/>
      <c r="H38" s="1234"/>
      <c r="I38" s="1235"/>
      <c r="J38" s="1124"/>
      <c r="K38" s="1124"/>
      <c r="L38" s="1124"/>
      <c r="M38" s="1124"/>
      <c r="N38" s="136" t="s">
        <v>82</v>
      </c>
      <c r="O38" s="136" t="s">
        <v>83</v>
      </c>
      <c r="P38" s="136" t="s">
        <v>84</v>
      </c>
      <c r="Q38" s="157" t="s">
        <v>2493</v>
      </c>
      <c r="R38" s="1122"/>
      <c r="S38" s="1126"/>
      <c r="T38" s="1122"/>
      <c r="U38" s="1122"/>
      <c r="V38" s="1122"/>
      <c r="W38" s="1122"/>
      <c r="X38" s="1122"/>
      <c r="Y38" s="1145"/>
      <c r="Z38" s="1122"/>
      <c r="AA38" s="1122"/>
      <c r="AB38" s="1123"/>
      <c r="AC38" s="1145"/>
      <c r="AD38" s="1122"/>
      <c r="AE38" s="1122"/>
      <c r="AF38" s="1135"/>
      <c r="AG38" s="1122"/>
      <c r="AH38" s="1237"/>
      <c r="AI38" s="1143"/>
      <c r="AJ38" s="1136"/>
      <c r="AK38" s="283" t="s">
        <v>400</v>
      </c>
      <c r="AL38" s="282" t="s">
        <v>401</v>
      </c>
      <c r="AM38" s="1236"/>
      <c r="AN38" s="1139"/>
      <c r="AO38" s="1141"/>
      <c r="AP38" s="284" t="s">
        <v>85</v>
      </c>
      <c r="AQ38" s="284" t="s">
        <v>4</v>
      </c>
      <c r="AR38" s="284" t="s">
        <v>4</v>
      </c>
      <c r="AS38" s="284" t="s">
        <v>86</v>
      </c>
      <c r="AT38" s="284" t="s">
        <v>30</v>
      </c>
      <c r="AU38" s="284" t="s">
        <v>87</v>
      </c>
      <c r="AV38" s="284" t="s">
        <v>3</v>
      </c>
      <c r="AW38" s="284">
        <v>1</v>
      </c>
      <c r="AX38" s="284">
        <v>2</v>
      </c>
      <c r="AY38" s="284">
        <v>3</v>
      </c>
      <c r="AZ38" s="284">
        <v>4</v>
      </c>
      <c r="BA38" s="284">
        <v>5</v>
      </c>
      <c r="BB38" s="284">
        <v>6</v>
      </c>
      <c r="BC38" s="284">
        <v>7</v>
      </c>
      <c r="BD38" s="284">
        <v>8</v>
      </c>
      <c r="BE38" s="284">
        <v>9</v>
      </c>
      <c r="BF38" s="284">
        <v>10</v>
      </c>
      <c r="BG38" s="284" t="s">
        <v>88</v>
      </c>
      <c r="BH38" s="284" t="s">
        <v>89</v>
      </c>
      <c r="BI38" s="284">
        <v>13</v>
      </c>
      <c r="BJ38" s="284">
        <v>14</v>
      </c>
      <c r="BK38" s="284">
        <v>15</v>
      </c>
      <c r="BL38" s="284">
        <v>16</v>
      </c>
      <c r="BM38" s="284">
        <v>17</v>
      </c>
      <c r="BN38" s="284">
        <v>18</v>
      </c>
      <c r="BO38" s="284">
        <v>19</v>
      </c>
      <c r="BP38" s="284">
        <v>20</v>
      </c>
      <c r="BQ38" s="284">
        <v>21</v>
      </c>
      <c r="BR38" s="284">
        <v>22</v>
      </c>
      <c r="BS38" s="284">
        <v>23</v>
      </c>
      <c r="BT38" s="284">
        <v>24</v>
      </c>
      <c r="BU38" s="68"/>
      <c r="GD38" s="30"/>
      <c r="GE38" s="30"/>
      <c r="GF38" s="30"/>
      <c r="GG38" s="30"/>
      <c r="GH38" s="30"/>
      <c r="GI38" s="30"/>
      <c r="GJ38" s="30"/>
      <c r="GK38" s="300"/>
      <c r="GL38" s="30"/>
      <c r="GM38" s="30"/>
    </row>
    <row r="39" spans="3:195" s="144" customFormat="1">
      <c r="C39" s="137"/>
      <c r="D39" s="138"/>
      <c r="E39" s="139"/>
      <c r="F39" s="139"/>
      <c r="G39" s="158"/>
      <c r="H39" s="299"/>
      <c r="I39" s="159"/>
      <c r="J39" s="1117"/>
      <c r="K39" s="1116"/>
      <c r="L39" s="139"/>
      <c r="M39" s="158"/>
      <c r="N39" s="160"/>
      <c r="O39" s="160"/>
      <c r="P39" s="160"/>
      <c r="Q39" s="403"/>
      <c r="R39" s="139"/>
      <c r="S39" s="161"/>
      <c r="T39" s="139"/>
      <c r="U39" s="139"/>
      <c r="V39" s="139"/>
      <c r="W39" s="139"/>
      <c r="X39" s="139"/>
      <c r="Y39" s="139"/>
      <c r="Z39" s="139"/>
      <c r="AA39" s="139"/>
      <c r="AB39" s="139"/>
      <c r="AC39" s="139"/>
      <c r="AD39" s="140"/>
      <c r="AE39" s="409"/>
      <c r="AF39" s="162"/>
      <c r="AG39" s="163" t="e">
        <f>+VLOOKUP(AF39,'Cód. Tipo de trabajador cotz'!$A$49:$L$62,2,0)</f>
        <v>#N/A</v>
      </c>
      <c r="AH39" s="164"/>
      <c r="AI39" s="164"/>
      <c r="AJ39" s="36"/>
      <c r="AK39" s="240"/>
      <c r="AL39" s="241"/>
      <c r="AM39" s="139"/>
      <c r="AN39" s="139"/>
      <c r="AO39" s="166">
        <f>+AM39*S40</f>
        <v>0</v>
      </c>
      <c r="AP39" s="167"/>
      <c r="AQ39" s="168"/>
      <c r="AR39" s="168"/>
      <c r="AS39" s="168"/>
      <c r="AT39" s="168"/>
      <c r="AU39" s="168"/>
      <c r="AV39" s="169"/>
      <c r="AW39" s="170"/>
      <c r="AX39" s="168"/>
      <c r="AY39" s="168"/>
      <c r="AZ39" s="168"/>
      <c r="BA39" s="168"/>
      <c r="BB39" s="168"/>
      <c r="BC39" s="168"/>
      <c r="BD39" s="168"/>
      <c r="BE39" s="168"/>
      <c r="BF39" s="168"/>
      <c r="BG39" s="168"/>
      <c r="BH39" s="168"/>
      <c r="BI39" s="168"/>
      <c r="BJ39" s="168"/>
      <c r="BK39" s="168"/>
      <c r="BL39" s="168"/>
      <c r="BM39" s="168"/>
      <c r="BN39" s="168"/>
      <c r="BO39" s="168"/>
      <c r="BP39" s="168"/>
      <c r="BQ39" s="168"/>
      <c r="BR39" s="168"/>
      <c r="BS39" s="168"/>
      <c r="BT39" s="169"/>
      <c r="BU39" s="145"/>
      <c r="GD39" s="301"/>
      <c r="GE39" s="30"/>
      <c r="GF39" s="301"/>
      <c r="GG39" s="301"/>
      <c r="GH39" s="301"/>
      <c r="GI39" s="301"/>
      <c r="GJ39" s="301"/>
      <c r="GK39" s="30"/>
      <c r="GL39" s="301"/>
      <c r="GM39" s="301"/>
    </row>
    <row r="40" spans="3:195" s="144" customFormat="1">
      <c r="C40" s="137"/>
      <c r="D40" s="138"/>
      <c r="E40" s="139"/>
      <c r="F40" s="139"/>
      <c r="G40" s="158"/>
      <c r="H40" s="299"/>
      <c r="I40" s="159"/>
      <c r="J40" s="1117"/>
      <c r="K40" s="1116"/>
      <c r="L40" s="139"/>
      <c r="M40" s="158"/>
      <c r="N40" s="160"/>
      <c r="O40" s="160"/>
      <c r="P40" s="160"/>
      <c r="Q40" s="139"/>
      <c r="R40" s="139"/>
      <c r="S40" s="161"/>
      <c r="T40" s="139"/>
      <c r="U40" s="139"/>
      <c r="V40" s="139"/>
      <c r="W40" s="139"/>
      <c r="X40" s="139"/>
      <c r="Y40" s="139"/>
      <c r="Z40" s="139"/>
      <c r="AA40" s="139"/>
      <c r="AB40" s="139"/>
      <c r="AC40" s="139"/>
      <c r="AD40" s="140"/>
      <c r="AE40" s="140"/>
      <c r="AF40" s="162"/>
      <c r="AG40" s="163" t="e">
        <f>+VLOOKUP(AF40,'Cód. Tipo de trabajador cotz'!$A$49:$L$62,2,0)</f>
        <v>#N/A</v>
      </c>
      <c r="AH40" s="164"/>
      <c r="AI40" s="164"/>
      <c r="AJ40" s="36"/>
      <c r="AK40" s="241"/>
      <c r="AL40" s="241"/>
      <c r="AM40" s="139"/>
      <c r="AN40" s="139"/>
      <c r="AO40" s="166"/>
      <c r="AP40" s="171"/>
      <c r="AQ40" s="165"/>
      <c r="AR40" s="165"/>
      <c r="AS40" s="165"/>
      <c r="AT40" s="165"/>
      <c r="AU40" s="165"/>
      <c r="AV40" s="172"/>
      <c r="AW40" s="173"/>
      <c r="AX40" s="165"/>
      <c r="AY40" s="165"/>
      <c r="AZ40" s="165"/>
      <c r="BA40" s="165"/>
      <c r="BB40" s="165"/>
      <c r="BC40" s="165"/>
      <c r="BD40" s="165"/>
      <c r="BE40" s="165"/>
      <c r="BF40" s="165"/>
      <c r="BG40" s="165"/>
      <c r="BH40" s="165"/>
      <c r="BI40" s="165"/>
      <c r="BJ40" s="165"/>
      <c r="BK40" s="165"/>
      <c r="BL40" s="165"/>
      <c r="BM40" s="165"/>
      <c r="BN40" s="165"/>
      <c r="BO40" s="165"/>
      <c r="BP40" s="165"/>
      <c r="BQ40" s="165"/>
      <c r="BR40" s="165"/>
      <c r="BS40" s="165"/>
      <c r="BT40" s="172"/>
      <c r="BU40" s="145"/>
      <c r="GD40" s="301"/>
      <c r="GE40" s="301"/>
      <c r="GF40" s="301"/>
      <c r="GG40" s="301"/>
      <c r="GH40" s="301"/>
      <c r="GI40" s="301"/>
      <c r="GJ40" s="301"/>
      <c r="GK40" s="30"/>
      <c r="GL40" s="301"/>
      <c r="GM40" s="301"/>
    </row>
    <row r="41" spans="3:195" s="144" customFormat="1">
      <c r="C41" s="137"/>
      <c r="D41" s="138"/>
      <c r="E41" s="139"/>
      <c r="F41" s="139"/>
      <c r="G41" s="158"/>
      <c r="H41" s="299"/>
      <c r="I41" s="159"/>
      <c r="J41" s="1117"/>
      <c r="K41" s="1116"/>
      <c r="L41" s="139"/>
      <c r="M41" s="158"/>
      <c r="N41" s="160"/>
      <c r="O41" s="160"/>
      <c r="P41" s="160"/>
      <c r="Q41" s="139"/>
      <c r="R41" s="139"/>
      <c r="S41" s="161"/>
      <c r="T41" s="139"/>
      <c r="U41" s="139"/>
      <c r="V41" s="139"/>
      <c r="W41" s="139"/>
      <c r="X41" s="139"/>
      <c r="Y41" s="139"/>
      <c r="Z41" s="139"/>
      <c r="AA41" s="139"/>
      <c r="AB41" s="139"/>
      <c r="AC41" s="139"/>
      <c r="AD41" s="140"/>
      <c r="AE41" s="140"/>
      <c r="AF41" s="162"/>
      <c r="AG41" s="163" t="e">
        <f>+VLOOKUP(AF41,'Cód. Tipo de trabajador cotz'!$A$49:$L$62,2,0)</f>
        <v>#N/A</v>
      </c>
      <c r="AH41" s="164"/>
      <c r="AI41" s="164"/>
      <c r="AJ41" s="36"/>
      <c r="AK41" s="241"/>
      <c r="AL41" s="241"/>
      <c r="AM41" s="139"/>
      <c r="AN41" s="139"/>
      <c r="AO41" s="166">
        <f t="shared" ref="AO41:AO58" si="0">+AM41*S41</f>
        <v>0</v>
      </c>
      <c r="AP41" s="171"/>
      <c r="AQ41" s="165"/>
      <c r="AR41" s="165"/>
      <c r="AS41" s="165"/>
      <c r="AT41" s="165"/>
      <c r="AU41" s="165"/>
      <c r="AV41" s="172"/>
      <c r="AW41" s="173"/>
      <c r="AX41" s="165"/>
      <c r="AY41" s="165"/>
      <c r="AZ41" s="165"/>
      <c r="BA41" s="165"/>
      <c r="BB41" s="165"/>
      <c r="BC41" s="165"/>
      <c r="BD41" s="165"/>
      <c r="BE41" s="165"/>
      <c r="BF41" s="165"/>
      <c r="BG41" s="165"/>
      <c r="BH41" s="165"/>
      <c r="BI41" s="165"/>
      <c r="BJ41" s="165"/>
      <c r="BK41" s="165"/>
      <c r="BL41" s="165"/>
      <c r="BM41" s="165"/>
      <c r="BN41" s="165"/>
      <c r="BO41" s="165"/>
      <c r="BP41" s="165"/>
      <c r="BQ41" s="165"/>
      <c r="BR41" s="165"/>
      <c r="BS41" s="165"/>
      <c r="BT41" s="172"/>
      <c r="BU41" s="145"/>
      <c r="GD41" s="301"/>
      <c r="GE41" s="301"/>
      <c r="GF41" s="301"/>
      <c r="GG41" s="301"/>
      <c r="GH41" s="301"/>
      <c r="GI41" s="301"/>
      <c r="GJ41" s="301"/>
      <c r="GK41" s="301"/>
      <c r="GL41" s="301"/>
      <c r="GM41" s="301"/>
    </row>
    <row r="42" spans="3:195" s="144" customFormat="1">
      <c r="C42" s="137"/>
      <c r="D42" s="138"/>
      <c r="E42" s="139"/>
      <c r="F42" s="139"/>
      <c r="G42" s="158"/>
      <c r="H42" s="299"/>
      <c r="I42" s="159"/>
      <c r="J42" s="1117"/>
      <c r="K42" s="1116"/>
      <c r="L42" s="139"/>
      <c r="M42" s="158"/>
      <c r="N42" s="160"/>
      <c r="O42" s="160"/>
      <c r="P42" s="160"/>
      <c r="Q42" s="139"/>
      <c r="R42" s="139"/>
      <c r="S42" s="161"/>
      <c r="T42" s="139"/>
      <c r="U42" s="139"/>
      <c r="V42" s="139"/>
      <c r="W42" s="139"/>
      <c r="X42" s="139"/>
      <c r="Y42" s="139"/>
      <c r="Z42" s="139"/>
      <c r="AA42" s="139"/>
      <c r="AB42" s="139"/>
      <c r="AC42" s="139"/>
      <c r="AD42" s="140"/>
      <c r="AE42" s="140"/>
      <c r="AF42" s="162"/>
      <c r="AG42" s="163" t="e">
        <f>+VLOOKUP(AF42,'Cód. Tipo de trabajador cotz'!$A$49:$L$62,2,0)</f>
        <v>#N/A</v>
      </c>
      <c r="AH42" s="164"/>
      <c r="AI42" s="164"/>
      <c r="AJ42" s="36"/>
      <c r="AK42" s="241"/>
      <c r="AL42" s="241"/>
      <c r="AM42" s="139"/>
      <c r="AN42" s="139"/>
      <c r="AO42" s="166">
        <f t="shared" si="0"/>
        <v>0</v>
      </c>
      <c r="AP42" s="171"/>
      <c r="AQ42" s="165"/>
      <c r="AR42" s="165"/>
      <c r="AS42" s="165"/>
      <c r="AT42" s="165"/>
      <c r="AU42" s="165"/>
      <c r="AV42" s="172"/>
      <c r="AW42" s="173"/>
      <c r="AX42" s="165"/>
      <c r="AY42" s="165"/>
      <c r="AZ42" s="165"/>
      <c r="BA42" s="165"/>
      <c r="BB42" s="165"/>
      <c r="BC42" s="165"/>
      <c r="BD42" s="165"/>
      <c r="BE42" s="165"/>
      <c r="BF42" s="165"/>
      <c r="BG42" s="165"/>
      <c r="BH42" s="165"/>
      <c r="BI42" s="165"/>
      <c r="BJ42" s="165"/>
      <c r="BK42" s="165"/>
      <c r="BL42" s="165"/>
      <c r="BM42" s="165"/>
      <c r="BN42" s="165"/>
      <c r="BO42" s="165"/>
      <c r="BP42" s="165"/>
      <c r="BQ42" s="165"/>
      <c r="BR42" s="165"/>
      <c r="BS42" s="165"/>
      <c r="BT42" s="172"/>
      <c r="BU42" s="145"/>
      <c r="GD42" s="301"/>
      <c r="GE42" s="301"/>
      <c r="GF42" s="301"/>
      <c r="GG42" s="301"/>
      <c r="GH42" s="301"/>
      <c r="GI42" s="301"/>
      <c r="GJ42" s="301"/>
      <c r="GK42" s="301"/>
      <c r="GL42" s="301"/>
      <c r="GM42" s="301"/>
    </row>
    <row r="43" spans="3:195" s="144" customFormat="1">
      <c r="C43" s="137"/>
      <c r="D43" s="138"/>
      <c r="E43" s="139"/>
      <c r="F43" s="139"/>
      <c r="G43" s="158"/>
      <c r="H43" s="299"/>
      <c r="I43" s="159"/>
      <c r="J43" s="1117"/>
      <c r="K43" s="1116"/>
      <c r="L43" s="139"/>
      <c r="M43" s="158"/>
      <c r="N43" s="160"/>
      <c r="O43" s="160"/>
      <c r="P43" s="160"/>
      <c r="Q43" s="139"/>
      <c r="R43" s="139"/>
      <c r="S43" s="161"/>
      <c r="T43" s="139"/>
      <c r="U43" s="139"/>
      <c r="V43" s="139"/>
      <c r="W43" s="139"/>
      <c r="X43" s="139"/>
      <c r="Y43" s="139"/>
      <c r="Z43" s="139"/>
      <c r="AA43" s="139"/>
      <c r="AB43" s="139"/>
      <c r="AC43" s="139"/>
      <c r="AD43" s="140"/>
      <c r="AE43" s="140"/>
      <c r="AF43" s="162"/>
      <c r="AG43" s="163" t="e">
        <f>+VLOOKUP(AF43,'Cód. Tipo de trabajador cotz'!$A$49:$L$62,2,0)</f>
        <v>#N/A</v>
      </c>
      <c r="AH43" s="164"/>
      <c r="AI43" s="164"/>
      <c r="AJ43" s="36"/>
      <c r="AK43" s="241"/>
      <c r="AL43" s="241"/>
      <c r="AM43" s="139"/>
      <c r="AN43" s="139"/>
      <c r="AO43" s="166">
        <f t="shared" si="0"/>
        <v>0</v>
      </c>
      <c r="AP43" s="171"/>
      <c r="AQ43" s="165"/>
      <c r="AR43" s="165"/>
      <c r="AS43" s="165"/>
      <c r="AT43" s="165"/>
      <c r="AU43" s="165"/>
      <c r="AV43" s="172"/>
      <c r="AW43" s="173"/>
      <c r="AX43" s="165"/>
      <c r="AY43" s="165"/>
      <c r="AZ43" s="165"/>
      <c r="BA43" s="165"/>
      <c r="BB43" s="165"/>
      <c r="BC43" s="165"/>
      <c r="BD43" s="165"/>
      <c r="BE43" s="165"/>
      <c r="BF43" s="165"/>
      <c r="BG43" s="165"/>
      <c r="BH43" s="165"/>
      <c r="BI43" s="165"/>
      <c r="BJ43" s="165"/>
      <c r="BK43" s="165"/>
      <c r="BL43" s="165"/>
      <c r="BM43" s="165"/>
      <c r="BN43" s="165"/>
      <c r="BO43" s="165"/>
      <c r="BP43" s="165"/>
      <c r="BQ43" s="165"/>
      <c r="BR43" s="165"/>
      <c r="BS43" s="165"/>
      <c r="BT43" s="172"/>
      <c r="BU43" s="145"/>
      <c r="GD43" s="301"/>
      <c r="GE43" s="301"/>
      <c r="GF43" s="301"/>
      <c r="GG43" s="301"/>
      <c r="GH43" s="301"/>
      <c r="GI43" s="301"/>
      <c r="GJ43" s="301"/>
      <c r="GK43" s="301"/>
      <c r="GL43" s="301"/>
      <c r="GM43" s="301"/>
    </row>
    <row r="44" spans="3:195" s="144" customFormat="1">
      <c r="C44" s="137"/>
      <c r="D44" s="138"/>
      <c r="E44" s="139"/>
      <c r="F44" s="139"/>
      <c r="G44" s="158"/>
      <c r="H44" s="299"/>
      <c r="I44" s="159"/>
      <c r="J44" s="1117"/>
      <c r="K44" s="1116"/>
      <c r="L44" s="139"/>
      <c r="M44" s="158"/>
      <c r="N44" s="160"/>
      <c r="O44" s="160"/>
      <c r="P44" s="160"/>
      <c r="Q44" s="139"/>
      <c r="R44" s="139"/>
      <c r="S44" s="161"/>
      <c r="T44" s="139"/>
      <c r="U44" s="139"/>
      <c r="V44" s="139"/>
      <c r="W44" s="139"/>
      <c r="X44" s="139"/>
      <c r="Y44" s="139"/>
      <c r="Z44" s="139"/>
      <c r="AA44" s="139"/>
      <c r="AB44" s="139"/>
      <c r="AC44" s="139"/>
      <c r="AD44" s="140"/>
      <c r="AE44" s="140"/>
      <c r="AF44" s="162"/>
      <c r="AG44" s="163" t="e">
        <f>+VLOOKUP(AF44,'Cód. Tipo de trabajador cotz'!$A$49:$L$62,2,0)</f>
        <v>#N/A</v>
      </c>
      <c r="AH44" s="164"/>
      <c r="AI44" s="164"/>
      <c r="AJ44" s="36"/>
      <c r="AK44" s="241"/>
      <c r="AL44" s="241"/>
      <c r="AM44" s="139"/>
      <c r="AN44" s="139"/>
      <c r="AO44" s="166">
        <f t="shared" si="0"/>
        <v>0</v>
      </c>
      <c r="AP44" s="171"/>
      <c r="AQ44" s="165"/>
      <c r="AR44" s="165"/>
      <c r="AS44" s="165"/>
      <c r="AT44" s="165"/>
      <c r="AU44" s="165"/>
      <c r="AV44" s="172"/>
      <c r="AW44" s="173"/>
      <c r="AX44" s="165"/>
      <c r="AY44" s="165"/>
      <c r="AZ44" s="165"/>
      <c r="BA44" s="165"/>
      <c r="BB44" s="165"/>
      <c r="BC44" s="165"/>
      <c r="BD44" s="165"/>
      <c r="BE44" s="165"/>
      <c r="BF44" s="165"/>
      <c r="BG44" s="165"/>
      <c r="BH44" s="165"/>
      <c r="BI44" s="165"/>
      <c r="BJ44" s="165"/>
      <c r="BK44" s="165"/>
      <c r="BL44" s="165"/>
      <c r="BM44" s="165"/>
      <c r="BN44" s="165"/>
      <c r="BO44" s="165"/>
      <c r="BP44" s="165"/>
      <c r="BQ44" s="165"/>
      <c r="BR44" s="165"/>
      <c r="BS44" s="165"/>
      <c r="BT44" s="172"/>
      <c r="BU44" s="145"/>
      <c r="GD44" s="301"/>
      <c r="GE44" s="301"/>
      <c r="GF44" s="301"/>
      <c r="GG44" s="301"/>
      <c r="GH44" s="301"/>
      <c r="GI44" s="301"/>
      <c r="GJ44" s="301"/>
      <c r="GK44" s="301"/>
      <c r="GL44" s="301"/>
      <c r="GM44" s="301"/>
    </row>
    <row r="45" spans="3:195" s="144" customFormat="1">
      <c r="C45" s="137"/>
      <c r="D45" s="138"/>
      <c r="E45" s="139"/>
      <c r="F45" s="139"/>
      <c r="G45" s="158"/>
      <c r="H45" s="299"/>
      <c r="I45" s="159"/>
      <c r="J45" s="1115"/>
      <c r="K45" s="1116"/>
      <c r="L45" s="139"/>
      <c r="M45" s="158"/>
      <c r="N45" s="160"/>
      <c r="O45" s="160"/>
      <c r="P45" s="160"/>
      <c r="Q45" s="139"/>
      <c r="R45" s="139"/>
      <c r="S45" s="161"/>
      <c r="T45" s="139"/>
      <c r="U45" s="139"/>
      <c r="V45" s="139"/>
      <c r="W45" s="139"/>
      <c r="X45" s="139"/>
      <c r="Y45" s="139"/>
      <c r="Z45" s="139"/>
      <c r="AA45" s="139"/>
      <c r="AB45" s="139"/>
      <c r="AC45" s="139"/>
      <c r="AD45" s="140"/>
      <c r="AE45" s="140"/>
      <c r="AF45" s="162"/>
      <c r="AG45" s="163" t="e">
        <f>+VLOOKUP(AF45,'Cód. Tipo de trabajador cotz'!$A$49:$L$62,2,0)</f>
        <v>#N/A</v>
      </c>
      <c r="AH45" s="164"/>
      <c r="AI45" s="164"/>
      <c r="AJ45" s="36"/>
      <c r="AK45" s="241"/>
      <c r="AL45" s="241"/>
      <c r="AM45" s="139"/>
      <c r="AN45" s="139"/>
      <c r="AO45" s="166">
        <f t="shared" si="0"/>
        <v>0</v>
      </c>
      <c r="AP45" s="171"/>
      <c r="AQ45" s="165"/>
      <c r="AR45" s="165"/>
      <c r="AS45" s="165"/>
      <c r="AT45" s="165"/>
      <c r="AU45" s="165"/>
      <c r="AV45" s="172"/>
      <c r="AW45" s="173"/>
      <c r="AX45" s="165"/>
      <c r="AY45" s="165"/>
      <c r="AZ45" s="165"/>
      <c r="BA45" s="165"/>
      <c r="BB45" s="165"/>
      <c r="BC45" s="165"/>
      <c r="BD45" s="165"/>
      <c r="BE45" s="165"/>
      <c r="BF45" s="165"/>
      <c r="BG45" s="165"/>
      <c r="BH45" s="165"/>
      <c r="BI45" s="165"/>
      <c r="BJ45" s="165"/>
      <c r="BK45" s="165"/>
      <c r="BL45" s="165"/>
      <c r="BM45" s="165"/>
      <c r="BN45" s="165"/>
      <c r="BO45" s="165"/>
      <c r="BP45" s="165"/>
      <c r="BQ45" s="165"/>
      <c r="BR45" s="165"/>
      <c r="BS45" s="165"/>
      <c r="BT45" s="172"/>
      <c r="BU45" s="145"/>
      <c r="GD45" s="301"/>
      <c r="GE45" s="301"/>
      <c r="GF45" s="301"/>
      <c r="GG45" s="301"/>
      <c r="GH45" s="301"/>
      <c r="GI45" s="301"/>
      <c r="GJ45" s="301"/>
      <c r="GK45" s="301"/>
      <c r="GL45" s="301"/>
      <c r="GM45" s="301"/>
    </row>
    <row r="46" spans="3:195" s="144" customFormat="1">
      <c r="C46" s="137"/>
      <c r="D46" s="138"/>
      <c r="E46" s="139"/>
      <c r="F46" s="139"/>
      <c r="G46" s="158"/>
      <c r="H46" s="299"/>
      <c r="I46" s="159"/>
      <c r="J46" s="1117"/>
      <c r="K46" s="1116"/>
      <c r="L46" s="139"/>
      <c r="M46" s="159"/>
      <c r="N46" s="160"/>
      <c r="O46" s="160"/>
      <c r="P46" s="160"/>
      <c r="Q46" s="139"/>
      <c r="R46" s="139"/>
      <c r="S46" s="161"/>
      <c r="T46" s="139"/>
      <c r="U46" s="139"/>
      <c r="V46" s="139"/>
      <c r="W46" s="139"/>
      <c r="X46" s="139"/>
      <c r="Y46" s="139"/>
      <c r="Z46" s="139"/>
      <c r="AA46" s="139"/>
      <c r="AB46" s="139"/>
      <c r="AC46" s="139"/>
      <c r="AD46" s="140"/>
      <c r="AE46" s="140"/>
      <c r="AF46" s="162"/>
      <c r="AG46" s="163" t="e">
        <f>+VLOOKUP(AF46,'Cód. Tipo de trabajador cotz'!$A$49:$L$62,2,0)</f>
        <v>#N/A</v>
      </c>
      <c r="AH46" s="164"/>
      <c r="AI46" s="164"/>
      <c r="AJ46" s="36"/>
      <c r="AK46" s="241"/>
      <c r="AL46" s="241"/>
      <c r="AM46" s="139"/>
      <c r="AN46" s="139"/>
      <c r="AO46" s="166">
        <f t="shared" si="0"/>
        <v>0</v>
      </c>
      <c r="AP46" s="171"/>
      <c r="AQ46" s="165"/>
      <c r="AR46" s="165"/>
      <c r="AS46" s="165"/>
      <c r="AT46" s="165"/>
      <c r="AU46" s="165"/>
      <c r="AV46" s="172"/>
      <c r="AW46" s="173"/>
      <c r="AX46" s="165"/>
      <c r="AY46" s="165"/>
      <c r="AZ46" s="165"/>
      <c r="BA46" s="165"/>
      <c r="BB46" s="165"/>
      <c r="BC46" s="165"/>
      <c r="BD46" s="165"/>
      <c r="BE46" s="165"/>
      <c r="BF46" s="165"/>
      <c r="BG46" s="165"/>
      <c r="BH46" s="165"/>
      <c r="BI46" s="165"/>
      <c r="BJ46" s="165"/>
      <c r="BK46" s="165"/>
      <c r="BL46" s="165"/>
      <c r="BM46" s="165"/>
      <c r="BN46" s="165"/>
      <c r="BO46" s="165"/>
      <c r="BP46" s="165"/>
      <c r="BQ46" s="165"/>
      <c r="BR46" s="165"/>
      <c r="BS46" s="165"/>
      <c r="BT46" s="172"/>
      <c r="BU46" s="145"/>
      <c r="GD46" s="301"/>
      <c r="GE46" s="301"/>
      <c r="GF46" s="301"/>
      <c r="GG46" s="301"/>
      <c r="GH46" s="301"/>
      <c r="GI46" s="301"/>
      <c r="GJ46" s="301"/>
      <c r="GK46" s="301"/>
      <c r="GL46" s="301"/>
      <c r="GM46" s="301"/>
    </row>
    <row r="47" spans="3:195" s="144" customFormat="1">
      <c r="C47" s="137"/>
      <c r="D47" s="138"/>
      <c r="E47" s="139"/>
      <c r="F47" s="139"/>
      <c r="G47" s="158"/>
      <c r="H47" s="299"/>
      <c r="I47" s="159"/>
      <c r="J47" s="1117"/>
      <c r="K47" s="1116"/>
      <c r="L47" s="139"/>
      <c r="M47" s="159"/>
      <c r="N47" s="160"/>
      <c r="O47" s="160"/>
      <c r="P47" s="160"/>
      <c r="Q47" s="139"/>
      <c r="R47" s="139"/>
      <c r="S47" s="161"/>
      <c r="T47" s="139"/>
      <c r="U47" s="139"/>
      <c r="V47" s="139"/>
      <c r="W47" s="139"/>
      <c r="X47" s="139"/>
      <c r="Y47" s="139"/>
      <c r="Z47" s="139"/>
      <c r="AA47" s="139"/>
      <c r="AB47" s="139"/>
      <c r="AC47" s="139"/>
      <c r="AD47" s="140"/>
      <c r="AE47" s="140"/>
      <c r="AF47" s="162"/>
      <c r="AG47" s="163" t="e">
        <f>+VLOOKUP(AF47,'Cód. Tipo de trabajador cotz'!$A$49:$L$62,2,0)</f>
        <v>#N/A</v>
      </c>
      <c r="AH47" s="164"/>
      <c r="AI47" s="164"/>
      <c r="AJ47" s="36"/>
      <c r="AK47" s="241"/>
      <c r="AL47" s="241"/>
      <c r="AM47" s="139"/>
      <c r="AN47" s="139"/>
      <c r="AO47" s="166">
        <f t="shared" si="0"/>
        <v>0</v>
      </c>
      <c r="AP47" s="171"/>
      <c r="AQ47" s="165"/>
      <c r="AR47" s="165"/>
      <c r="AS47" s="165"/>
      <c r="AT47" s="165"/>
      <c r="AU47" s="165"/>
      <c r="AV47" s="172"/>
      <c r="AW47" s="173"/>
      <c r="AX47" s="165"/>
      <c r="AY47" s="165"/>
      <c r="AZ47" s="165"/>
      <c r="BA47" s="165"/>
      <c r="BB47" s="165"/>
      <c r="BC47" s="165"/>
      <c r="BD47" s="165"/>
      <c r="BE47" s="165"/>
      <c r="BF47" s="165"/>
      <c r="BG47" s="165"/>
      <c r="BH47" s="165"/>
      <c r="BI47" s="165"/>
      <c r="BJ47" s="165"/>
      <c r="BK47" s="165"/>
      <c r="BL47" s="165"/>
      <c r="BM47" s="165"/>
      <c r="BN47" s="165"/>
      <c r="BO47" s="165"/>
      <c r="BP47" s="165"/>
      <c r="BQ47" s="165"/>
      <c r="BR47" s="165"/>
      <c r="BS47" s="165"/>
      <c r="BT47" s="172"/>
      <c r="BU47" s="145"/>
      <c r="GD47" s="301"/>
      <c r="GE47" s="301"/>
      <c r="GF47" s="301"/>
      <c r="GG47" s="301"/>
      <c r="GH47" s="301"/>
      <c r="GI47" s="301"/>
      <c r="GJ47" s="301"/>
      <c r="GK47" s="301"/>
      <c r="GL47" s="301"/>
      <c r="GM47" s="301"/>
    </row>
    <row r="48" spans="3:195" s="144" customFormat="1">
      <c r="C48" s="137"/>
      <c r="D48" s="138"/>
      <c r="E48" s="139"/>
      <c r="F48" s="139"/>
      <c r="G48" s="158"/>
      <c r="H48" s="299"/>
      <c r="I48" s="159"/>
      <c r="J48" s="1117"/>
      <c r="K48" s="1116"/>
      <c r="L48" s="139"/>
      <c r="M48" s="159"/>
      <c r="N48" s="160"/>
      <c r="O48" s="160"/>
      <c r="P48" s="160"/>
      <c r="Q48" s="139"/>
      <c r="R48" s="139"/>
      <c r="S48" s="161"/>
      <c r="T48" s="139"/>
      <c r="U48" s="139"/>
      <c r="V48" s="139"/>
      <c r="W48" s="139"/>
      <c r="X48" s="139"/>
      <c r="Y48" s="139"/>
      <c r="Z48" s="139"/>
      <c r="AA48" s="139"/>
      <c r="AB48" s="139"/>
      <c r="AC48" s="139"/>
      <c r="AD48" s="140"/>
      <c r="AE48" s="140"/>
      <c r="AF48" s="162"/>
      <c r="AG48" s="163" t="e">
        <f>+VLOOKUP(AF48,'Cód. Tipo de trabajador cotz'!$A$49:$L$62,2,0)</f>
        <v>#N/A</v>
      </c>
      <c r="AH48" s="164"/>
      <c r="AI48" s="164"/>
      <c r="AJ48" s="36"/>
      <c r="AK48" s="241"/>
      <c r="AL48" s="241"/>
      <c r="AM48" s="139"/>
      <c r="AN48" s="139"/>
      <c r="AO48" s="166">
        <f t="shared" si="0"/>
        <v>0</v>
      </c>
      <c r="AP48" s="171"/>
      <c r="AQ48" s="165"/>
      <c r="AR48" s="165"/>
      <c r="AS48" s="165"/>
      <c r="AT48" s="165"/>
      <c r="AU48" s="165"/>
      <c r="AV48" s="172"/>
      <c r="AW48" s="173"/>
      <c r="AX48" s="165"/>
      <c r="AY48" s="165"/>
      <c r="AZ48" s="165"/>
      <c r="BA48" s="165"/>
      <c r="BB48" s="165"/>
      <c r="BC48" s="165"/>
      <c r="BD48" s="165"/>
      <c r="BE48" s="165"/>
      <c r="BF48" s="165"/>
      <c r="BG48" s="165"/>
      <c r="BH48" s="165"/>
      <c r="BI48" s="165"/>
      <c r="BJ48" s="165"/>
      <c r="BK48" s="165"/>
      <c r="BL48" s="165"/>
      <c r="BM48" s="165"/>
      <c r="BN48" s="165"/>
      <c r="BO48" s="165"/>
      <c r="BP48" s="165"/>
      <c r="BQ48" s="165"/>
      <c r="BR48" s="165"/>
      <c r="BS48" s="165"/>
      <c r="BT48" s="172"/>
      <c r="BU48" s="145"/>
      <c r="GD48" s="301"/>
      <c r="GE48" s="301"/>
      <c r="GF48" s="301"/>
      <c r="GG48" s="301"/>
      <c r="GH48" s="301"/>
      <c r="GI48" s="301"/>
      <c r="GJ48" s="301"/>
      <c r="GK48" s="301"/>
      <c r="GL48" s="301"/>
      <c r="GM48" s="301"/>
    </row>
    <row r="49" spans="2:195" s="144" customFormat="1">
      <c r="C49" s="137"/>
      <c r="D49" s="138"/>
      <c r="E49" s="139"/>
      <c r="F49" s="139"/>
      <c r="G49" s="158"/>
      <c r="H49" s="299"/>
      <c r="I49" s="159"/>
      <c r="J49" s="1117"/>
      <c r="K49" s="1116"/>
      <c r="L49" s="139"/>
      <c r="M49" s="159"/>
      <c r="N49" s="160"/>
      <c r="O49" s="160"/>
      <c r="P49" s="160"/>
      <c r="Q49" s="139"/>
      <c r="R49" s="139"/>
      <c r="S49" s="161"/>
      <c r="T49" s="139"/>
      <c r="U49" s="139"/>
      <c r="V49" s="139"/>
      <c r="W49" s="139"/>
      <c r="X49" s="139"/>
      <c r="Y49" s="139"/>
      <c r="Z49" s="139"/>
      <c r="AA49" s="139"/>
      <c r="AB49" s="139"/>
      <c r="AC49" s="139"/>
      <c r="AD49" s="140"/>
      <c r="AE49" s="140"/>
      <c r="AF49" s="162"/>
      <c r="AG49" s="163" t="e">
        <f>+VLOOKUP(AF49,'Cód. Tipo de trabajador cotz'!$A$49:$L$62,2,0)</f>
        <v>#N/A</v>
      </c>
      <c r="AH49" s="164"/>
      <c r="AI49" s="164"/>
      <c r="AJ49" s="36"/>
      <c r="AK49" s="241"/>
      <c r="AL49" s="241"/>
      <c r="AM49" s="139"/>
      <c r="AN49" s="139"/>
      <c r="AO49" s="166">
        <f t="shared" si="0"/>
        <v>0</v>
      </c>
      <c r="AP49" s="171"/>
      <c r="AQ49" s="165"/>
      <c r="AR49" s="165"/>
      <c r="AS49" s="165"/>
      <c r="AT49" s="165"/>
      <c r="AU49" s="165"/>
      <c r="AV49" s="172"/>
      <c r="AW49" s="173"/>
      <c r="AX49" s="165"/>
      <c r="AY49" s="165"/>
      <c r="AZ49" s="165"/>
      <c r="BA49" s="165"/>
      <c r="BB49" s="165"/>
      <c r="BC49" s="165"/>
      <c r="BD49" s="165"/>
      <c r="BE49" s="165"/>
      <c r="BF49" s="165"/>
      <c r="BG49" s="165"/>
      <c r="BH49" s="165"/>
      <c r="BI49" s="165"/>
      <c r="BJ49" s="165"/>
      <c r="BK49" s="165"/>
      <c r="BL49" s="165"/>
      <c r="BM49" s="165"/>
      <c r="BN49" s="165"/>
      <c r="BO49" s="165"/>
      <c r="BP49" s="165"/>
      <c r="BQ49" s="165"/>
      <c r="BR49" s="165"/>
      <c r="BS49" s="165"/>
      <c r="BT49" s="172"/>
      <c r="BU49" s="145"/>
      <c r="GD49" s="301"/>
      <c r="GE49" s="301"/>
      <c r="GF49" s="301"/>
      <c r="GG49" s="301"/>
      <c r="GH49" s="301"/>
      <c r="GI49" s="301"/>
      <c r="GJ49" s="301"/>
      <c r="GK49" s="301"/>
      <c r="GL49" s="301"/>
      <c r="GM49" s="301"/>
    </row>
    <row r="50" spans="2:195" s="144" customFormat="1">
      <c r="C50" s="137"/>
      <c r="D50" s="138"/>
      <c r="E50" s="139"/>
      <c r="F50" s="139"/>
      <c r="G50" s="158"/>
      <c r="H50" s="299"/>
      <c r="I50" s="159"/>
      <c r="J50" s="1117"/>
      <c r="K50" s="1116"/>
      <c r="L50" s="139"/>
      <c r="M50" s="159"/>
      <c r="N50" s="160"/>
      <c r="O50" s="160"/>
      <c r="P50" s="160"/>
      <c r="Q50" s="139"/>
      <c r="R50" s="139"/>
      <c r="S50" s="161"/>
      <c r="T50" s="139"/>
      <c r="U50" s="139"/>
      <c r="V50" s="139"/>
      <c r="W50" s="139"/>
      <c r="X50" s="139"/>
      <c r="Y50" s="139"/>
      <c r="Z50" s="139"/>
      <c r="AA50" s="139"/>
      <c r="AB50" s="139"/>
      <c r="AC50" s="139"/>
      <c r="AD50" s="140"/>
      <c r="AE50" s="140"/>
      <c r="AF50" s="162"/>
      <c r="AG50" s="163" t="e">
        <f>+VLOOKUP(AF50,'Cód. Tipo de trabajador cotz'!$A$49:$L$62,2,0)</f>
        <v>#N/A</v>
      </c>
      <c r="AH50" s="164"/>
      <c r="AI50" s="164"/>
      <c r="AJ50" s="36"/>
      <c r="AK50" s="241"/>
      <c r="AL50" s="241"/>
      <c r="AM50" s="139"/>
      <c r="AN50" s="139"/>
      <c r="AO50" s="166">
        <f t="shared" si="0"/>
        <v>0</v>
      </c>
      <c r="AP50" s="171"/>
      <c r="AQ50" s="165"/>
      <c r="AR50" s="165"/>
      <c r="AS50" s="165"/>
      <c r="AT50" s="165"/>
      <c r="AU50" s="165"/>
      <c r="AV50" s="172"/>
      <c r="AW50" s="173"/>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72"/>
      <c r="BU50" s="145"/>
      <c r="GD50" s="301"/>
      <c r="GE50" s="301"/>
      <c r="GF50" s="301"/>
      <c r="GG50" s="301"/>
      <c r="GH50" s="301"/>
      <c r="GI50" s="301"/>
      <c r="GJ50" s="301"/>
      <c r="GK50" s="301"/>
      <c r="GL50" s="301"/>
      <c r="GM50" s="301"/>
    </row>
    <row r="51" spans="2:195" s="144" customFormat="1">
      <c r="C51" s="137"/>
      <c r="D51" s="138"/>
      <c r="E51" s="139"/>
      <c r="F51" s="139"/>
      <c r="G51" s="158"/>
      <c r="H51" s="299"/>
      <c r="I51" s="159"/>
      <c r="J51" s="1117"/>
      <c r="K51" s="1116"/>
      <c r="L51" s="139"/>
      <c r="M51" s="159"/>
      <c r="N51" s="160"/>
      <c r="O51" s="160"/>
      <c r="P51" s="160"/>
      <c r="Q51" s="139"/>
      <c r="R51" s="139"/>
      <c r="S51" s="161"/>
      <c r="T51" s="139"/>
      <c r="U51" s="139"/>
      <c r="V51" s="139"/>
      <c r="W51" s="139"/>
      <c r="X51" s="139"/>
      <c r="Y51" s="139"/>
      <c r="Z51" s="139"/>
      <c r="AA51" s="139"/>
      <c r="AB51" s="139"/>
      <c r="AC51" s="139"/>
      <c r="AD51" s="140"/>
      <c r="AE51" s="140"/>
      <c r="AF51" s="162"/>
      <c r="AG51" s="163" t="e">
        <f>+VLOOKUP(AF51,'Cód. Tipo de trabajador cotz'!$A$49:$L$62,2,0)</f>
        <v>#N/A</v>
      </c>
      <c r="AH51" s="164"/>
      <c r="AI51" s="164"/>
      <c r="AJ51" s="36"/>
      <c r="AK51" s="241"/>
      <c r="AL51" s="241"/>
      <c r="AM51" s="139"/>
      <c r="AN51" s="139"/>
      <c r="AO51" s="166">
        <f t="shared" si="0"/>
        <v>0</v>
      </c>
      <c r="AP51" s="171"/>
      <c r="AQ51" s="165"/>
      <c r="AR51" s="165"/>
      <c r="AS51" s="165"/>
      <c r="AT51" s="165"/>
      <c r="AU51" s="165"/>
      <c r="AV51" s="172"/>
      <c r="AW51" s="173"/>
      <c r="AX51" s="165"/>
      <c r="AY51" s="165"/>
      <c r="AZ51" s="165"/>
      <c r="BA51" s="165"/>
      <c r="BB51" s="165"/>
      <c r="BC51" s="165"/>
      <c r="BD51" s="165"/>
      <c r="BE51" s="165"/>
      <c r="BF51" s="165"/>
      <c r="BG51" s="165"/>
      <c r="BH51" s="165"/>
      <c r="BI51" s="165"/>
      <c r="BJ51" s="165"/>
      <c r="BK51" s="165"/>
      <c r="BL51" s="165"/>
      <c r="BM51" s="165"/>
      <c r="BN51" s="165"/>
      <c r="BO51" s="165"/>
      <c r="BP51" s="165"/>
      <c r="BQ51" s="165"/>
      <c r="BR51" s="165"/>
      <c r="BS51" s="165"/>
      <c r="BT51" s="172"/>
      <c r="BU51" s="145"/>
      <c r="GE51" s="301"/>
      <c r="GK51" s="301"/>
    </row>
    <row r="52" spans="2:195" s="144" customFormat="1">
      <c r="C52" s="137"/>
      <c r="D52" s="138"/>
      <c r="E52" s="139"/>
      <c r="F52" s="139"/>
      <c r="G52" s="158"/>
      <c r="H52" s="299"/>
      <c r="I52" s="159"/>
      <c r="J52" s="1117"/>
      <c r="K52" s="1116"/>
      <c r="L52" s="139"/>
      <c r="M52" s="159"/>
      <c r="N52" s="160"/>
      <c r="O52" s="160"/>
      <c r="P52" s="160"/>
      <c r="Q52" s="139"/>
      <c r="R52" s="139"/>
      <c r="S52" s="161"/>
      <c r="T52" s="139"/>
      <c r="U52" s="139"/>
      <c r="V52" s="139"/>
      <c r="W52" s="139"/>
      <c r="X52" s="139"/>
      <c r="Y52" s="139"/>
      <c r="Z52" s="139"/>
      <c r="AA52" s="139"/>
      <c r="AB52" s="139"/>
      <c r="AC52" s="139"/>
      <c r="AD52" s="140"/>
      <c r="AE52" s="140"/>
      <c r="AF52" s="162"/>
      <c r="AG52" s="163" t="e">
        <f>+VLOOKUP(AF52,'Cód. Tipo de trabajador cotz'!$A$49:$L$62,2,0)</f>
        <v>#N/A</v>
      </c>
      <c r="AH52" s="164"/>
      <c r="AI52" s="164"/>
      <c r="AJ52" s="36"/>
      <c r="AK52" s="241"/>
      <c r="AL52" s="241"/>
      <c r="AM52" s="139"/>
      <c r="AN52" s="139"/>
      <c r="AO52" s="166">
        <f t="shared" si="0"/>
        <v>0</v>
      </c>
      <c r="AP52" s="171"/>
      <c r="AQ52" s="165"/>
      <c r="AR52" s="165"/>
      <c r="AS52" s="165"/>
      <c r="AT52" s="165"/>
      <c r="AU52" s="165"/>
      <c r="AV52" s="172"/>
      <c r="AW52" s="173"/>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72"/>
      <c r="BU52" s="145"/>
      <c r="GK52" s="301"/>
    </row>
    <row r="53" spans="2:195" s="144" customFormat="1">
      <c r="C53" s="137"/>
      <c r="D53" s="138"/>
      <c r="E53" s="139"/>
      <c r="F53" s="139"/>
      <c r="G53" s="158"/>
      <c r="H53" s="299"/>
      <c r="I53" s="159"/>
      <c r="J53" s="1117"/>
      <c r="K53" s="1116"/>
      <c r="L53" s="139"/>
      <c r="M53" s="159"/>
      <c r="N53" s="160"/>
      <c r="O53" s="160"/>
      <c r="P53" s="160"/>
      <c r="Q53" s="139"/>
      <c r="R53" s="139"/>
      <c r="S53" s="161"/>
      <c r="T53" s="139"/>
      <c r="U53" s="139"/>
      <c r="V53" s="139"/>
      <c r="W53" s="139"/>
      <c r="X53" s="139"/>
      <c r="Y53" s="139"/>
      <c r="Z53" s="139"/>
      <c r="AA53" s="139"/>
      <c r="AB53" s="139"/>
      <c r="AC53" s="139"/>
      <c r="AD53" s="140"/>
      <c r="AE53" s="140"/>
      <c r="AF53" s="162"/>
      <c r="AG53" s="163" t="e">
        <f>+VLOOKUP(AF53,'Cód. Tipo de trabajador cotz'!$A$49:$L$62,2,0)</f>
        <v>#N/A</v>
      </c>
      <c r="AH53" s="164"/>
      <c r="AI53" s="164"/>
      <c r="AJ53" s="36"/>
      <c r="AK53" s="241"/>
      <c r="AL53" s="241"/>
      <c r="AM53" s="139"/>
      <c r="AN53" s="139"/>
      <c r="AO53" s="166">
        <f t="shared" si="0"/>
        <v>0</v>
      </c>
      <c r="AP53" s="171"/>
      <c r="AQ53" s="165"/>
      <c r="AR53" s="165"/>
      <c r="AS53" s="165"/>
      <c r="AT53" s="165"/>
      <c r="AU53" s="165"/>
      <c r="AV53" s="172"/>
      <c r="AW53" s="173"/>
      <c r="AX53" s="165"/>
      <c r="AY53" s="165"/>
      <c r="AZ53" s="165"/>
      <c r="BA53" s="165"/>
      <c r="BB53" s="165"/>
      <c r="BC53" s="165"/>
      <c r="BD53" s="165"/>
      <c r="BE53" s="165"/>
      <c r="BF53" s="165"/>
      <c r="BG53" s="165"/>
      <c r="BH53" s="165"/>
      <c r="BI53" s="165"/>
      <c r="BJ53" s="165"/>
      <c r="BK53" s="165"/>
      <c r="BL53" s="165"/>
      <c r="BM53" s="165"/>
      <c r="BN53" s="165"/>
      <c r="BO53" s="165"/>
      <c r="BP53" s="165"/>
      <c r="BQ53" s="165"/>
      <c r="BR53" s="165"/>
      <c r="BS53" s="165"/>
      <c r="BT53" s="172"/>
      <c r="BU53" s="145"/>
    </row>
    <row r="54" spans="2:195" s="144" customFormat="1">
      <c r="C54" s="137"/>
      <c r="D54" s="138"/>
      <c r="E54" s="139"/>
      <c r="F54" s="139"/>
      <c r="G54" s="158"/>
      <c r="H54" s="299"/>
      <c r="I54" s="159"/>
      <c r="J54" s="1117"/>
      <c r="K54" s="1116"/>
      <c r="L54" s="139"/>
      <c r="M54" s="159"/>
      <c r="N54" s="160"/>
      <c r="O54" s="160"/>
      <c r="P54" s="160"/>
      <c r="Q54" s="139"/>
      <c r="R54" s="139"/>
      <c r="S54" s="161"/>
      <c r="T54" s="139"/>
      <c r="U54" s="139"/>
      <c r="V54" s="139"/>
      <c r="W54" s="139"/>
      <c r="X54" s="139"/>
      <c r="Y54" s="139"/>
      <c r="Z54" s="139"/>
      <c r="AA54" s="139"/>
      <c r="AB54" s="139"/>
      <c r="AC54" s="139"/>
      <c r="AD54" s="140"/>
      <c r="AE54" s="140"/>
      <c r="AF54" s="162"/>
      <c r="AG54" s="163" t="e">
        <f>+VLOOKUP(AF54,'Cód. Tipo de trabajador cotz'!$A$49:$L$62,2,0)</f>
        <v>#N/A</v>
      </c>
      <c r="AH54" s="164"/>
      <c r="AI54" s="164"/>
      <c r="AJ54" s="36"/>
      <c r="AK54" s="241"/>
      <c r="AL54" s="241"/>
      <c r="AM54" s="139"/>
      <c r="AN54" s="139"/>
      <c r="AO54" s="166">
        <f t="shared" si="0"/>
        <v>0</v>
      </c>
      <c r="AP54" s="171"/>
      <c r="AQ54" s="165"/>
      <c r="AR54" s="165"/>
      <c r="AS54" s="165"/>
      <c r="AT54" s="165"/>
      <c r="AU54" s="165"/>
      <c r="AV54" s="172"/>
      <c r="AW54" s="173"/>
      <c r="AX54" s="165"/>
      <c r="AY54" s="165"/>
      <c r="AZ54" s="165"/>
      <c r="BA54" s="165"/>
      <c r="BB54" s="165"/>
      <c r="BC54" s="165"/>
      <c r="BD54" s="165"/>
      <c r="BE54" s="165"/>
      <c r="BF54" s="165"/>
      <c r="BG54" s="165"/>
      <c r="BH54" s="165"/>
      <c r="BI54" s="165"/>
      <c r="BJ54" s="165"/>
      <c r="BK54" s="165"/>
      <c r="BL54" s="165"/>
      <c r="BM54" s="165"/>
      <c r="BN54" s="165"/>
      <c r="BO54" s="165"/>
      <c r="BP54" s="165"/>
      <c r="BQ54" s="165"/>
      <c r="BR54" s="165"/>
      <c r="BS54" s="165"/>
      <c r="BT54" s="172"/>
      <c r="BU54" s="145"/>
    </row>
    <row r="55" spans="2:195" s="144" customFormat="1">
      <c r="C55" s="137"/>
      <c r="D55" s="138"/>
      <c r="E55" s="139"/>
      <c r="F55" s="139"/>
      <c r="G55" s="158"/>
      <c r="H55" s="299"/>
      <c r="I55" s="159"/>
      <c r="J55" s="174"/>
      <c r="K55" s="159"/>
      <c r="L55" s="139"/>
      <c r="M55" s="159"/>
      <c r="N55" s="160"/>
      <c r="O55" s="160"/>
      <c r="P55" s="160"/>
      <c r="Q55" s="139"/>
      <c r="R55" s="139"/>
      <c r="S55" s="161"/>
      <c r="T55" s="139"/>
      <c r="U55" s="139"/>
      <c r="V55" s="139"/>
      <c r="W55" s="139"/>
      <c r="X55" s="139"/>
      <c r="Y55" s="139"/>
      <c r="Z55" s="139"/>
      <c r="AA55" s="139"/>
      <c r="AB55" s="139"/>
      <c r="AC55" s="139"/>
      <c r="AD55" s="140"/>
      <c r="AE55" s="140"/>
      <c r="AF55" s="162"/>
      <c r="AG55" s="163" t="e">
        <f>+VLOOKUP(AF55,'Cód. Tipo de trabajador cotz'!$A$49:$L$62,2,0)</f>
        <v>#N/A</v>
      </c>
      <c r="AH55" s="164"/>
      <c r="AI55" s="164"/>
      <c r="AJ55" s="36"/>
      <c r="AK55" s="241"/>
      <c r="AL55" s="241"/>
      <c r="AM55" s="139"/>
      <c r="AN55" s="139"/>
      <c r="AO55" s="166">
        <f t="shared" si="0"/>
        <v>0</v>
      </c>
      <c r="AP55" s="171"/>
      <c r="AQ55" s="165"/>
      <c r="AR55" s="165"/>
      <c r="AS55" s="165"/>
      <c r="AT55" s="165"/>
      <c r="AU55" s="165"/>
      <c r="AV55" s="172"/>
      <c r="AW55" s="173"/>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72"/>
      <c r="BU55" s="145"/>
    </row>
    <row r="56" spans="2:195" s="144" customFormat="1">
      <c r="C56" s="137"/>
      <c r="D56" s="138"/>
      <c r="E56" s="139"/>
      <c r="F56" s="139"/>
      <c r="G56" s="158"/>
      <c r="H56" s="299" t="s">
        <v>113</v>
      </c>
      <c r="I56" s="159"/>
      <c r="J56" s="1117"/>
      <c r="K56" s="1116"/>
      <c r="L56" s="139"/>
      <c r="M56" s="159"/>
      <c r="N56" s="160"/>
      <c r="O56" s="160"/>
      <c r="P56" s="160"/>
      <c r="Q56" s="139"/>
      <c r="R56" s="139"/>
      <c r="S56" s="161"/>
      <c r="T56" s="139"/>
      <c r="U56" s="139"/>
      <c r="V56" s="139"/>
      <c r="W56" s="139"/>
      <c r="X56" s="139"/>
      <c r="Y56" s="139"/>
      <c r="Z56" s="139"/>
      <c r="AA56" s="139"/>
      <c r="AB56" s="139"/>
      <c r="AC56" s="139"/>
      <c r="AD56" s="140"/>
      <c r="AE56" s="140"/>
      <c r="AF56" s="162"/>
      <c r="AG56" s="163" t="e">
        <f>+VLOOKUP(AF56,'Cód. Tipo de trabajador cotz'!$A$49:$L$62,2,0)</f>
        <v>#N/A</v>
      </c>
      <c r="AH56" s="164"/>
      <c r="AI56" s="164"/>
      <c r="AJ56" s="36"/>
      <c r="AK56" s="241"/>
      <c r="AL56" s="241"/>
      <c r="AM56" s="139"/>
      <c r="AN56" s="139"/>
      <c r="AO56" s="166">
        <f t="shared" si="0"/>
        <v>0</v>
      </c>
      <c r="AP56" s="171"/>
      <c r="AQ56" s="165"/>
      <c r="AR56" s="165"/>
      <c r="AS56" s="165"/>
      <c r="AT56" s="165"/>
      <c r="AU56" s="165"/>
      <c r="AV56" s="172"/>
      <c r="AW56" s="173"/>
      <c r="AX56" s="165"/>
      <c r="AY56" s="165"/>
      <c r="AZ56" s="165"/>
      <c r="BA56" s="165"/>
      <c r="BB56" s="165"/>
      <c r="BC56" s="165"/>
      <c r="BD56" s="165"/>
      <c r="BE56" s="165"/>
      <c r="BF56" s="165"/>
      <c r="BG56" s="165"/>
      <c r="BH56" s="165"/>
      <c r="BI56" s="165"/>
      <c r="BJ56" s="165"/>
      <c r="BK56" s="165"/>
      <c r="BL56" s="165"/>
      <c r="BM56" s="165"/>
      <c r="BN56" s="165"/>
      <c r="BO56" s="165"/>
      <c r="BP56" s="165"/>
      <c r="BQ56" s="165"/>
      <c r="BR56" s="165"/>
      <c r="BS56" s="165"/>
      <c r="BT56" s="172"/>
      <c r="BU56" s="145"/>
    </row>
    <row r="57" spans="2:195" s="144" customFormat="1">
      <c r="C57" s="137"/>
      <c r="D57" s="138"/>
      <c r="E57" s="139"/>
      <c r="F57" s="139"/>
      <c r="G57" s="158"/>
      <c r="H57" s="299"/>
      <c r="I57" s="159"/>
      <c r="J57" s="1117"/>
      <c r="K57" s="1116"/>
      <c r="L57" s="139"/>
      <c r="M57" s="159"/>
      <c r="N57" s="160"/>
      <c r="O57" s="160"/>
      <c r="P57" s="160"/>
      <c r="Q57" s="139"/>
      <c r="R57" s="139"/>
      <c r="S57" s="161"/>
      <c r="T57" s="139"/>
      <c r="U57" s="139"/>
      <c r="V57" s="139"/>
      <c r="W57" s="139"/>
      <c r="X57" s="139"/>
      <c r="Y57" s="139"/>
      <c r="Z57" s="139"/>
      <c r="AA57" s="139"/>
      <c r="AB57" s="139"/>
      <c r="AC57" s="139"/>
      <c r="AD57" s="140"/>
      <c r="AE57" s="140"/>
      <c r="AF57" s="162"/>
      <c r="AG57" s="163" t="e">
        <f>+VLOOKUP(AF57,'Cód. Tipo de trabajador cotz'!$A$49:$L$62,2,0)</f>
        <v>#N/A</v>
      </c>
      <c r="AH57" s="164"/>
      <c r="AI57" s="164"/>
      <c r="AJ57" s="36"/>
      <c r="AK57" s="241"/>
      <c r="AL57" s="241"/>
      <c r="AM57" s="139"/>
      <c r="AN57" s="139"/>
      <c r="AO57" s="166">
        <f t="shared" si="0"/>
        <v>0</v>
      </c>
      <c r="AP57" s="171"/>
      <c r="AQ57" s="165"/>
      <c r="AR57" s="165"/>
      <c r="AS57" s="165"/>
      <c r="AT57" s="165"/>
      <c r="AU57" s="165"/>
      <c r="AV57" s="172"/>
      <c r="AW57" s="173"/>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72"/>
      <c r="BU57" s="145"/>
    </row>
    <row r="58" spans="2:195" s="144" customFormat="1" ht="13.5" thickBot="1">
      <c r="C58" s="137"/>
      <c r="D58" s="138"/>
      <c r="E58" s="139"/>
      <c r="F58" s="139"/>
      <c r="G58" s="158"/>
      <c r="H58" s="299"/>
      <c r="I58" s="159"/>
      <c r="J58" s="1117"/>
      <c r="K58" s="1116"/>
      <c r="L58" s="139"/>
      <c r="M58" s="159"/>
      <c r="N58" s="160"/>
      <c r="P58" s="160"/>
      <c r="Q58" s="139"/>
      <c r="R58" s="139"/>
      <c r="S58" s="161"/>
      <c r="T58" s="139"/>
      <c r="U58" s="139"/>
      <c r="V58" s="139"/>
      <c r="W58" s="139"/>
      <c r="X58" s="139"/>
      <c r="Y58" s="139"/>
      <c r="Z58" s="139"/>
      <c r="AA58" s="139"/>
      <c r="AB58" s="139"/>
      <c r="AC58" s="139"/>
      <c r="AD58" s="140"/>
      <c r="AE58" s="140"/>
      <c r="AF58" s="162"/>
      <c r="AG58" s="163" t="e">
        <f>+VLOOKUP(AF58,'Cód. Tipo de trabajador cotz'!$A$49:$L$62,2,0)</f>
        <v>#N/A</v>
      </c>
      <c r="AH58" s="175"/>
      <c r="AI58" s="164"/>
      <c r="AJ58" s="36"/>
      <c r="AK58" s="241"/>
      <c r="AL58" s="241"/>
      <c r="AM58" s="139"/>
      <c r="AN58" s="139"/>
      <c r="AO58" s="166">
        <f t="shared" si="0"/>
        <v>0</v>
      </c>
      <c r="AP58" s="176"/>
      <c r="AQ58" s="177"/>
      <c r="AR58" s="177"/>
      <c r="AS58" s="177"/>
      <c r="AT58" s="177"/>
      <c r="AU58" s="177"/>
      <c r="AV58" s="178"/>
      <c r="AW58" s="179"/>
      <c r="AX58" s="177"/>
      <c r="AY58" s="177"/>
      <c r="AZ58" s="177"/>
      <c r="BA58" s="177"/>
      <c r="BB58" s="177"/>
      <c r="BC58" s="177"/>
      <c r="BD58" s="177"/>
      <c r="BE58" s="177"/>
      <c r="BF58" s="177"/>
      <c r="BG58" s="177"/>
      <c r="BH58" s="177"/>
      <c r="BI58" s="177"/>
      <c r="BJ58" s="177"/>
      <c r="BK58" s="177"/>
      <c r="BL58" s="177"/>
      <c r="BM58" s="177"/>
      <c r="BN58" s="177"/>
      <c r="BO58" s="177"/>
      <c r="BP58" s="177"/>
      <c r="BQ58" s="177"/>
      <c r="BR58" s="177"/>
      <c r="BS58" s="177"/>
      <c r="BT58" s="178"/>
      <c r="BU58" s="145"/>
    </row>
    <row r="59" spans="2:195" s="144" customFormat="1">
      <c r="C59" s="137"/>
      <c r="D59" s="148"/>
      <c r="E59" s="143"/>
      <c r="F59" s="143"/>
      <c r="G59" s="180"/>
      <c r="H59" s="143"/>
      <c r="I59" s="143"/>
      <c r="J59" s="143"/>
      <c r="K59" s="143"/>
      <c r="L59" s="143"/>
      <c r="M59" s="151"/>
      <c r="N59" s="143"/>
      <c r="O59" s="143"/>
      <c r="P59" s="143"/>
      <c r="Q59" s="143"/>
      <c r="R59" s="143"/>
      <c r="S59" s="181"/>
      <c r="T59" s="143"/>
      <c r="U59" s="143"/>
      <c r="V59" s="143"/>
      <c r="W59" s="143"/>
      <c r="X59" s="143"/>
      <c r="Y59" s="143"/>
      <c r="Z59" s="143"/>
      <c r="AA59" s="143"/>
      <c r="AB59" s="143"/>
      <c r="AC59" s="143"/>
      <c r="AD59" s="151"/>
      <c r="AE59" s="151"/>
      <c r="AF59" s="143"/>
      <c r="AG59" s="143"/>
      <c r="AH59" s="143"/>
      <c r="AI59" s="143"/>
      <c r="AJ59" s="143"/>
      <c r="AK59" s="143"/>
      <c r="AL59" s="143"/>
      <c r="AM59" s="143"/>
      <c r="AN59" s="143"/>
      <c r="AO59" s="143"/>
      <c r="AP59" s="143"/>
      <c r="AQ59" s="143"/>
      <c r="AR59" s="143"/>
      <c r="AS59" s="143"/>
      <c r="AT59" s="143"/>
      <c r="AU59" s="143"/>
      <c r="AV59" s="143"/>
      <c r="AW59" s="143"/>
      <c r="AX59" s="143"/>
      <c r="AY59" s="143"/>
      <c r="AZ59" s="143"/>
      <c r="BA59" s="143"/>
      <c r="BB59" s="143"/>
      <c r="BC59" s="143"/>
      <c r="BD59" s="143"/>
      <c r="BE59" s="143"/>
      <c r="BF59" s="143"/>
      <c r="BG59" s="143"/>
      <c r="BH59" s="143"/>
      <c r="BI59" s="143"/>
      <c r="BJ59" s="143"/>
      <c r="BK59" s="143"/>
      <c r="BL59" s="143"/>
      <c r="BM59" s="143"/>
      <c r="BN59" s="143"/>
      <c r="BO59" s="143"/>
      <c r="BP59" s="143"/>
      <c r="BQ59" s="143"/>
      <c r="BR59" s="143"/>
      <c r="BS59" s="143"/>
      <c r="BT59" s="143"/>
      <c r="BU59" s="145"/>
    </row>
    <row r="60" spans="2:195" s="144" customFormat="1">
      <c r="C60" s="137"/>
      <c r="D60" s="148"/>
      <c r="E60" s="143"/>
      <c r="F60" s="143"/>
      <c r="G60" s="180"/>
      <c r="H60" s="143"/>
      <c r="I60" s="143"/>
      <c r="J60" s="143"/>
      <c r="K60" s="143"/>
      <c r="L60" s="143"/>
      <c r="M60" s="151"/>
      <c r="N60" s="143"/>
      <c r="O60" s="143"/>
      <c r="P60" s="143"/>
      <c r="Q60" s="143"/>
      <c r="R60" s="143"/>
      <c r="S60" s="181"/>
      <c r="T60" s="143"/>
      <c r="U60" s="143"/>
      <c r="V60" s="143"/>
      <c r="W60" s="143"/>
      <c r="X60" s="143"/>
      <c r="Y60" s="143"/>
      <c r="Z60" s="143"/>
      <c r="AA60" s="143"/>
      <c r="AB60" s="143"/>
      <c r="AC60" s="143"/>
      <c r="AD60" s="151"/>
      <c r="AE60" s="151"/>
      <c r="AF60" s="143"/>
      <c r="AG60" s="143"/>
      <c r="AH60" s="143"/>
      <c r="AI60" s="143"/>
      <c r="AJ60" s="143"/>
      <c r="AK60" s="143"/>
      <c r="AL60" s="143"/>
      <c r="AM60" s="143"/>
      <c r="AN60" s="143"/>
      <c r="AO60" s="143"/>
      <c r="AP60" s="143"/>
      <c r="AQ60" s="143"/>
      <c r="AR60" s="143"/>
      <c r="AS60" s="143"/>
      <c r="AT60" s="143"/>
      <c r="AU60" s="143"/>
      <c r="AV60" s="143"/>
      <c r="AW60" s="143"/>
      <c r="AX60" s="143"/>
      <c r="AY60" s="143"/>
      <c r="AZ60" s="143"/>
      <c r="BA60" s="143"/>
      <c r="BB60" s="143"/>
      <c r="BC60" s="143"/>
      <c r="BD60" s="143"/>
      <c r="BE60" s="143"/>
      <c r="BF60" s="143"/>
      <c r="BG60" s="143"/>
      <c r="BH60" s="143"/>
      <c r="BI60" s="143"/>
      <c r="BJ60" s="143"/>
      <c r="BK60" s="143"/>
      <c r="BL60" s="143"/>
      <c r="BM60" s="143"/>
      <c r="BN60" s="143"/>
      <c r="BO60" s="143"/>
      <c r="BP60" s="143"/>
      <c r="BQ60" s="143"/>
      <c r="BR60" s="143"/>
      <c r="BS60" s="143"/>
      <c r="BT60" s="143"/>
      <c r="BU60" s="145"/>
    </row>
    <row r="61" spans="2:195" s="144" customFormat="1" ht="13.5" thickBot="1">
      <c r="C61" s="137"/>
      <c r="D61" s="148"/>
      <c r="E61" s="143"/>
      <c r="F61" s="143"/>
      <c r="G61" s="180"/>
      <c r="H61" s="143"/>
      <c r="I61" s="143"/>
      <c r="J61" s="143"/>
      <c r="K61" s="143"/>
      <c r="L61" s="143"/>
      <c r="M61" s="151"/>
      <c r="N61" s="143"/>
      <c r="O61" s="143"/>
      <c r="P61" s="143"/>
      <c r="Q61" s="143"/>
      <c r="R61" s="143"/>
      <c r="S61" s="181"/>
      <c r="T61" s="143"/>
      <c r="U61" s="143"/>
      <c r="V61" s="143"/>
      <c r="W61" s="143"/>
      <c r="X61" s="143"/>
      <c r="Y61" s="143"/>
      <c r="Z61" s="143"/>
      <c r="AA61" s="143"/>
      <c r="AB61" s="143"/>
      <c r="AC61" s="143"/>
      <c r="AD61" s="151"/>
      <c r="AE61" s="151"/>
      <c r="AF61" s="143"/>
      <c r="AG61" s="143"/>
      <c r="AH61" s="143"/>
      <c r="AI61" s="143"/>
      <c r="AJ61" s="143"/>
      <c r="AK61" s="143"/>
      <c r="AL61" s="143"/>
      <c r="AM61" s="143"/>
      <c r="AN61" s="143"/>
      <c r="AO61" s="143"/>
      <c r="AP61" s="143"/>
      <c r="AQ61" s="143"/>
      <c r="AR61" s="143"/>
      <c r="AS61" s="143"/>
      <c r="AT61" s="143"/>
      <c r="AU61" s="143"/>
      <c r="AV61" s="143"/>
      <c r="AW61" s="143"/>
      <c r="AX61" s="143"/>
      <c r="AY61" s="143"/>
      <c r="AZ61" s="143"/>
      <c r="BA61" s="143"/>
      <c r="BB61" s="143"/>
      <c r="BC61" s="143"/>
      <c r="BD61" s="143"/>
      <c r="BE61" s="143"/>
      <c r="BF61" s="143"/>
      <c r="BG61" s="143"/>
      <c r="BH61" s="143"/>
      <c r="BI61" s="143"/>
      <c r="BJ61" s="143"/>
      <c r="BK61" s="143"/>
      <c r="BL61" s="143"/>
      <c r="BM61" s="143"/>
      <c r="BN61" s="143"/>
      <c r="BO61" s="143"/>
      <c r="BP61" s="143"/>
      <c r="BQ61" s="143"/>
      <c r="BR61" s="143"/>
      <c r="BS61" s="143"/>
      <c r="BT61" s="143"/>
      <c r="BU61" s="145"/>
    </row>
    <row r="62" spans="2:195" s="114" customFormat="1" ht="13.5" customHeight="1" thickBot="1">
      <c r="C62" s="113"/>
      <c r="D62" s="1193" t="s">
        <v>402</v>
      </c>
      <c r="E62" s="1194"/>
      <c r="F62" s="1194"/>
      <c r="G62" s="1194"/>
      <c r="H62" s="1194"/>
      <c r="I62" s="1194"/>
      <c r="J62" s="1194"/>
      <c r="K62" s="1194"/>
      <c r="L62" s="1194"/>
      <c r="M62" s="1194"/>
      <c r="N62" s="1194"/>
      <c r="O62" s="1194"/>
      <c r="P62" s="1194"/>
      <c r="Q62" s="1194"/>
      <c r="R62" s="1194"/>
      <c r="S62" s="1194"/>
      <c r="T62" s="1194"/>
      <c r="U62" s="1194"/>
      <c r="V62" s="1194"/>
      <c r="W62" s="1194"/>
      <c r="X62" s="1194"/>
      <c r="Y62" s="1194"/>
      <c r="Z62" s="1194"/>
      <c r="AA62" s="1194"/>
      <c r="AB62" s="1194"/>
      <c r="AC62" s="1194"/>
      <c r="AD62" s="1194"/>
      <c r="AE62" s="1194"/>
      <c r="AF62" s="1194"/>
      <c r="AG62" s="1194"/>
      <c r="AH62" s="1195"/>
      <c r="AI62" s="308"/>
      <c r="AJ62" s="182"/>
      <c r="AK62" s="182"/>
      <c r="AL62" s="182"/>
      <c r="AM62" s="182"/>
      <c r="AN62" s="182"/>
      <c r="AO62" s="182"/>
      <c r="AP62" s="182"/>
      <c r="AQ62" s="182"/>
      <c r="AR62" s="182"/>
      <c r="AS62" s="182"/>
      <c r="AT62" s="182"/>
      <c r="AU62" s="182"/>
      <c r="AV62" s="182"/>
      <c r="AW62" s="182"/>
      <c r="AX62" s="182"/>
      <c r="AY62" s="182"/>
      <c r="AZ62" s="182"/>
      <c r="BA62" s="182"/>
      <c r="BB62" s="182"/>
      <c r="BC62" s="182"/>
      <c r="BD62" s="182"/>
      <c r="BE62" s="182"/>
      <c r="BF62" s="182"/>
      <c r="BG62" s="182"/>
      <c r="BH62" s="182"/>
      <c r="BI62" s="182"/>
      <c r="BJ62" s="182"/>
      <c r="BK62" s="182"/>
      <c r="BL62" s="182"/>
      <c r="BM62" s="182"/>
      <c r="BN62" s="182"/>
      <c r="BO62" s="182"/>
      <c r="BP62" s="182"/>
      <c r="BQ62" s="182"/>
      <c r="BR62" s="182"/>
      <c r="BS62" s="182"/>
      <c r="BT62" s="182"/>
      <c r="BU62" s="117"/>
      <c r="GE62" s="144"/>
      <c r="GK62" s="144"/>
    </row>
    <row r="63" spans="2:195" s="114" customFormat="1" ht="45" customHeight="1">
      <c r="C63" s="113"/>
      <c r="D63" s="1196" t="s">
        <v>405</v>
      </c>
      <c r="E63" s="1197"/>
      <c r="F63" s="1197"/>
      <c r="G63" s="1197"/>
      <c r="H63" s="1197"/>
      <c r="I63" s="1197"/>
      <c r="J63" s="1197"/>
      <c r="K63" s="1197"/>
      <c r="L63" s="1197"/>
      <c r="M63" s="1197"/>
      <c r="N63" s="1197"/>
      <c r="O63" s="1197"/>
      <c r="P63" s="1197"/>
      <c r="Q63" s="1197"/>
      <c r="R63" s="1197"/>
      <c r="S63" s="1197"/>
      <c r="T63" s="1197"/>
      <c r="U63" s="1197"/>
      <c r="V63" s="1197"/>
      <c r="W63" s="1197"/>
      <c r="X63" s="1197"/>
      <c r="Y63" s="1197"/>
      <c r="Z63" s="1197"/>
      <c r="AA63" s="1197"/>
      <c r="AB63" s="1197"/>
      <c r="AC63" s="1197"/>
      <c r="AD63" s="1197"/>
      <c r="AE63" s="1197"/>
      <c r="AF63" s="1197"/>
      <c r="AG63" s="1197"/>
      <c r="AH63" s="1198"/>
      <c r="AI63" s="309"/>
      <c r="AJ63" s="183"/>
      <c r="AK63" s="183"/>
      <c r="AL63" s="183"/>
      <c r="AM63" s="183"/>
      <c r="AN63" s="183"/>
      <c r="AO63" s="182"/>
      <c r="AP63" s="182"/>
      <c r="AQ63" s="182"/>
      <c r="AR63" s="182"/>
      <c r="AS63" s="182"/>
      <c r="AT63" s="182"/>
      <c r="AU63" s="182"/>
      <c r="AV63" s="182"/>
      <c r="AW63" s="182"/>
      <c r="AX63" s="182"/>
      <c r="AY63" s="182"/>
      <c r="AZ63" s="182"/>
      <c r="BA63" s="182"/>
      <c r="BB63" s="182"/>
      <c r="BC63" s="182"/>
      <c r="BD63" s="182"/>
      <c r="BE63" s="182"/>
      <c r="BF63" s="182"/>
      <c r="BG63" s="182"/>
      <c r="BH63" s="182"/>
      <c r="BI63" s="182"/>
      <c r="BJ63" s="182"/>
      <c r="BK63" s="182"/>
      <c r="BL63" s="182"/>
      <c r="BM63" s="182"/>
      <c r="BN63" s="182"/>
      <c r="BO63" s="182"/>
      <c r="BP63" s="182"/>
      <c r="BQ63" s="182"/>
      <c r="BR63" s="182"/>
      <c r="BS63" s="182"/>
      <c r="BT63" s="182"/>
      <c r="BU63" s="117"/>
      <c r="GK63" s="144"/>
    </row>
    <row r="64" spans="2:195" s="201" customFormat="1" ht="26">
      <c r="B64" s="184"/>
      <c r="C64" s="185"/>
      <c r="D64" s="186" t="s">
        <v>403</v>
      </c>
      <c r="E64" s="187" t="s">
        <v>225</v>
      </c>
      <c r="F64" s="188" t="s">
        <v>230</v>
      </c>
      <c r="G64" s="188" t="s">
        <v>232</v>
      </c>
      <c r="H64" s="1199" t="s">
        <v>134</v>
      </c>
      <c r="I64" s="1200"/>
      <c r="J64" s="189"/>
      <c r="K64" s="190"/>
      <c r="L64" s="191" t="s">
        <v>16</v>
      </c>
      <c r="M64" s="192"/>
      <c r="N64" s="193" t="s">
        <v>82</v>
      </c>
      <c r="O64" s="193" t="s">
        <v>83</v>
      </c>
      <c r="P64" s="193" t="s">
        <v>84</v>
      </c>
      <c r="Q64" s="194" t="s">
        <v>393</v>
      </c>
      <c r="R64" s="195" t="s">
        <v>74</v>
      </c>
      <c r="S64" s="195" t="s">
        <v>404</v>
      </c>
      <c r="T64" s="195" t="s">
        <v>76</v>
      </c>
      <c r="U64" s="195" t="s">
        <v>226</v>
      </c>
      <c r="V64" s="195" t="s">
        <v>58</v>
      </c>
      <c r="W64" s="195" t="s">
        <v>59</v>
      </c>
      <c r="X64" s="195" t="s">
        <v>77</v>
      </c>
      <c r="Y64" s="195" t="s">
        <v>20</v>
      </c>
      <c r="Z64" s="195" t="s">
        <v>78</v>
      </c>
      <c r="AA64" s="195" t="s">
        <v>79</v>
      </c>
      <c r="AB64" s="195" t="s">
        <v>21</v>
      </c>
      <c r="AC64" s="195" t="s">
        <v>56</v>
      </c>
      <c r="AD64" s="195" t="s">
        <v>80</v>
      </c>
      <c r="AE64" s="195" t="s">
        <v>81</v>
      </c>
      <c r="AF64" s="196" t="s">
        <v>227</v>
      </c>
      <c r="AG64" s="192"/>
      <c r="AH64" s="197" t="s">
        <v>228</v>
      </c>
      <c r="AI64" s="310"/>
      <c r="AJ64" s="198"/>
      <c r="AK64" s="199"/>
      <c r="AL64" s="199"/>
      <c r="AM64" s="199"/>
      <c r="AN64" s="199"/>
      <c r="AO64" s="199"/>
      <c r="AP64" s="199"/>
      <c r="AQ64" s="199"/>
      <c r="AR64" s="199"/>
      <c r="AS64" s="199"/>
      <c r="AT64" s="199"/>
      <c r="AU64" s="199"/>
      <c r="AV64" s="199"/>
      <c r="AW64" s="199"/>
      <c r="AX64" s="199"/>
      <c r="AY64" s="199"/>
      <c r="AZ64" s="199"/>
      <c r="BA64" s="199"/>
      <c r="BB64" s="199"/>
      <c r="BC64" s="199"/>
      <c r="BD64" s="199"/>
      <c r="BE64" s="199"/>
      <c r="BF64" s="199"/>
      <c r="BG64" s="199"/>
      <c r="BH64" s="199"/>
      <c r="BI64" s="199"/>
      <c r="BJ64" s="199"/>
      <c r="BK64" s="199"/>
      <c r="BL64" s="199"/>
      <c r="BM64" s="199"/>
      <c r="BN64" s="199"/>
      <c r="BO64" s="199"/>
      <c r="BP64" s="199"/>
      <c r="BQ64" s="199"/>
      <c r="BR64" s="199"/>
      <c r="BS64" s="199"/>
      <c r="BT64" s="199"/>
      <c r="BU64" s="200"/>
      <c r="GE64" s="114"/>
      <c r="GK64" s="114"/>
    </row>
    <row r="65" spans="3:193" s="114" customFormat="1" ht="13.5" thickBot="1">
      <c r="C65" s="113"/>
      <c r="D65" s="202">
        <f>+COUNTA(D39:D61)</f>
        <v>0</v>
      </c>
      <c r="E65" s="203" t="b">
        <f>+((COUNT(E39:E61))=$D$65)</f>
        <v>1</v>
      </c>
      <c r="F65" s="203" t="b">
        <f>+((COUNTA(F39:F61))=D65)</f>
        <v>1</v>
      </c>
      <c r="G65" s="203" t="b">
        <f>+((COUNT(G39:G61))=D65)</f>
        <v>1</v>
      </c>
      <c r="H65" s="1202" t="b">
        <f>+((COUNTA(H39:H60))=D65)</f>
        <v>0</v>
      </c>
      <c r="I65" s="1238"/>
      <c r="J65" s="204"/>
      <c r="K65" s="205"/>
      <c r="L65" s="206" t="b">
        <f>+((COUNTA(L39:L61))=D65)</f>
        <v>1</v>
      </c>
      <c r="M65" s="207"/>
      <c r="N65" s="208" t="b">
        <f>+((COUNT(N39:N61))=$D$65)</f>
        <v>1</v>
      </c>
      <c r="O65" s="203" t="b">
        <f>+((COUNT(O39:O62))=$D$65)</f>
        <v>1</v>
      </c>
      <c r="P65" s="203" t="b">
        <f>+((COUNT(P39:P62))=$D$65)</f>
        <v>1</v>
      </c>
      <c r="Q65" s="203" t="b">
        <f>+((COUNTA(Q39:Q62))=$D$65)</f>
        <v>1</v>
      </c>
      <c r="R65" s="203" t="b">
        <f>+((COUNTA(R39:R62))=$D$65)</f>
        <v>1</v>
      </c>
      <c r="S65" s="209">
        <f>SUM(S39:S61)</f>
        <v>0</v>
      </c>
      <c r="T65" s="203" t="b">
        <f>+((COUNTA(T39:T62))=$D$65)</f>
        <v>1</v>
      </c>
      <c r="U65" s="203" t="b">
        <f>+((COUNTA(U39:U62))=$D$65)</f>
        <v>1</v>
      </c>
      <c r="V65" s="203" t="b">
        <f>+((COUNTA(V39:V62))=$D$65)</f>
        <v>1</v>
      </c>
      <c r="W65" s="203" t="b">
        <f>+((COUNT(W39:W62))=$D$65)</f>
        <v>1</v>
      </c>
      <c r="X65" s="203" t="b">
        <f>+((COUNT(X39:X62))=$D$65)</f>
        <v>1</v>
      </c>
      <c r="Y65" s="203" t="b">
        <f t="shared" ref="Y65:AF65" si="1">+((COUNTA(Y39:Y62))=$D$65)</f>
        <v>1</v>
      </c>
      <c r="Z65" s="203" t="b">
        <f t="shared" si="1"/>
        <v>1</v>
      </c>
      <c r="AA65" s="203" t="b">
        <f t="shared" si="1"/>
        <v>1</v>
      </c>
      <c r="AB65" s="203" t="b">
        <f t="shared" si="1"/>
        <v>1</v>
      </c>
      <c r="AC65" s="203" t="b">
        <f t="shared" si="1"/>
        <v>1</v>
      </c>
      <c r="AD65" s="203" t="b">
        <f t="shared" si="1"/>
        <v>1</v>
      </c>
      <c r="AE65" s="203" t="b">
        <f t="shared" si="1"/>
        <v>1</v>
      </c>
      <c r="AF65" s="210" t="b">
        <f t="shared" si="1"/>
        <v>1</v>
      </c>
      <c r="AG65" s="207"/>
      <c r="AH65" s="211" t="b">
        <f>+((COUNTA(AH39:AH62))=$D$65)</f>
        <v>1</v>
      </c>
      <c r="AI65" s="120"/>
      <c r="AJ65" s="120"/>
      <c r="AK65" s="120"/>
      <c r="AL65" s="120"/>
      <c r="AM65" s="120"/>
      <c r="AN65" s="120"/>
      <c r="AO65" s="120"/>
      <c r="AP65" s="120"/>
      <c r="AQ65" s="120"/>
      <c r="AR65" s="120"/>
      <c r="AS65" s="120"/>
      <c r="AT65" s="120"/>
      <c r="AU65" s="120"/>
      <c r="AV65" s="120"/>
      <c r="AW65" s="120"/>
      <c r="AX65" s="120"/>
      <c r="AY65" s="120"/>
      <c r="AZ65" s="120"/>
      <c r="BA65" s="120"/>
      <c r="BB65" s="120"/>
      <c r="BC65" s="120"/>
      <c r="BD65" s="120"/>
      <c r="BE65" s="120"/>
      <c r="BF65" s="120"/>
      <c r="BG65" s="120"/>
      <c r="BH65" s="120"/>
      <c r="BI65" s="120"/>
      <c r="BJ65" s="120"/>
      <c r="BK65" s="120"/>
      <c r="BL65" s="120"/>
      <c r="BM65" s="120"/>
      <c r="BN65" s="120"/>
      <c r="BO65" s="120"/>
      <c r="BP65" s="120"/>
      <c r="BQ65" s="120"/>
      <c r="BR65" s="120"/>
      <c r="BS65" s="120"/>
      <c r="BT65" s="120"/>
      <c r="BU65" s="117"/>
      <c r="GE65" s="201"/>
    </row>
    <row r="66" spans="3:193" s="114" customFormat="1" ht="13.5" thickBot="1">
      <c r="C66" s="212"/>
      <c r="D66" s="213"/>
      <c r="E66" s="213"/>
      <c r="F66" s="213"/>
      <c r="G66" s="213"/>
      <c r="H66" s="213"/>
      <c r="I66" s="213"/>
      <c r="J66" s="213"/>
      <c r="K66" s="213"/>
      <c r="L66" s="213"/>
      <c r="M66" s="214"/>
      <c r="N66" s="213"/>
      <c r="O66" s="213"/>
      <c r="P66" s="213"/>
      <c r="Q66" s="213"/>
      <c r="R66" s="213"/>
      <c r="S66" s="215"/>
      <c r="T66" s="213"/>
      <c r="U66" s="213"/>
      <c r="V66" s="213"/>
      <c r="W66" s="213"/>
      <c r="X66" s="213"/>
      <c r="Y66" s="213"/>
      <c r="Z66" s="213"/>
      <c r="AA66" s="213"/>
      <c r="AB66" s="213"/>
      <c r="AC66" s="213"/>
      <c r="AD66" s="214"/>
      <c r="AE66" s="214"/>
      <c r="AF66" s="213"/>
      <c r="AG66" s="213"/>
      <c r="AH66" s="213"/>
      <c r="AI66" s="213"/>
      <c r="AJ66" s="213"/>
      <c r="AK66" s="213"/>
      <c r="AL66" s="213"/>
      <c r="AM66" s="213"/>
      <c r="AN66" s="213"/>
      <c r="AO66" s="213"/>
      <c r="AP66" s="213"/>
      <c r="AQ66" s="213"/>
      <c r="AR66" s="213"/>
      <c r="AS66" s="213"/>
      <c r="AT66" s="213"/>
      <c r="AU66" s="213"/>
      <c r="AV66" s="213"/>
      <c r="AW66" s="213"/>
      <c r="AX66" s="213"/>
      <c r="AY66" s="213"/>
      <c r="AZ66" s="213"/>
      <c r="BA66" s="213"/>
      <c r="BB66" s="213"/>
      <c r="BC66" s="213"/>
      <c r="BD66" s="213"/>
      <c r="BE66" s="213"/>
      <c r="BF66" s="213"/>
      <c r="BG66" s="213"/>
      <c r="BH66" s="213"/>
      <c r="BI66" s="213"/>
      <c r="BJ66" s="213"/>
      <c r="BK66" s="213"/>
      <c r="BL66" s="213"/>
      <c r="BM66" s="213"/>
      <c r="BN66" s="213"/>
      <c r="BO66" s="213"/>
      <c r="BP66" s="213"/>
      <c r="BQ66" s="213"/>
      <c r="BR66" s="213"/>
      <c r="BS66" s="213"/>
      <c r="BT66" s="213"/>
      <c r="BU66" s="216"/>
      <c r="GK66" s="201"/>
    </row>
    <row r="67" spans="3:193" s="144" customFormat="1">
      <c r="M67" s="149"/>
      <c r="AD67" s="149"/>
      <c r="AE67" s="149"/>
      <c r="GE67" s="114"/>
      <c r="GK67" s="114"/>
    </row>
    <row r="68" spans="3:193" s="144" customFormat="1">
      <c r="M68" s="149"/>
      <c r="AD68" s="149"/>
      <c r="AE68" s="149"/>
      <c r="GK68" s="114"/>
    </row>
    <row r="69" spans="3:193" s="144" customFormat="1">
      <c r="M69" s="149"/>
      <c r="AD69" s="149"/>
      <c r="AE69" s="149"/>
    </row>
    <row r="70" spans="3:193" s="144" customFormat="1">
      <c r="M70" s="149"/>
      <c r="AD70" s="149"/>
      <c r="AE70" s="149"/>
    </row>
    <row r="71" spans="3:193" s="144" customFormat="1">
      <c r="M71" s="149"/>
      <c r="AD71" s="149"/>
      <c r="AE71" s="149"/>
    </row>
    <row r="72" spans="3:193" s="144" customFormat="1">
      <c r="M72" s="149"/>
      <c r="AD72" s="149"/>
      <c r="AE72" s="149"/>
    </row>
    <row r="73" spans="3:193" s="144" customFormat="1">
      <c r="M73" s="149"/>
      <c r="AD73" s="149"/>
      <c r="AE73" s="149"/>
    </row>
    <row r="74" spans="3:193" s="144" customFormat="1">
      <c r="M74" s="149"/>
      <c r="AD74" s="149"/>
      <c r="AE74" s="149"/>
    </row>
    <row r="75" spans="3:193" s="144" customFormat="1">
      <c r="M75" s="149"/>
      <c r="AD75" s="149"/>
      <c r="AE75" s="149"/>
    </row>
    <row r="76" spans="3:193" s="144" customFormat="1">
      <c r="M76" s="149"/>
      <c r="AD76" s="149"/>
      <c r="AE76" s="149"/>
    </row>
    <row r="77" spans="3:193" s="144" customFormat="1">
      <c r="M77" s="149"/>
      <c r="AD77" s="149"/>
      <c r="AE77" s="149"/>
    </row>
    <row r="78" spans="3:193" s="144" customFormat="1">
      <c r="M78" s="149"/>
      <c r="AD78" s="149"/>
      <c r="AE78" s="149"/>
    </row>
    <row r="79" spans="3:193" s="144" customFormat="1">
      <c r="M79" s="149"/>
      <c r="AD79" s="149"/>
      <c r="AE79" s="149"/>
    </row>
    <row r="80" spans="3:193" s="144" customFormat="1">
      <c r="M80" s="149"/>
      <c r="AD80" s="149"/>
      <c r="AE80" s="149"/>
    </row>
    <row r="81" spans="13:193" s="144" customFormat="1">
      <c r="M81" s="149"/>
      <c r="AD81" s="149"/>
      <c r="AE81" s="149"/>
    </row>
    <row r="82" spans="13:193" s="144" customFormat="1">
      <c r="M82" s="149"/>
      <c r="AD82" s="149"/>
      <c r="AE82" s="149"/>
    </row>
    <row r="83" spans="13:193">
      <c r="GE83" s="144"/>
      <c r="GK83" s="144"/>
    </row>
    <row r="84" spans="13:193">
      <c r="GK84" s="144"/>
    </row>
  </sheetData>
  <sheetProtection insertRows="0" deleteRows="0" autoFilter="0" pivotTables="0"/>
  <autoFilter ref="D37:BT58">
    <filterColumn colId="4" showButton="0"/>
    <filterColumn colId="6" showButton="0"/>
    <filterColumn colId="10" showButton="0"/>
    <filterColumn colId="11" showButton="0"/>
    <filterColumn colId="33" showButton="0"/>
    <filterColumn colId="38" showButton="0"/>
    <filterColumn colId="39" showButton="0"/>
    <filterColumn colId="40" showButton="0"/>
    <filterColumn colId="41" showButton="0"/>
    <filterColumn colId="42" showButton="0"/>
    <filterColumn colId="43" showButton="0"/>
    <filterColumn colId="45" showButton="0"/>
    <filterColumn colId="46" showButton="0"/>
    <filterColumn colId="47" showButton="0"/>
    <filterColumn colId="48" showButton="0"/>
    <filterColumn colId="49" showButton="0"/>
    <filterColumn colId="50" showButton="0"/>
    <filterColumn colId="51" showButton="0"/>
    <filterColumn colId="52" showButton="0"/>
    <filterColumn colId="53" showButton="0"/>
    <filterColumn colId="54" showButton="0"/>
    <filterColumn colId="55" showButton="0"/>
    <filterColumn colId="56"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6" showButton="0"/>
    <filterColumn colId="67" showButton="0"/>
  </autoFilter>
  <sortState ref="GE24:GE32">
    <sortCondition ref="GE24:GE32"/>
  </sortState>
  <dataConsolidate link="1"/>
  <mergeCells count="148">
    <mergeCell ref="H65:I65"/>
    <mergeCell ref="H64:I64"/>
    <mergeCell ref="D62:AH62"/>
    <mergeCell ref="D63:AH63"/>
    <mergeCell ref="J56:K56"/>
    <mergeCell ref="J57:K57"/>
    <mergeCell ref="J58:K58"/>
    <mergeCell ref="J52:K52"/>
    <mergeCell ref="J53:K53"/>
    <mergeCell ref="J54:K54"/>
    <mergeCell ref="J49:K49"/>
    <mergeCell ref="J50:K50"/>
    <mergeCell ref="J51:K51"/>
    <mergeCell ref="J46:K46"/>
    <mergeCell ref="J47:K47"/>
    <mergeCell ref="J48:K48"/>
    <mergeCell ref="J43:K43"/>
    <mergeCell ref="J44:K44"/>
    <mergeCell ref="J45:K45"/>
    <mergeCell ref="J40:K40"/>
    <mergeCell ref="J41:K41"/>
    <mergeCell ref="J42:K42"/>
    <mergeCell ref="AK37:AL37"/>
    <mergeCell ref="AM37:AM38"/>
    <mergeCell ref="AO37:AO38"/>
    <mergeCell ref="J39:K39"/>
    <mergeCell ref="AD37:AD38"/>
    <mergeCell ref="AE37:AE38"/>
    <mergeCell ref="AF37:AF38"/>
    <mergeCell ref="AG37:AG38"/>
    <mergeCell ref="AH37:AH38"/>
    <mergeCell ref="AJ37:AJ38"/>
    <mergeCell ref="X37:X38"/>
    <mergeCell ref="Y37:Y38"/>
    <mergeCell ref="Z37:Z38"/>
    <mergeCell ref="AA37:AA38"/>
    <mergeCell ref="AB37:AB38"/>
    <mergeCell ref="AC37:AC38"/>
    <mergeCell ref="R37:R38"/>
    <mergeCell ref="S37:S38"/>
    <mergeCell ref="T37:T38"/>
    <mergeCell ref="U37:U38"/>
    <mergeCell ref="V37:V38"/>
    <mergeCell ref="W37:W38"/>
    <mergeCell ref="D36:BT36"/>
    <mergeCell ref="D37:D38"/>
    <mergeCell ref="E37:E38"/>
    <mergeCell ref="F37:F38"/>
    <mergeCell ref="G37:G38"/>
    <mergeCell ref="H37:I38"/>
    <mergeCell ref="J37:K38"/>
    <mergeCell ref="L37:L38"/>
    <mergeCell ref="M37:M38"/>
    <mergeCell ref="N37:P37"/>
    <mergeCell ref="AP37:AV37"/>
    <mergeCell ref="AW37:BT37"/>
    <mergeCell ref="AN37:AN38"/>
    <mergeCell ref="AI37:AI38"/>
    <mergeCell ref="AD28:AF28"/>
    <mergeCell ref="AG28:AH28"/>
    <mergeCell ref="AI28:AJ28"/>
    <mergeCell ref="D30:AH30"/>
    <mergeCell ref="AI30:AJ30"/>
    <mergeCell ref="D35:AH35"/>
    <mergeCell ref="AJ35:BT35"/>
    <mergeCell ref="F28:H28"/>
    <mergeCell ref="I28:J28"/>
    <mergeCell ref="K28:L28"/>
    <mergeCell ref="N28:O28"/>
    <mergeCell ref="P28:Q28"/>
    <mergeCell ref="U28:W28"/>
    <mergeCell ref="F27:H27"/>
    <mergeCell ref="I27:J27"/>
    <mergeCell ref="K27:L27"/>
    <mergeCell ref="N27:O27"/>
    <mergeCell ref="P27:Q27"/>
    <mergeCell ref="U27:W27"/>
    <mergeCell ref="AD27:AF27"/>
    <mergeCell ref="AG27:AH27"/>
    <mergeCell ref="AI27:AJ27"/>
    <mergeCell ref="F26:H26"/>
    <mergeCell ref="I26:J26"/>
    <mergeCell ref="K26:L26"/>
    <mergeCell ref="N26:O26"/>
    <mergeCell ref="P26:Q26"/>
    <mergeCell ref="U26:W26"/>
    <mergeCell ref="AD26:AF26"/>
    <mergeCell ref="AG26:AH26"/>
    <mergeCell ref="AI26:AJ26"/>
    <mergeCell ref="AD24:AF24"/>
    <mergeCell ref="AG24:AH24"/>
    <mergeCell ref="AI24:AJ24"/>
    <mergeCell ref="F25:H25"/>
    <mergeCell ref="I25:J25"/>
    <mergeCell ref="K25:L25"/>
    <mergeCell ref="N25:O25"/>
    <mergeCell ref="P25:Q25"/>
    <mergeCell ref="U25:W25"/>
    <mergeCell ref="AD25:AF25"/>
    <mergeCell ref="F24:H24"/>
    <mergeCell ref="I24:J24"/>
    <mergeCell ref="K24:L24"/>
    <mergeCell ref="N24:O24"/>
    <mergeCell ref="P24:Q24"/>
    <mergeCell ref="U24:W24"/>
    <mergeCell ref="AG25:AH25"/>
    <mergeCell ref="AI25:AJ25"/>
    <mergeCell ref="D20:AK20"/>
    <mergeCell ref="D22:D23"/>
    <mergeCell ref="E22:E23"/>
    <mergeCell ref="F22:H23"/>
    <mergeCell ref="I22:J23"/>
    <mergeCell ref="K22:L23"/>
    <mergeCell ref="M22:M23"/>
    <mergeCell ref="N22:O23"/>
    <mergeCell ref="P22:Q23"/>
    <mergeCell ref="R22:R23"/>
    <mergeCell ref="S22:S23"/>
    <mergeCell ref="T22:T23"/>
    <mergeCell ref="U22:W23"/>
    <mergeCell ref="X22:AF22"/>
    <mergeCell ref="AG22:AH22"/>
    <mergeCell ref="AI22:AK22"/>
    <mergeCell ref="AD23:AF23"/>
    <mergeCell ref="AG23:AH23"/>
    <mergeCell ref="AI23:AJ23"/>
    <mergeCell ref="D21:AK21"/>
    <mergeCell ref="D18:G18"/>
    <mergeCell ref="D13:E13"/>
    <mergeCell ref="F13:G13"/>
    <mergeCell ref="I13:J13"/>
    <mergeCell ref="N13:P13"/>
    <mergeCell ref="D14:E14"/>
    <mergeCell ref="F14:G14"/>
    <mergeCell ref="H14:H15"/>
    <mergeCell ref="I14:J15"/>
    <mergeCell ref="N14:P14"/>
    <mergeCell ref="D15:E15"/>
    <mergeCell ref="C2:U2"/>
    <mergeCell ref="D11:J11"/>
    <mergeCell ref="L11:Q11"/>
    <mergeCell ref="D12:E12"/>
    <mergeCell ref="H12:J12"/>
    <mergeCell ref="N12:P12"/>
    <mergeCell ref="F15:G15"/>
    <mergeCell ref="M15:Q15"/>
    <mergeCell ref="D16:E16"/>
    <mergeCell ref="F16:J16"/>
  </mergeCells>
  <conditionalFormatting sqref="E24:E28">
    <cfRule type="duplicateValues" dxfId="6" priority="46"/>
    <cfRule type="duplicateValues" dxfId="5" priority="47"/>
  </conditionalFormatting>
  <conditionalFormatting sqref="F12">
    <cfRule type="cellIs" dxfId="4" priority="1" operator="between">
      <formula>$E$24</formula>
      <formula>$E$28</formula>
    </cfRule>
  </conditionalFormatting>
  <dataValidations xWindow="504" yWindow="484" count="30">
    <dataValidation type="list" allowBlank="1" showInputMessage="1" showErrorMessage="1" sqref="AD39:AD58">
      <formula1>$GK$4:$GK$6</formula1>
    </dataValidation>
    <dataValidation type="list" allowBlank="1" showInputMessage="1" showErrorMessage="1" sqref="AG24:AH28">
      <formula1>$GE$4:$GE$5</formula1>
    </dataValidation>
    <dataValidation allowBlank="1" showInputMessage="1" showErrorMessage="1" prompt="El valor registrado en esta columna deberá ser en fecha" sqref="AK37:AL37"/>
    <dataValidation allowBlank="1" showInputMessage="1" showErrorMessage="1" prompt="El valor registrado en esta columna deberá ser en texto, puede incluir caracteres especiales." sqref="Y37:Y38"/>
    <dataValidation allowBlank="1" showInputMessage="1" showErrorMessage="1" prompt="El valor registrado en esta columna deberá ser alfanumérico" sqref="V37:V38"/>
    <dataValidation allowBlank="1" showInputMessage="1" showErrorMessage="1" prompt="El valor registrado en esta columna deberá ser numérico" sqref="G37:G38 N37:P37 S37:S38 W37:X38 AF37:AF38 AM37:AM38 AO37:AO38"/>
    <dataValidation allowBlank="1" showInputMessage="1" showErrorMessage="1" prompt="El valor registrado en esta columna deberá ser en texto" sqref="F37:F38 H37:M38 Q37 R37:R38 T37:U38 Z37:AE38 Q64"/>
    <dataValidation allowBlank="1" showInputMessage="1" showErrorMessage="1" prompt="El valor registrado para esta columna será numérico y ascendente._x000a_Cada línea de trabajador deberá registrar numeración." sqref="D37:D38"/>
    <dataValidation allowBlank="1" showInputMessage="1" showErrorMessage="1" prompt="El valor registrado en esta columna deberá ser numérico_x000a_" sqref="E37:E38"/>
    <dataValidation allowBlank="1" showInputMessage="1" showErrorMessage="1" prompt="Inidcar el número de meses de la práctica del estudiante" sqref="AM39:AM58"/>
    <dataValidation allowBlank="1" showInputMessage="1" showErrorMessage="1" prompt="Marcar solo con X los días en los que desarrolla la actividad" sqref="AP39:AV58"/>
    <dataValidation allowBlank="1" showInputMessage="1" showErrorMessage="1" prompt="Marcar solo con X las horas en las que se desarrolla la actividad" sqref="AW39:BT58"/>
    <dataValidation allowBlank="1" showInputMessage="1" showErrorMessage="1" prompt="Debe diligenciar Código Tipo de Trabajador_x000a_" sqref="AG39:AG58"/>
    <dataValidation allowBlank="1" showInputMessage="1" showErrorMessage="1" prompt="El  subtipo de afiliado va ligado al tipo de trabajador, ver hoja de subtipos." sqref="AH37:AH58"/>
    <dataValidation type="list" allowBlank="1" showInputMessage="1" showErrorMessage="1" sqref="AB24:AB29 F59:F61">
      <formula1>$GE$24:$GE$31</formula1>
    </dataValidation>
    <dataValidation type="list" allowBlank="1" showInputMessage="1" showErrorMessage="1" sqref="F39:F58">
      <formula1>$GE$24:$GE$32</formula1>
    </dataValidation>
    <dataValidation type="list" allowBlank="1" showInputMessage="1" showErrorMessage="1" sqref="M24:M29 M31:M34">
      <formula1>$GE$8:$GE$12</formula1>
    </dataValidation>
    <dataValidation type="list" allowBlank="1" showInputMessage="1" showErrorMessage="1" sqref="AG29">
      <formula1>$GE$4:$GE$8</formula1>
    </dataValidation>
    <dataValidation type="list" allowBlank="1" showInputMessage="1" showErrorMessage="1" sqref="AD59:AD61">
      <formula1>$GK$4:$GK$8</formula1>
    </dataValidation>
    <dataValidation type="list" allowBlank="1" showInputMessage="1" showErrorMessage="1" sqref="R24:R29">
      <formula1>$GE$14:$GE$15</formula1>
    </dataValidation>
    <dataValidation type="list" allowBlank="1" showInputMessage="1" showErrorMessage="1" sqref="AE59:AE61">
      <formula1>$GK$11:$GK$12</formula1>
    </dataValidation>
    <dataValidation type="list" allowBlank="1" showInputMessage="1" showErrorMessage="1" sqref="AB39:AB61">
      <formula1>GE$14:GE$15</formula1>
    </dataValidation>
    <dataValidation type="whole" operator="notEqual" allowBlank="1" showInputMessage="1" showErrorMessage="1" errorTitle="ERROR" error="CODIGO NO PUEDE SER IGUAL AL DE LA SEDE" promptTitle="ERROR" prompt="SI LA CASILLA SE TORNA ROSA, EL CODIGO DE CENTRO DE TRABAJO ASIGNADO YA EXISTE" sqref="E24:E28">
      <formula1>$F$12</formula1>
    </dataValidation>
    <dataValidation type="list" allowBlank="1" showInputMessage="1" showErrorMessage="1" sqref="AI39:AI58">
      <formula1>$GK$36:$GK$37</formula1>
    </dataValidation>
    <dataValidation type="list" allowBlank="1" showInputMessage="1" showErrorMessage="1" prompt="El  subtipo de afiliado va ligado al tipo de trabajador, ver hoja de subtipos." sqref="AI37">
      <formula1>$GK$36:$GK$37</formula1>
    </dataValidation>
    <dataValidation type="list" allowBlank="1" showInputMessage="1" showErrorMessage="1" sqref="AF59:AF61">
      <formula1>$GK$14:$GK$28</formula1>
    </dataValidation>
    <dataValidation type="list" allowBlank="1" showInputMessage="1" showErrorMessage="1" sqref="AG59:AG61">
      <formula1>$GL$12:$GL$26</formula1>
    </dataValidation>
    <dataValidation type="list" allowBlank="1" showInputMessage="1" showErrorMessage="1" sqref="AN39:AN1048576">
      <formula1>$GL$29:$GL$31</formula1>
    </dataValidation>
    <dataValidation type="list" allowBlank="1" showInputMessage="1" showErrorMessage="1" sqref="Q39:Q61">
      <formula1>$GE$17:$GE$19</formula1>
    </dataValidation>
    <dataValidation type="list" allowBlank="1" showInputMessage="1" showErrorMessage="1" sqref="AE39:AE58">
      <formula1>$GK$8:$GK$11</formula1>
    </dataValidation>
  </dataValidations>
  <pageMargins left="0.25" right="0.25" top="0.75" bottom="0.75" header="0.3" footer="0.3"/>
  <pageSetup scale="55" pageOrder="overThenDown" orientation="landscape" r:id="rId1"/>
  <rowBreaks count="1" manualBreakCount="1">
    <brk id="28" max="16383" man="1"/>
  </rowBreaks>
  <colBreaks count="2" manualBreakCount="2">
    <brk id="17" min="4" max="27" man="1"/>
    <brk id="28" min="4" max="27" man="1"/>
  </colBreaks>
  <drawing r:id="rId2"/>
  <extLst>
    <ext xmlns:x14="http://schemas.microsoft.com/office/spreadsheetml/2009/9/main" uri="{78C0D931-6437-407d-A8EE-F0AAD7539E65}">
      <x14:conditionalFormattings>
        <x14:conditionalFormatting xmlns:xm="http://schemas.microsoft.com/office/excel/2006/main">
          <x14:cfRule type="cellIs" priority="48" operator="equal" id="{0D693E26-68B8-4021-AFAB-BBB9DDB5B845}">
            <xm:f>'Sede 01 - Trabajadores'!$F$12</xm:f>
            <x14:dxf>
              <fill>
                <patternFill>
                  <bgColor rgb="FFFFFF00"/>
                </patternFill>
              </fill>
            </x14:dxf>
          </x14:cfRule>
          <x14:cfRule type="cellIs" priority="49" operator="between" id="{9C60E21B-7B26-4D9E-ADAC-21353839B4AD}">
            <xm:f>'Sede 01 - Trabajadores'!$E$24</xm:f>
            <xm:f>'Sede 01 - Trabajadores'!#REF!</xm:f>
            <x14:dxf>
              <fill>
                <patternFill>
                  <bgColor theme="9" tint="0.39994506668294322"/>
                </patternFill>
              </fill>
            </x14:dxf>
          </x14:cfRule>
          <xm:sqref>E24:E28</xm:sqref>
        </x14:conditionalFormatting>
        <x14:conditionalFormatting xmlns:xm="http://schemas.microsoft.com/office/excel/2006/main">
          <x14:cfRule type="cellIs" priority="44" operator="between" id="{F505B2B3-2CC1-470C-B89F-AA5EB943B3DE}">
            <xm:f>'Sede 01 - Trabajadores'!$E$24</xm:f>
            <xm:f>'Sede 01 - Trabajadores'!#REF!</xm:f>
            <x14:dxf>
              <fill>
                <patternFill>
                  <bgColor theme="9" tint="0.39994506668294322"/>
                </patternFill>
              </fill>
            </x14:dxf>
          </x14:cfRule>
          <xm:sqref>F12</xm:sqref>
        </x14:conditionalFormatting>
      </x14:conditionalFormattings>
    </ext>
    <ext xmlns:x14="http://schemas.microsoft.com/office/spreadsheetml/2009/9/main" uri="{CCE6A557-97BC-4b89-ADB6-D9C93CAAB3DF}">
      <x14:dataValidations xmlns:xm="http://schemas.microsoft.com/office/excel/2006/main" xWindow="504" yWindow="484" count="4">
        <x14:dataValidation type="list" allowBlank="1" showInputMessage="1" showErrorMessage="1">
          <x14:formula1>
            <xm:f>'Cód. Tipo de trabajador cotz'!$A$49:$A$62</xm:f>
          </x14:formula1>
          <xm:sqref>AF39:AF58</xm:sqref>
        </x14:dataValidation>
        <x14:dataValidation type="list" allowBlank="1" showInputMessage="1" showErrorMessage="1">
          <x14:formula1>
            <xm:f>'Listado Actividades Economicas'!#REF!</xm:f>
          </x14:formula1>
          <xm:sqref>I29:J29</xm:sqref>
        </x14:dataValidation>
        <x14:dataValidation type="whole" operator="notEqual" allowBlank="1" showInputMessage="1" showErrorMessage="1" errorTitle="ERROR" error="CODIGO NO PUEDE SER IGUAL AL DE LA SEDE" promptTitle="ERROR" prompt="SI LA CASILLA SE TORNA ROSA, EL CODIGO DE SEDE ASIGNADO YA EXISTE">
          <x14:formula1>
            <xm:f>'Sede 01 - Trabajadores'!F12</xm:f>
          </x14:formula1>
          <xm:sqref>F12</xm:sqref>
        </x14:dataValidation>
        <x14:dataValidation type="list" allowBlank="1" showInputMessage="1" showErrorMessage="1">
          <x14:formula1>
            <xm:f>'Listado Actividades Economicas'!B$5:B$1108</xm:f>
          </x14:formula1>
          <xm:sqref>I24:J28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L102"/>
  <sheetViews>
    <sheetView showGridLines="0" zoomScaleNormal="100" zoomScalePageLayoutView="161" workbookViewId="0">
      <selection activeCell="F14" sqref="F14"/>
    </sheetView>
  </sheetViews>
  <sheetFormatPr baseColWidth="10" defaultColWidth="10.81640625" defaultRowHeight="14.5"/>
  <cols>
    <col min="1" max="1" width="4.7265625" style="15" customWidth="1"/>
    <col min="2" max="6" width="10.81640625" style="15"/>
    <col min="7" max="7" width="16" style="15" customWidth="1"/>
    <col min="8" max="16384" width="10.81640625" style="15"/>
  </cols>
  <sheetData>
    <row r="1" spans="1:11" ht="25.5" customHeight="1">
      <c r="A1" s="843" t="s">
        <v>406</v>
      </c>
      <c r="B1" s="843"/>
      <c r="C1" s="843"/>
      <c r="D1" s="843"/>
      <c r="E1" s="843"/>
      <c r="F1" s="843"/>
      <c r="G1" s="843"/>
      <c r="H1" s="843"/>
      <c r="I1" s="843"/>
      <c r="J1" s="1"/>
      <c r="K1" s="1"/>
    </row>
    <row r="3" spans="1:11">
      <c r="A3" s="15" t="s">
        <v>407</v>
      </c>
    </row>
    <row r="4" spans="1:11" ht="34.5" customHeight="1">
      <c r="A4" s="1100" t="s">
        <v>408</v>
      </c>
      <c r="B4" s="1100"/>
      <c r="C4" s="1100"/>
      <c r="D4" s="1100"/>
      <c r="E4" s="1100"/>
      <c r="F4" s="1100"/>
      <c r="G4" s="1100"/>
      <c r="H4" s="1100"/>
      <c r="I4" s="1100"/>
      <c r="J4" s="1100"/>
      <c r="K4" s="1100"/>
    </row>
    <row r="5" spans="1:11">
      <c r="A5" s="15" t="s">
        <v>409</v>
      </c>
    </row>
    <row r="7" spans="1:11">
      <c r="A7" s="1" t="s">
        <v>237</v>
      </c>
    </row>
    <row r="8" spans="1:11">
      <c r="A8" s="15" t="s">
        <v>410</v>
      </c>
    </row>
    <row r="10" spans="1:11">
      <c r="A10" s="1082" t="s">
        <v>373</v>
      </c>
      <c r="B10" s="1082"/>
      <c r="C10" s="1082"/>
      <c r="D10" s="1082"/>
      <c r="E10" s="1082"/>
      <c r="F10" s="1082"/>
      <c r="G10" s="1082"/>
      <c r="H10" s="1082"/>
      <c r="I10" s="1082"/>
      <c r="J10" s="1082"/>
      <c r="K10" s="1082"/>
    </row>
    <row r="11" spans="1:11" s="2" customFormat="1">
      <c r="A11" s="2" t="s">
        <v>90</v>
      </c>
    </row>
    <row r="12" spans="1:11" s="2" customFormat="1"/>
    <row r="13" spans="1:11">
      <c r="A13" s="3">
        <v>1</v>
      </c>
      <c r="B13" s="15" t="s">
        <v>411</v>
      </c>
    </row>
    <row r="14" spans="1:11">
      <c r="A14" s="3">
        <v>2</v>
      </c>
      <c r="B14" s="15" t="s">
        <v>412</v>
      </c>
    </row>
    <row r="15" spans="1:11">
      <c r="A15" s="3">
        <v>3</v>
      </c>
      <c r="B15" s="15" t="s">
        <v>413</v>
      </c>
    </row>
    <row r="16" spans="1:11">
      <c r="A16" s="3">
        <v>4</v>
      </c>
      <c r="B16" s="15" t="s">
        <v>238</v>
      </c>
    </row>
    <row r="17" spans="1:4">
      <c r="A17" s="3">
        <v>5</v>
      </c>
      <c r="B17" s="15" t="s">
        <v>414</v>
      </c>
    </row>
    <row r="18" spans="1:4">
      <c r="A18" s="3">
        <v>6</v>
      </c>
      <c r="B18" s="15" t="s">
        <v>415</v>
      </c>
    </row>
    <row r="19" spans="1:4">
      <c r="A19" s="3">
        <v>7</v>
      </c>
      <c r="B19" s="15" t="s">
        <v>416</v>
      </c>
    </row>
    <row r="20" spans="1:4">
      <c r="A20" s="3">
        <v>8</v>
      </c>
      <c r="B20" s="15" t="s">
        <v>417</v>
      </c>
    </row>
    <row r="21" spans="1:4">
      <c r="A21" s="3">
        <v>9</v>
      </c>
      <c r="B21" s="15" t="s">
        <v>418</v>
      </c>
    </row>
    <row r="22" spans="1:4">
      <c r="B22" s="4"/>
      <c r="C22" s="1239"/>
      <c r="D22" s="1239"/>
    </row>
    <row r="23" spans="1:4" s="1" customFormat="1">
      <c r="A23" s="5" t="s">
        <v>239</v>
      </c>
      <c r="B23" s="5"/>
      <c r="C23" s="5"/>
    </row>
    <row r="25" spans="1:4">
      <c r="A25" s="3">
        <v>1</v>
      </c>
      <c r="B25" s="15" t="s">
        <v>240</v>
      </c>
    </row>
    <row r="26" spans="1:4">
      <c r="A26" s="3">
        <v>2</v>
      </c>
      <c r="B26" s="15" t="s">
        <v>241</v>
      </c>
    </row>
    <row r="27" spans="1:4">
      <c r="A27" s="3">
        <v>3</v>
      </c>
      <c r="B27" s="15" t="s">
        <v>242</v>
      </c>
    </row>
    <row r="28" spans="1:4">
      <c r="A28" s="3">
        <v>4</v>
      </c>
      <c r="B28" s="15" t="s">
        <v>243</v>
      </c>
    </row>
    <row r="29" spans="1:4">
      <c r="A29" s="3">
        <v>5</v>
      </c>
      <c r="B29" s="15" t="s">
        <v>244</v>
      </c>
    </row>
    <row r="30" spans="1:4">
      <c r="A30" s="3">
        <v>6</v>
      </c>
      <c r="B30" s="15" t="s">
        <v>245</v>
      </c>
    </row>
    <row r="31" spans="1:4">
      <c r="A31" s="3">
        <v>7</v>
      </c>
      <c r="B31" s="15" t="s">
        <v>246</v>
      </c>
    </row>
    <row r="33" spans="1:11">
      <c r="A33" s="1082" t="s">
        <v>419</v>
      </c>
      <c r="B33" s="1082"/>
      <c r="C33" s="1082"/>
      <c r="D33" s="1082"/>
      <c r="E33" s="1082"/>
      <c r="F33" s="1082"/>
      <c r="G33" s="1082"/>
      <c r="H33" s="1082"/>
      <c r="I33" s="1082"/>
      <c r="J33" s="1082"/>
      <c r="K33" s="1082"/>
    </row>
    <row r="34" spans="1:11" ht="15" customHeight="1">
      <c r="A34" s="2" t="s">
        <v>90</v>
      </c>
    </row>
    <row r="35" spans="1:11" ht="15" customHeight="1">
      <c r="A35" s="2"/>
    </row>
    <row r="36" spans="1:11" s="7" customFormat="1">
      <c r="A36" s="3">
        <v>1</v>
      </c>
      <c r="B36" s="6" t="s">
        <v>420</v>
      </c>
    </row>
    <row r="37" spans="1:11" ht="42.75" customHeight="1">
      <c r="A37" s="3">
        <v>2</v>
      </c>
      <c r="B37" s="1242" t="s">
        <v>2050</v>
      </c>
      <c r="C37" s="1242"/>
      <c r="D37" s="1242"/>
      <c r="E37" s="1242"/>
      <c r="F37" s="1242"/>
      <c r="G37" s="1242"/>
      <c r="H37" s="1242"/>
      <c r="I37" s="1242"/>
      <c r="J37" s="1242"/>
      <c r="K37" s="1242"/>
    </row>
    <row r="38" spans="1:11" ht="42.75" customHeight="1">
      <c r="A38" s="3">
        <v>3</v>
      </c>
      <c r="B38" s="1243" t="s">
        <v>2051</v>
      </c>
      <c r="C38" s="1243"/>
      <c r="D38" s="1243"/>
      <c r="E38" s="1243"/>
      <c r="F38" s="1243"/>
      <c r="G38" s="1243"/>
      <c r="H38" s="1243"/>
      <c r="I38" s="1243"/>
      <c r="J38" s="1243"/>
      <c r="K38" s="1243"/>
    </row>
    <row r="39" spans="1:11">
      <c r="A39" s="3">
        <v>4</v>
      </c>
      <c r="B39" s="8" t="s">
        <v>421</v>
      </c>
    </row>
    <row r="40" spans="1:11">
      <c r="A40" s="9">
        <v>5</v>
      </c>
      <c r="B40" s="15" t="s">
        <v>422</v>
      </c>
    </row>
    <row r="41" spans="1:11">
      <c r="A41" s="9">
        <v>6</v>
      </c>
      <c r="B41" s="15" t="s">
        <v>423</v>
      </c>
    </row>
    <row r="42" spans="1:11">
      <c r="A42" s="9">
        <v>7</v>
      </c>
      <c r="B42" s="15" t="s">
        <v>424</v>
      </c>
    </row>
    <row r="43" spans="1:11">
      <c r="A43" s="9">
        <v>8</v>
      </c>
      <c r="B43" s="15" t="s">
        <v>425</v>
      </c>
    </row>
    <row r="44" spans="1:11">
      <c r="A44" s="9">
        <v>10</v>
      </c>
      <c r="B44" s="15" t="s">
        <v>426</v>
      </c>
    </row>
    <row r="45" spans="1:11">
      <c r="A45" s="9">
        <v>11</v>
      </c>
      <c r="B45" s="15" t="s">
        <v>427</v>
      </c>
    </row>
    <row r="46" spans="1:11">
      <c r="A46" s="6"/>
      <c r="B46" s="8"/>
    </row>
    <row r="47" spans="1:11" s="2" customFormat="1">
      <c r="A47" s="10" t="s">
        <v>428</v>
      </c>
    </row>
    <row r="48" spans="1:11">
      <c r="A48" s="6"/>
    </row>
    <row r="49" spans="1:2">
      <c r="A49" s="15">
        <v>12</v>
      </c>
      <c r="B49" s="15" t="s">
        <v>91</v>
      </c>
    </row>
    <row r="50" spans="1:2">
      <c r="A50" s="15">
        <v>13</v>
      </c>
      <c r="B50" s="15" t="s">
        <v>92</v>
      </c>
    </row>
    <row r="51" spans="1:2">
      <c r="A51" s="15">
        <v>14</v>
      </c>
      <c r="B51" s="15" t="s">
        <v>93</v>
      </c>
    </row>
    <row r="52" spans="1:2">
      <c r="A52" s="15">
        <v>15</v>
      </c>
      <c r="B52" s="15" t="s">
        <v>94</v>
      </c>
    </row>
    <row r="53" spans="1:2">
      <c r="A53" s="15">
        <v>16</v>
      </c>
      <c r="B53" s="15" t="s">
        <v>95</v>
      </c>
    </row>
    <row r="54" spans="1:2">
      <c r="A54" s="15">
        <v>17</v>
      </c>
      <c r="B54" s="15" t="s">
        <v>429</v>
      </c>
    </row>
    <row r="55" spans="1:2">
      <c r="A55" s="15">
        <v>18</v>
      </c>
      <c r="B55" s="15" t="s">
        <v>96</v>
      </c>
    </row>
    <row r="56" spans="1:2">
      <c r="B56" s="11"/>
    </row>
    <row r="57" spans="1:2" s="1" customFormat="1" ht="15" customHeight="1">
      <c r="A57" s="1" t="s">
        <v>247</v>
      </c>
      <c r="B57" s="12"/>
    </row>
    <row r="58" spans="1:2" ht="15" customHeight="1">
      <c r="A58" s="15">
        <v>21</v>
      </c>
      <c r="B58" s="11" t="s">
        <v>248</v>
      </c>
    </row>
    <row r="59" spans="1:2">
      <c r="A59" s="11"/>
      <c r="B59" s="11"/>
    </row>
    <row r="60" spans="1:2">
      <c r="A60" s="12" t="s">
        <v>249</v>
      </c>
      <c r="B60" s="11"/>
    </row>
    <row r="61" spans="1:2">
      <c r="A61" s="9">
        <v>22</v>
      </c>
      <c r="B61" s="11" t="s">
        <v>430</v>
      </c>
    </row>
    <row r="62" spans="1:2">
      <c r="A62" s="9">
        <v>23</v>
      </c>
      <c r="B62" s="11" t="s">
        <v>431</v>
      </c>
    </row>
    <row r="63" spans="1:2">
      <c r="A63" s="11"/>
      <c r="B63" s="11"/>
    </row>
    <row r="65" spans="1:11">
      <c r="A65" s="1240" t="s">
        <v>432</v>
      </c>
      <c r="B65" s="1240"/>
      <c r="C65" s="1240"/>
      <c r="D65" s="1240"/>
      <c r="E65" s="1240"/>
      <c r="F65" s="1240"/>
      <c r="G65" s="1240"/>
      <c r="H65" s="1240"/>
      <c r="I65" s="1240"/>
      <c r="J65" s="1240"/>
      <c r="K65" s="1240"/>
    </row>
    <row r="66" spans="1:11">
      <c r="A66" s="12"/>
    </row>
    <row r="67" spans="1:11">
      <c r="A67" s="2" t="s">
        <v>90</v>
      </c>
    </row>
    <row r="69" spans="1:11">
      <c r="A69" s="3">
        <v>1</v>
      </c>
      <c r="B69" s="15" t="s">
        <v>433</v>
      </c>
    </row>
    <row r="70" spans="1:11">
      <c r="A70" s="3">
        <v>2</v>
      </c>
      <c r="B70" s="15" t="s">
        <v>434</v>
      </c>
    </row>
    <row r="71" spans="1:11">
      <c r="A71" s="3">
        <v>3</v>
      </c>
      <c r="B71" s="15" t="s">
        <v>435</v>
      </c>
    </row>
    <row r="72" spans="1:11">
      <c r="A72" s="3">
        <v>4</v>
      </c>
      <c r="B72" s="15" t="s">
        <v>436</v>
      </c>
    </row>
    <row r="73" spans="1:11">
      <c r="A73" s="3">
        <v>5</v>
      </c>
      <c r="B73" s="15" t="s">
        <v>437</v>
      </c>
    </row>
    <row r="74" spans="1:11">
      <c r="A74" s="3">
        <v>6</v>
      </c>
      <c r="B74" s="15" t="s">
        <v>250</v>
      </c>
    </row>
    <row r="75" spans="1:11">
      <c r="A75" s="3">
        <v>7</v>
      </c>
      <c r="B75" s="15" t="s">
        <v>251</v>
      </c>
    </row>
    <row r="76" spans="1:11">
      <c r="A76" s="3">
        <v>8</v>
      </c>
      <c r="B76" s="15" t="s">
        <v>438</v>
      </c>
    </row>
    <row r="77" spans="1:11">
      <c r="A77" s="3">
        <v>9</v>
      </c>
      <c r="B77" s="15" t="s">
        <v>439</v>
      </c>
    </row>
    <row r="78" spans="1:11">
      <c r="A78" s="3">
        <v>10</v>
      </c>
      <c r="B78" s="15" t="s">
        <v>440</v>
      </c>
    </row>
    <row r="79" spans="1:11">
      <c r="A79" s="3">
        <v>11</v>
      </c>
      <c r="B79" s="15" t="s">
        <v>441</v>
      </c>
    </row>
    <row r="80" spans="1:11">
      <c r="A80" s="3">
        <v>12</v>
      </c>
      <c r="B80" s="15" t="s">
        <v>442</v>
      </c>
    </row>
    <row r="81" spans="1:12">
      <c r="A81" s="3">
        <v>13</v>
      </c>
      <c r="B81" s="15" t="s">
        <v>443</v>
      </c>
    </row>
    <row r="82" spans="1:12">
      <c r="A82" s="3">
        <v>14</v>
      </c>
      <c r="B82" s="15" t="s">
        <v>444</v>
      </c>
    </row>
    <row r="83" spans="1:12">
      <c r="A83" s="3">
        <v>15</v>
      </c>
      <c r="B83" s="15" t="s">
        <v>445</v>
      </c>
    </row>
    <row r="84" spans="1:12">
      <c r="A84" s="3">
        <v>16</v>
      </c>
      <c r="B84" s="15" t="s">
        <v>446</v>
      </c>
    </row>
    <row r="85" spans="1:12">
      <c r="A85" s="3">
        <v>17</v>
      </c>
      <c r="B85" s="15" t="s">
        <v>447</v>
      </c>
    </row>
    <row r="86" spans="1:12">
      <c r="A86" s="3">
        <v>18</v>
      </c>
      <c r="B86" s="15" t="s">
        <v>448</v>
      </c>
    </row>
    <row r="87" spans="1:12">
      <c r="A87" s="3">
        <v>19</v>
      </c>
      <c r="B87" s="15" t="s">
        <v>449</v>
      </c>
    </row>
    <row r="88" spans="1:12">
      <c r="A88" s="3">
        <v>20</v>
      </c>
      <c r="B88" s="15" t="s">
        <v>450</v>
      </c>
    </row>
    <row r="89" spans="1:12">
      <c r="A89" s="3">
        <v>21</v>
      </c>
      <c r="B89" s="404" t="s">
        <v>2498</v>
      </c>
    </row>
    <row r="90" spans="1:12">
      <c r="A90" s="3">
        <v>22</v>
      </c>
      <c r="B90" s="15" t="s">
        <v>451</v>
      </c>
    </row>
    <row r="91" spans="1:12" s="14" customFormat="1" ht="45.75" customHeight="1">
      <c r="A91" s="23">
        <v>23</v>
      </c>
      <c r="B91" s="1241" t="s">
        <v>2499</v>
      </c>
      <c r="C91" s="1241"/>
      <c r="D91" s="1241"/>
      <c r="E91" s="1241"/>
      <c r="F91" s="1241"/>
      <c r="G91" s="1241"/>
      <c r="H91" s="1241"/>
      <c r="I91" s="1241"/>
      <c r="J91" s="1241"/>
      <c r="K91" s="1241"/>
      <c r="L91" s="41"/>
    </row>
    <row r="92" spans="1:12" s="14" customFormat="1" ht="44.25" customHeight="1">
      <c r="A92" s="23">
        <v>24</v>
      </c>
      <c r="B92" s="1100" t="s">
        <v>452</v>
      </c>
      <c r="C92" s="1100"/>
      <c r="D92" s="1100"/>
      <c r="E92" s="1100"/>
      <c r="F92" s="1100"/>
      <c r="G92" s="1100"/>
      <c r="H92" s="1100"/>
      <c r="I92" s="1100"/>
      <c r="J92" s="1100"/>
      <c r="K92" s="1100"/>
    </row>
    <row r="94" spans="1:12">
      <c r="A94" s="217" t="s">
        <v>252</v>
      </c>
    </row>
    <row r="96" spans="1:12">
      <c r="A96" s="15" t="s">
        <v>453</v>
      </c>
    </row>
    <row r="98" spans="1:2">
      <c r="A98" s="15">
        <v>25</v>
      </c>
      <c r="B98" s="15" t="s">
        <v>454</v>
      </c>
    </row>
    <row r="99" spans="1:2">
      <c r="A99" s="15">
        <v>26</v>
      </c>
      <c r="B99" s="15" t="s">
        <v>455</v>
      </c>
    </row>
    <row r="100" spans="1:2">
      <c r="A100" s="15">
        <v>27</v>
      </c>
      <c r="B100" s="15" t="s">
        <v>456</v>
      </c>
    </row>
    <row r="101" spans="1:2">
      <c r="A101" s="15">
        <v>28</v>
      </c>
      <c r="B101" s="15" t="s">
        <v>457</v>
      </c>
    </row>
    <row r="102" spans="1:2">
      <c r="A102" s="15">
        <v>29</v>
      </c>
      <c r="B102" s="15" t="s">
        <v>458</v>
      </c>
    </row>
  </sheetData>
  <sheetProtection selectLockedCells="1" selectUnlockedCells="1"/>
  <mergeCells count="10">
    <mergeCell ref="A65:K65"/>
    <mergeCell ref="B91:K91"/>
    <mergeCell ref="B92:K92"/>
    <mergeCell ref="B37:K37"/>
    <mergeCell ref="B38:K38"/>
    <mergeCell ref="C22:D22"/>
    <mergeCell ref="A10:K10"/>
    <mergeCell ref="A33:K33"/>
    <mergeCell ref="A4:K4"/>
    <mergeCell ref="A1:I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1">
    <tabColor rgb="FFFF0000"/>
  </sheetPr>
  <dimension ref="A1:CK230"/>
  <sheetViews>
    <sheetView showGridLines="0" tabSelected="1" topLeftCell="AE177" zoomScale="80" zoomScaleNormal="80" workbookViewId="0">
      <selection activeCell="AP179" sqref="AP179"/>
    </sheetView>
  </sheetViews>
  <sheetFormatPr baseColWidth="10" defaultRowHeight="16.5"/>
  <cols>
    <col min="1" max="1" width="4.453125" style="250" customWidth="1"/>
    <col min="2" max="2" width="15.26953125" style="250" customWidth="1"/>
    <col min="3" max="3" width="16.81640625" style="250" customWidth="1"/>
    <col min="4" max="4" width="27.453125" style="250" customWidth="1"/>
    <col min="5" max="5" width="16.54296875" style="250" customWidth="1"/>
    <col min="6" max="6" width="13.453125" style="250" customWidth="1"/>
    <col min="7" max="7" width="13.7265625" style="250" customWidth="1"/>
    <col min="8" max="8" width="17.7265625" style="250" customWidth="1"/>
    <col min="9" max="9" width="14.54296875" style="250" customWidth="1"/>
    <col min="10" max="10" width="14" style="250" customWidth="1"/>
    <col min="11" max="11" width="20" style="250" customWidth="1"/>
    <col min="12" max="12" width="19" style="250" customWidth="1"/>
    <col min="13" max="13" width="17.453125" style="250" customWidth="1"/>
    <col min="14" max="14" width="19.1796875" style="250" customWidth="1"/>
    <col min="15" max="15" width="16.81640625" style="250" customWidth="1"/>
    <col min="16" max="16" width="15.54296875" style="250" customWidth="1"/>
    <col min="17" max="17" width="24.7265625" style="250" customWidth="1"/>
    <col min="18" max="18" width="13" style="258" customWidth="1"/>
    <col min="19" max="19" width="13" style="250" customWidth="1"/>
    <col min="20" max="20" width="16.7265625" style="250" customWidth="1"/>
    <col min="21" max="21" width="16.81640625" style="250" customWidth="1"/>
    <col min="22" max="22" width="38" style="250" customWidth="1"/>
    <col min="23" max="24" width="12.7265625" style="250" customWidth="1"/>
    <col min="25" max="25" width="14.81640625" style="250" customWidth="1"/>
    <col min="26" max="28" width="12.7265625" style="250" customWidth="1"/>
    <col min="29" max="29" width="18.1796875" style="250" customWidth="1"/>
    <col min="30" max="30" width="12.81640625" style="250" customWidth="1"/>
    <col min="31" max="31" width="18.1796875" style="250" customWidth="1"/>
    <col min="32" max="32" width="13.81640625" style="250" customWidth="1"/>
    <col min="33" max="33" width="29.81640625" style="250" customWidth="1"/>
    <col min="34" max="34" width="15.26953125" style="250" customWidth="1"/>
    <col min="35" max="35" width="12.453125" style="250" customWidth="1"/>
    <col min="36" max="37" width="13.26953125" style="250" customWidth="1"/>
    <col min="38" max="38" width="15.81640625" style="250" customWidth="1"/>
    <col min="39" max="39" width="12.81640625" style="250" customWidth="1"/>
    <col min="40" max="40" width="16.453125" style="250" customWidth="1"/>
    <col min="41" max="41" width="13.453125" style="250" customWidth="1"/>
    <col min="42" max="42" width="12.81640625" style="639" customWidth="1"/>
    <col min="43" max="43" width="12.81640625" style="250" customWidth="1"/>
    <col min="44" max="44" width="6" style="258" customWidth="1"/>
    <col min="45" max="47" width="2.7265625" style="250" customWidth="1"/>
    <col min="48" max="48" width="3.81640625" style="250" customWidth="1"/>
    <col min="49" max="65" width="2.7265625" style="250" customWidth="1"/>
    <col min="66" max="66" width="4.1796875" style="250" customWidth="1"/>
    <col min="67" max="74" width="2.7265625" style="250" customWidth="1"/>
    <col min="75" max="75" width="15.1796875" style="250" customWidth="1"/>
    <col min="76" max="76" width="12.54296875" style="250" customWidth="1"/>
    <col min="77" max="77" width="12.81640625" style="250" customWidth="1"/>
    <col min="78" max="79" width="13" style="250" customWidth="1"/>
    <col min="80" max="80" width="13.81640625" style="250" customWidth="1"/>
    <col min="81" max="81" width="20.26953125" style="250" customWidth="1"/>
    <col min="82" max="84" width="14.7265625" style="250" customWidth="1"/>
    <col min="85" max="85" width="13.7265625" style="250" customWidth="1"/>
    <col min="86" max="86" width="14.7265625" style="250" customWidth="1"/>
    <col min="87" max="87" width="34" style="250" customWidth="1"/>
    <col min="88" max="88" width="11.453125" style="250"/>
    <col min="89" max="89" width="25.81640625" style="250" customWidth="1"/>
    <col min="90" max="256" width="11.453125" style="250"/>
    <col min="257" max="257" width="4.453125" style="250" customWidth="1"/>
    <col min="258" max="258" width="15.26953125" style="250" customWidth="1"/>
    <col min="259" max="259" width="16.81640625" style="250" customWidth="1"/>
    <col min="260" max="260" width="27.453125" style="250" customWidth="1"/>
    <col min="261" max="261" width="16.54296875" style="250" customWidth="1"/>
    <col min="262" max="262" width="13.453125" style="250" customWidth="1"/>
    <col min="263" max="263" width="13.7265625" style="250" customWidth="1"/>
    <col min="264" max="264" width="17.7265625" style="250" customWidth="1"/>
    <col min="265" max="265" width="14.54296875" style="250" customWidth="1"/>
    <col min="266" max="266" width="14" style="250" customWidth="1"/>
    <col min="267" max="267" width="13.81640625" style="250" customWidth="1"/>
    <col min="268" max="268" width="19" style="250" customWidth="1"/>
    <col min="269" max="269" width="17.453125" style="250" customWidth="1"/>
    <col min="270" max="270" width="19.1796875" style="250" customWidth="1"/>
    <col min="271" max="271" width="16.81640625" style="250" customWidth="1"/>
    <col min="272" max="273" width="13.54296875" style="250" customWidth="1"/>
    <col min="274" max="275" width="13" style="250" customWidth="1"/>
    <col min="276" max="276" width="13.1796875" style="250" customWidth="1"/>
    <col min="277" max="277" width="13.81640625" style="250" customWidth="1"/>
    <col min="278" max="278" width="13.1796875" style="250" customWidth="1"/>
    <col min="279" max="284" width="12.7265625" style="250" customWidth="1"/>
    <col min="285" max="285" width="15.1796875" style="250" customWidth="1"/>
    <col min="286" max="286" width="12.81640625" style="250" customWidth="1"/>
    <col min="287" max="287" width="12.7265625" style="250" customWidth="1"/>
    <col min="288" max="288" width="13.81640625" style="250" customWidth="1"/>
    <col min="289" max="289" width="13.453125" style="250" customWidth="1"/>
    <col min="290" max="290" width="15.26953125" style="250" customWidth="1"/>
    <col min="291" max="291" width="12.453125" style="250" customWidth="1"/>
    <col min="292" max="292" width="9.54296875" style="250" customWidth="1"/>
    <col min="293" max="293" width="13.26953125" style="250" customWidth="1"/>
    <col min="294" max="294" width="12.7265625" style="250" customWidth="1"/>
    <col min="295" max="296" width="12.81640625" style="250" customWidth="1"/>
    <col min="297" max="297" width="13.453125" style="250" customWidth="1"/>
    <col min="298" max="299" width="12.81640625" style="250" customWidth="1"/>
    <col min="300" max="315" width="2.7265625" style="250" customWidth="1"/>
    <col min="316" max="316" width="3.26953125" style="250" customWidth="1"/>
    <col min="317" max="330" width="2.7265625" style="250" customWidth="1"/>
    <col min="331" max="331" width="15.1796875" style="250" customWidth="1"/>
    <col min="332" max="332" width="12.54296875" style="250" customWidth="1"/>
    <col min="333" max="333" width="12.81640625" style="250" customWidth="1"/>
    <col min="334" max="335" width="13" style="250" customWidth="1"/>
    <col min="336" max="336" width="13.81640625" style="250" customWidth="1"/>
    <col min="337" max="337" width="14.54296875" style="250" customWidth="1"/>
    <col min="338" max="340" width="14.7265625" style="250" customWidth="1"/>
    <col min="341" max="341" width="13.7265625" style="250" customWidth="1"/>
    <col min="342" max="342" width="14.7265625" style="250" customWidth="1"/>
    <col min="343" max="343" width="18.1796875" style="250" customWidth="1"/>
    <col min="344" max="512" width="11.453125" style="250"/>
    <col min="513" max="513" width="4.453125" style="250" customWidth="1"/>
    <col min="514" max="514" width="15.26953125" style="250" customWidth="1"/>
    <col min="515" max="515" width="16.81640625" style="250" customWidth="1"/>
    <col min="516" max="516" width="27.453125" style="250" customWidth="1"/>
    <col min="517" max="517" width="16.54296875" style="250" customWidth="1"/>
    <col min="518" max="518" width="13.453125" style="250" customWidth="1"/>
    <col min="519" max="519" width="13.7265625" style="250" customWidth="1"/>
    <col min="520" max="520" width="17.7265625" style="250" customWidth="1"/>
    <col min="521" max="521" width="14.54296875" style="250" customWidth="1"/>
    <col min="522" max="522" width="14" style="250" customWidth="1"/>
    <col min="523" max="523" width="13.81640625" style="250" customWidth="1"/>
    <col min="524" max="524" width="19" style="250" customWidth="1"/>
    <col min="525" max="525" width="17.453125" style="250" customWidth="1"/>
    <col min="526" max="526" width="19.1796875" style="250" customWidth="1"/>
    <col min="527" max="527" width="16.81640625" style="250" customWidth="1"/>
    <col min="528" max="529" width="13.54296875" style="250" customWidth="1"/>
    <col min="530" max="531" width="13" style="250" customWidth="1"/>
    <col min="532" max="532" width="13.1796875" style="250" customWidth="1"/>
    <col min="533" max="533" width="13.81640625" style="250" customWidth="1"/>
    <col min="534" max="534" width="13.1796875" style="250" customWidth="1"/>
    <col min="535" max="540" width="12.7265625" style="250" customWidth="1"/>
    <col min="541" max="541" width="15.1796875" style="250" customWidth="1"/>
    <col min="542" max="542" width="12.81640625" style="250" customWidth="1"/>
    <col min="543" max="543" width="12.7265625" style="250" customWidth="1"/>
    <col min="544" max="544" width="13.81640625" style="250" customWidth="1"/>
    <col min="545" max="545" width="13.453125" style="250" customWidth="1"/>
    <col min="546" max="546" width="15.26953125" style="250" customWidth="1"/>
    <col min="547" max="547" width="12.453125" style="250" customWidth="1"/>
    <col min="548" max="548" width="9.54296875" style="250" customWidth="1"/>
    <col min="549" max="549" width="13.26953125" style="250" customWidth="1"/>
    <col min="550" max="550" width="12.7265625" style="250" customWidth="1"/>
    <col min="551" max="552" width="12.81640625" style="250" customWidth="1"/>
    <col min="553" max="553" width="13.453125" style="250" customWidth="1"/>
    <col min="554" max="555" width="12.81640625" style="250" customWidth="1"/>
    <col min="556" max="571" width="2.7265625" style="250" customWidth="1"/>
    <col min="572" max="572" width="3.26953125" style="250" customWidth="1"/>
    <col min="573" max="586" width="2.7265625" style="250" customWidth="1"/>
    <col min="587" max="587" width="15.1796875" style="250" customWidth="1"/>
    <col min="588" max="588" width="12.54296875" style="250" customWidth="1"/>
    <col min="589" max="589" width="12.81640625" style="250" customWidth="1"/>
    <col min="590" max="591" width="13" style="250" customWidth="1"/>
    <col min="592" max="592" width="13.81640625" style="250" customWidth="1"/>
    <col min="593" max="593" width="14.54296875" style="250" customWidth="1"/>
    <col min="594" max="596" width="14.7265625" style="250" customWidth="1"/>
    <col min="597" max="597" width="13.7265625" style="250" customWidth="1"/>
    <col min="598" max="598" width="14.7265625" style="250" customWidth="1"/>
    <col min="599" max="599" width="18.1796875" style="250" customWidth="1"/>
    <col min="600" max="768" width="11.453125" style="250"/>
    <col min="769" max="769" width="4.453125" style="250" customWidth="1"/>
    <col min="770" max="770" width="15.26953125" style="250" customWidth="1"/>
    <col min="771" max="771" width="16.81640625" style="250" customWidth="1"/>
    <col min="772" max="772" width="27.453125" style="250" customWidth="1"/>
    <col min="773" max="773" width="16.54296875" style="250" customWidth="1"/>
    <col min="774" max="774" width="13.453125" style="250" customWidth="1"/>
    <col min="775" max="775" width="13.7265625" style="250" customWidth="1"/>
    <col min="776" max="776" width="17.7265625" style="250" customWidth="1"/>
    <col min="777" max="777" width="14.54296875" style="250" customWidth="1"/>
    <col min="778" max="778" width="14" style="250" customWidth="1"/>
    <col min="779" max="779" width="13.81640625" style="250" customWidth="1"/>
    <col min="780" max="780" width="19" style="250" customWidth="1"/>
    <col min="781" max="781" width="17.453125" style="250" customWidth="1"/>
    <col min="782" max="782" width="19.1796875" style="250" customWidth="1"/>
    <col min="783" max="783" width="16.81640625" style="250" customWidth="1"/>
    <col min="784" max="785" width="13.54296875" style="250" customWidth="1"/>
    <col min="786" max="787" width="13" style="250" customWidth="1"/>
    <col min="788" max="788" width="13.1796875" style="250" customWidth="1"/>
    <col min="789" max="789" width="13.81640625" style="250" customWidth="1"/>
    <col min="790" max="790" width="13.1796875" style="250" customWidth="1"/>
    <col min="791" max="796" width="12.7265625" style="250" customWidth="1"/>
    <col min="797" max="797" width="15.1796875" style="250" customWidth="1"/>
    <col min="798" max="798" width="12.81640625" style="250" customWidth="1"/>
    <col min="799" max="799" width="12.7265625" style="250" customWidth="1"/>
    <col min="800" max="800" width="13.81640625" style="250" customWidth="1"/>
    <col min="801" max="801" width="13.453125" style="250" customWidth="1"/>
    <col min="802" max="802" width="15.26953125" style="250" customWidth="1"/>
    <col min="803" max="803" width="12.453125" style="250" customWidth="1"/>
    <col min="804" max="804" width="9.54296875" style="250" customWidth="1"/>
    <col min="805" max="805" width="13.26953125" style="250" customWidth="1"/>
    <col min="806" max="806" width="12.7265625" style="250" customWidth="1"/>
    <col min="807" max="808" width="12.81640625" style="250" customWidth="1"/>
    <col min="809" max="809" width="13.453125" style="250" customWidth="1"/>
    <col min="810" max="811" width="12.81640625" style="250" customWidth="1"/>
    <col min="812" max="827" width="2.7265625" style="250" customWidth="1"/>
    <col min="828" max="828" width="3.26953125" style="250" customWidth="1"/>
    <col min="829" max="842" width="2.7265625" style="250" customWidth="1"/>
    <col min="843" max="843" width="15.1796875" style="250" customWidth="1"/>
    <col min="844" max="844" width="12.54296875" style="250" customWidth="1"/>
    <col min="845" max="845" width="12.81640625" style="250" customWidth="1"/>
    <col min="846" max="847" width="13" style="250" customWidth="1"/>
    <col min="848" max="848" width="13.81640625" style="250" customWidth="1"/>
    <col min="849" max="849" width="14.54296875" style="250" customWidth="1"/>
    <col min="850" max="852" width="14.7265625" style="250" customWidth="1"/>
    <col min="853" max="853" width="13.7265625" style="250" customWidth="1"/>
    <col min="854" max="854" width="14.7265625" style="250" customWidth="1"/>
    <col min="855" max="855" width="18.1796875" style="250" customWidth="1"/>
    <col min="856" max="1024" width="11.453125" style="250"/>
    <col min="1025" max="1025" width="4.453125" style="250" customWidth="1"/>
    <col min="1026" max="1026" width="15.26953125" style="250" customWidth="1"/>
    <col min="1027" max="1027" width="16.81640625" style="250" customWidth="1"/>
    <col min="1028" max="1028" width="27.453125" style="250" customWidth="1"/>
    <col min="1029" max="1029" width="16.54296875" style="250" customWidth="1"/>
    <col min="1030" max="1030" width="13.453125" style="250" customWidth="1"/>
    <col min="1031" max="1031" width="13.7265625" style="250" customWidth="1"/>
    <col min="1032" max="1032" width="17.7265625" style="250" customWidth="1"/>
    <col min="1033" max="1033" width="14.54296875" style="250" customWidth="1"/>
    <col min="1034" max="1034" width="14" style="250" customWidth="1"/>
    <col min="1035" max="1035" width="13.81640625" style="250" customWidth="1"/>
    <col min="1036" max="1036" width="19" style="250" customWidth="1"/>
    <col min="1037" max="1037" width="17.453125" style="250" customWidth="1"/>
    <col min="1038" max="1038" width="19.1796875" style="250" customWidth="1"/>
    <col min="1039" max="1039" width="16.81640625" style="250" customWidth="1"/>
    <col min="1040" max="1041" width="13.54296875" style="250" customWidth="1"/>
    <col min="1042" max="1043" width="13" style="250" customWidth="1"/>
    <col min="1044" max="1044" width="13.1796875" style="250" customWidth="1"/>
    <col min="1045" max="1045" width="13.81640625" style="250" customWidth="1"/>
    <col min="1046" max="1046" width="13.1796875" style="250" customWidth="1"/>
    <col min="1047" max="1052" width="12.7265625" style="250" customWidth="1"/>
    <col min="1053" max="1053" width="15.1796875" style="250" customWidth="1"/>
    <col min="1054" max="1054" width="12.81640625" style="250" customWidth="1"/>
    <col min="1055" max="1055" width="12.7265625" style="250" customWidth="1"/>
    <col min="1056" max="1056" width="13.81640625" style="250" customWidth="1"/>
    <col min="1057" max="1057" width="13.453125" style="250" customWidth="1"/>
    <col min="1058" max="1058" width="15.26953125" style="250" customWidth="1"/>
    <col min="1059" max="1059" width="12.453125" style="250" customWidth="1"/>
    <col min="1060" max="1060" width="9.54296875" style="250" customWidth="1"/>
    <col min="1061" max="1061" width="13.26953125" style="250" customWidth="1"/>
    <col min="1062" max="1062" width="12.7265625" style="250" customWidth="1"/>
    <col min="1063" max="1064" width="12.81640625" style="250" customWidth="1"/>
    <col min="1065" max="1065" width="13.453125" style="250" customWidth="1"/>
    <col min="1066" max="1067" width="12.81640625" style="250" customWidth="1"/>
    <col min="1068" max="1083" width="2.7265625" style="250" customWidth="1"/>
    <col min="1084" max="1084" width="3.26953125" style="250" customWidth="1"/>
    <col min="1085" max="1098" width="2.7265625" style="250" customWidth="1"/>
    <col min="1099" max="1099" width="15.1796875" style="250" customWidth="1"/>
    <col min="1100" max="1100" width="12.54296875" style="250" customWidth="1"/>
    <col min="1101" max="1101" width="12.81640625" style="250" customWidth="1"/>
    <col min="1102" max="1103" width="13" style="250" customWidth="1"/>
    <col min="1104" max="1104" width="13.81640625" style="250" customWidth="1"/>
    <col min="1105" max="1105" width="14.54296875" style="250" customWidth="1"/>
    <col min="1106" max="1108" width="14.7265625" style="250" customWidth="1"/>
    <col min="1109" max="1109" width="13.7265625" style="250" customWidth="1"/>
    <col min="1110" max="1110" width="14.7265625" style="250" customWidth="1"/>
    <col min="1111" max="1111" width="18.1796875" style="250" customWidth="1"/>
    <col min="1112" max="1280" width="11.453125" style="250"/>
    <col min="1281" max="1281" width="4.453125" style="250" customWidth="1"/>
    <col min="1282" max="1282" width="15.26953125" style="250" customWidth="1"/>
    <col min="1283" max="1283" width="16.81640625" style="250" customWidth="1"/>
    <col min="1284" max="1284" width="27.453125" style="250" customWidth="1"/>
    <col min="1285" max="1285" width="16.54296875" style="250" customWidth="1"/>
    <col min="1286" max="1286" width="13.453125" style="250" customWidth="1"/>
    <col min="1287" max="1287" width="13.7265625" style="250" customWidth="1"/>
    <col min="1288" max="1288" width="17.7265625" style="250" customWidth="1"/>
    <col min="1289" max="1289" width="14.54296875" style="250" customWidth="1"/>
    <col min="1290" max="1290" width="14" style="250" customWidth="1"/>
    <col min="1291" max="1291" width="13.81640625" style="250" customWidth="1"/>
    <col min="1292" max="1292" width="19" style="250" customWidth="1"/>
    <col min="1293" max="1293" width="17.453125" style="250" customWidth="1"/>
    <col min="1294" max="1294" width="19.1796875" style="250" customWidth="1"/>
    <col min="1295" max="1295" width="16.81640625" style="250" customWidth="1"/>
    <col min="1296" max="1297" width="13.54296875" style="250" customWidth="1"/>
    <col min="1298" max="1299" width="13" style="250" customWidth="1"/>
    <col min="1300" max="1300" width="13.1796875" style="250" customWidth="1"/>
    <col min="1301" max="1301" width="13.81640625" style="250" customWidth="1"/>
    <col min="1302" max="1302" width="13.1796875" style="250" customWidth="1"/>
    <col min="1303" max="1308" width="12.7265625" style="250" customWidth="1"/>
    <col min="1309" max="1309" width="15.1796875" style="250" customWidth="1"/>
    <col min="1310" max="1310" width="12.81640625" style="250" customWidth="1"/>
    <col min="1311" max="1311" width="12.7265625" style="250" customWidth="1"/>
    <col min="1312" max="1312" width="13.81640625" style="250" customWidth="1"/>
    <col min="1313" max="1313" width="13.453125" style="250" customWidth="1"/>
    <col min="1314" max="1314" width="15.26953125" style="250" customWidth="1"/>
    <col min="1315" max="1315" width="12.453125" style="250" customWidth="1"/>
    <col min="1316" max="1316" width="9.54296875" style="250" customWidth="1"/>
    <col min="1317" max="1317" width="13.26953125" style="250" customWidth="1"/>
    <col min="1318" max="1318" width="12.7265625" style="250" customWidth="1"/>
    <col min="1319" max="1320" width="12.81640625" style="250" customWidth="1"/>
    <col min="1321" max="1321" width="13.453125" style="250" customWidth="1"/>
    <col min="1322" max="1323" width="12.81640625" style="250" customWidth="1"/>
    <col min="1324" max="1339" width="2.7265625" style="250" customWidth="1"/>
    <col min="1340" max="1340" width="3.26953125" style="250" customWidth="1"/>
    <col min="1341" max="1354" width="2.7265625" style="250" customWidth="1"/>
    <col min="1355" max="1355" width="15.1796875" style="250" customWidth="1"/>
    <col min="1356" max="1356" width="12.54296875" style="250" customWidth="1"/>
    <col min="1357" max="1357" width="12.81640625" style="250" customWidth="1"/>
    <col min="1358" max="1359" width="13" style="250" customWidth="1"/>
    <col min="1360" max="1360" width="13.81640625" style="250" customWidth="1"/>
    <col min="1361" max="1361" width="14.54296875" style="250" customWidth="1"/>
    <col min="1362" max="1364" width="14.7265625" style="250" customWidth="1"/>
    <col min="1365" max="1365" width="13.7265625" style="250" customWidth="1"/>
    <col min="1366" max="1366" width="14.7265625" style="250" customWidth="1"/>
    <col min="1367" max="1367" width="18.1796875" style="250" customWidth="1"/>
    <col min="1368" max="1536" width="11.453125" style="250"/>
    <col min="1537" max="1537" width="4.453125" style="250" customWidth="1"/>
    <col min="1538" max="1538" width="15.26953125" style="250" customWidth="1"/>
    <col min="1539" max="1539" width="16.81640625" style="250" customWidth="1"/>
    <col min="1540" max="1540" width="27.453125" style="250" customWidth="1"/>
    <col min="1541" max="1541" width="16.54296875" style="250" customWidth="1"/>
    <col min="1542" max="1542" width="13.453125" style="250" customWidth="1"/>
    <col min="1543" max="1543" width="13.7265625" style="250" customWidth="1"/>
    <col min="1544" max="1544" width="17.7265625" style="250" customWidth="1"/>
    <col min="1545" max="1545" width="14.54296875" style="250" customWidth="1"/>
    <col min="1546" max="1546" width="14" style="250" customWidth="1"/>
    <col min="1547" max="1547" width="13.81640625" style="250" customWidth="1"/>
    <col min="1548" max="1548" width="19" style="250" customWidth="1"/>
    <col min="1549" max="1549" width="17.453125" style="250" customWidth="1"/>
    <col min="1550" max="1550" width="19.1796875" style="250" customWidth="1"/>
    <col min="1551" max="1551" width="16.81640625" style="250" customWidth="1"/>
    <col min="1552" max="1553" width="13.54296875" style="250" customWidth="1"/>
    <col min="1554" max="1555" width="13" style="250" customWidth="1"/>
    <col min="1556" max="1556" width="13.1796875" style="250" customWidth="1"/>
    <col min="1557" max="1557" width="13.81640625" style="250" customWidth="1"/>
    <col min="1558" max="1558" width="13.1796875" style="250" customWidth="1"/>
    <col min="1559" max="1564" width="12.7265625" style="250" customWidth="1"/>
    <col min="1565" max="1565" width="15.1796875" style="250" customWidth="1"/>
    <col min="1566" max="1566" width="12.81640625" style="250" customWidth="1"/>
    <col min="1567" max="1567" width="12.7265625" style="250" customWidth="1"/>
    <col min="1568" max="1568" width="13.81640625" style="250" customWidth="1"/>
    <col min="1569" max="1569" width="13.453125" style="250" customWidth="1"/>
    <col min="1570" max="1570" width="15.26953125" style="250" customWidth="1"/>
    <col min="1571" max="1571" width="12.453125" style="250" customWidth="1"/>
    <col min="1572" max="1572" width="9.54296875" style="250" customWidth="1"/>
    <col min="1573" max="1573" width="13.26953125" style="250" customWidth="1"/>
    <col min="1574" max="1574" width="12.7265625" style="250" customWidth="1"/>
    <col min="1575" max="1576" width="12.81640625" style="250" customWidth="1"/>
    <col min="1577" max="1577" width="13.453125" style="250" customWidth="1"/>
    <col min="1578" max="1579" width="12.81640625" style="250" customWidth="1"/>
    <col min="1580" max="1595" width="2.7265625" style="250" customWidth="1"/>
    <col min="1596" max="1596" width="3.26953125" style="250" customWidth="1"/>
    <col min="1597" max="1610" width="2.7265625" style="250" customWidth="1"/>
    <col min="1611" max="1611" width="15.1796875" style="250" customWidth="1"/>
    <col min="1612" max="1612" width="12.54296875" style="250" customWidth="1"/>
    <col min="1613" max="1613" width="12.81640625" style="250" customWidth="1"/>
    <col min="1614" max="1615" width="13" style="250" customWidth="1"/>
    <col min="1616" max="1616" width="13.81640625" style="250" customWidth="1"/>
    <col min="1617" max="1617" width="14.54296875" style="250" customWidth="1"/>
    <col min="1618" max="1620" width="14.7265625" style="250" customWidth="1"/>
    <col min="1621" max="1621" width="13.7265625" style="250" customWidth="1"/>
    <col min="1622" max="1622" width="14.7265625" style="250" customWidth="1"/>
    <col min="1623" max="1623" width="18.1796875" style="250" customWidth="1"/>
    <col min="1624" max="1792" width="11.453125" style="250"/>
    <col min="1793" max="1793" width="4.453125" style="250" customWidth="1"/>
    <col min="1794" max="1794" width="15.26953125" style="250" customWidth="1"/>
    <col min="1795" max="1795" width="16.81640625" style="250" customWidth="1"/>
    <col min="1796" max="1796" width="27.453125" style="250" customWidth="1"/>
    <col min="1797" max="1797" width="16.54296875" style="250" customWidth="1"/>
    <col min="1798" max="1798" width="13.453125" style="250" customWidth="1"/>
    <col min="1799" max="1799" width="13.7265625" style="250" customWidth="1"/>
    <col min="1800" max="1800" width="17.7265625" style="250" customWidth="1"/>
    <col min="1801" max="1801" width="14.54296875" style="250" customWidth="1"/>
    <col min="1802" max="1802" width="14" style="250" customWidth="1"/>
    <col min="1803" max="1803" width="13.81640625" style="250" customWidth="1"/>
    <col min="1804" max="1804" width="19" style="250" customWidth="1"/>
    <col min="1805" max="1805" width="17.453125" style="250" customWidth="1"/>
    <col min="1806" max="1806" width="19.1796875" style="250" customWidth="1"/>
    <col min="1807" max="1807" width="16.81640625" style="250" customWidth="1"/>
    <col min="1808" max="1809" width="13.54296875" style="250" customWidth="1"/>
    <col min="1810" max="1811" width="13" style="250" customWidth="1"/>
    <col min="1812" max="1812" width="13.1796875" style="250" customWidth="1"/>
    <col min="1813" max="1813" width="13.81640625" style="250" customWidth="1"/>
    <col min="1814" max="1814" width="13.1796875" style="250" customWidth="1"/>
    <col min="1815" max="1820" width="12.7265625" style="250" customWidth="1"/>
    <col min="1821" max="1821" width="15.1796875" style="250" customWidth="1"/>
    <col min="1822" max="1822" width="12.81640625" style="250" customWidth="1"/>
    <col min="1823" max="1823" width="12.7265625" style="250" customWidth="1"/>
    <col min="1824" max="1824" width="13.81640625" style="250" customWidth="1"/>
    <col min="1825" max="1825" width="13.453125" style="250" customWidth="1"/>
    <col min="1826" max="1826" width="15.26953125" style="250" customWidth="1"/>
    <col min="1827" max="1827" width="12.453125" style="250" customWidth="1"/>
    <col min="1828" max="1828" width="9.54296875" style="250" customWidth="1"/>
    <col min="1829" max="1829" width="13.26953125" style="250" customWidth="1"/>
    <col min="1830" max="1830" width="12.7265625" style="250" customWidth="1"/>
    <col min="1831" max="1832" width="12.81640625" style="250" customWidth="1"/>
    <col min="1833" max="1833" width="13.453125" style="250" customWidth="1"/>
    <col min="1834" max="1835" width="12.81640625" style="250" customWidth="1"/>
    <col min="1836" max="1851" width="2.7265625" style="250" customWidth="1"/>
    <col min="1852" max="1852" width="3.26953125" style="250" customWidth="1"/>
    <col min="1853" max="1866" width="2.7265625" style="250" customWidth="1"/>
    <col min="1867" max="1867" width="15.1796875" style="250" customWidth="1"/>
    <col min="1868" max="1868" width="12.54296875" style="250" customWidth="1"/>
    <col min="1869" max="1869" width="12.81640625" style="250" customWidth="1"/>
    <col min="1870" max="1871" width="13" style="250" customWidth="1"/>
    <col min="1872" max="1872" width="13.81640625" style="250" customWidth="1"/>
    <col min="1873" max="1873" width="14.54296875" style="250" customWidth="1"/>
    <col min="1874" max="1876" width="14.7265625" style="250" customWidth="1"/>
    <col min="1877" max="1877" width="13.7265625" style="250" customWidth="1"/>
    <col min="1878" max="1878" width="14.7265625" style="250" customWidth="1"/>
    <col min="1879" max="1879" width="18.1796875" style="250" customWidth="1"/>
    <col min="1880" max="2048" width="11.453125" style="250"/>
    <col min="2049" max="2049" width="4.453125" style="250" customWidth="1"/>
    <col min="2050" max="2050" width="15.26953125" style="250" customWidth="1"/>
    <col min="2051" max="2051" width="16.81640625" style="250" customWidth="1"/>
    <col min="2052" max="2052" width="27.453125" style="250" customWidth="1"/>
    <col min="2053" max="2053" width="16.54296875" style="250" customWidth="1"/>
    <col min="2054" max="2054" width="13.453125" style="250" customWidth="1"/>
    <col min="2055" max="2055" width="13.7265625" style="250" customWidth="1"/>
    <col min="2056" max="2056" width="17.7265625" style="250" customWidth="1"/>
    <col min="2057" max="2057" width="14.54296875" style="250" customWidth="1"/>
    <col min="2058" max="2058" width="14" style="250" customWidth="1"/>
    <col min="2059" max="2059" width="13.81640625" style="250" customWidth="1"/>
    <col min="2060" max="2060" width="19" style="250" customWidth="1"/>
    <col min="2061" max="2061" width="17.453125" style="250" customWidth="1"/>
    <col min="2062" max="2062" width="19.1796875" style="250" customWidth="1"/>
    <col min="2063" max="2063" width="16.81640625" style="250" customWidth="1"/>
    <col min="2064" max="2065" width="13.54296875" style="250" customWidth="1"/>
    <col min="2066" max="2067" width="13" style="250" customWidth="1"/>
    <col min="2068" max="2068" width="13.1796875" style="250" customWidth="1"/>
    <col min="2069" max="2069" width="13.81640625" style="250" customWidth="1"/>
    <col min="2070" max="2070" width="13.1796875" style="250" customWidth="1"/>
    <col min="2071" max="2076" width="12.7265625" style="250" customWidth="1"/>
    <col min="2077" max="2077" width="15.1796875" style="250" customWidth="1"/>
    <col min="2078" max="2078" width="12.81640625" style="250" customWidth="1"/>
    <col min="2079" max="2079" width="12.7265625" style="250" customWidth="1"/>
    <col min="2080" max="2080" width="13.81640625" style="250" customWidth="1"/>
    <col min="2081" max="2081" width="13.453125" style="250" customWidth="1"/>
    <col min="2082" max="2082" width="15.26953125" style="250" customWidth="1"/>
    <col min="2083" max="2083" width="12.453125" style="250" customWidth="1"/>
    <col min="2084" max="2084" width="9.54296875" style="250" customWidth="1"/>
    <col min="2085" max="2085" width="13.26953125" style="250" customWidth="1"/>
    <col min="2086" max="2086" width="12.7265625" style="250" customWidth="1"/>
    <col min="2087" max="2088" width="12.81640625" style="250" customWidth="1"/>
    <col min="2089" max="2089" width="13.453125" style="250" customWidth="1"/>
    <col min="2090" max="2091" width="12.81640625" style="250" customWidth="1"/>
    <col min="2092" max="2107" width="2.7265625" style="250" customWidth="1"/>
    <col min="2108" max="2108" width="3.26953125" style="250" customWidth="1"/>
    <col min="2109" max="2122" width="2.7265625" style="250" customWidth="1"/>
    <col min="2123" max="2123" width="15.1796875" style="250" customWidth="1"/>
    <col min="2124" max="2124" width="12.54296875" style="250" customWidth="1"/>
    <col min="2125" max="2125" width="12.81640625" style="250" customWidth="1"/>
    <col min="2126" max="2127" width="13" style="250" customWidth="1"/>
    <col min="2128" max="2128" width="13.81640625" style="250" customWidth="1"/>
    <col min="2129" max="2129" width="14.54296875" style="250" customWidth="1"/>
    <col min="2130" max="2132" width="14.7265625" style="250" customWidth="1"/>
    <col min="2133" max="2133" width="13.7265625" style="250" customWidth="1"/>
    <col min="2134" max="2134" width="14.7265625" style="250" customWidth="1"/>
    <col min="2135" max="2135" width="18.1796875" style="250" customWidth="1"/>
    <col min="2136" max="2304" width="11.453125" style="250"/>
    <col min="2305" max="2305" width="4.453125" style="250" customWidth="1"/>
    <col min="2306" max="2306" width="15.26953125" style="250" customWidth="1"/>
    <col min="2307" max="2307" width="16.81640625" style="250" customWidth="1"/>
    <col min="2308" max="2308" width="27.453125" style="250" customWidth="1"/>
    <col min="2309" max="2309" width="16.54296875" style="250" customWidth="1"/>
    <col min="2310" max="2310" width="13.453125" style="250" customWidth="1"/>
    <col min="2311" max="2311" width="13.7265625" style="250" customWidth="1"/>
    <col min="2312" max="2312" width="17.7265625" style="250" customWidth="1"/>
    <col min="2313" max="2313" width="14.54296875" style="250" customWidth="1"/>
    <col min="2314" max="2314" width="14" style="250" customWidth="1"/>
    <col min="2315" max="2315" width="13.81640625" style="250" customWidth="1"/>
    <col min="2316" max="2316" width="19" style="250" customWidth="1"/>
    <col min="2317" max="2317" width="17.453125" style="250" customWidth="1"/>
    <col min="2318" max="2318" width="19.1796875" style="250" customWidth="1"/>
    <col min="2319" max="2319" width="16.81640625" style="250" customWidth="1"/>
    <col min="2320" max="2321" width="13.54296875" style="250" customWidth="1"/>
    <col min="2322" max="2323" width="13" style="250" customWidth="1"/>
    <col min="2324" max="2324" width="13.1796875" style="250" customWidth="1"/>
    <col min="2325" max="2325" width="13.81640625" style="250" customWidth="1"/>
    <col min="2326" max="2326" width="13.1796875" style="250" customWidth="1"/>
    <col min="2327" max="2332" width="12.7265625" style="250" customWidth="1"/>
    <col min="2333" max="2333" width="15.1796875" style="250" customWidth="1"/>
    <col min="2334" max="2334" width="12.81640625" style="250" customWidth="1"/>
    <col min="2335" max="2335" width="12.7265625" style="250" customWidth="1"/>
    <col min="2336" max="2336" width="13.81640625" style="250" customWidth="1"/>
    <col min="2337" max="2337" width="13.453125" style="250" customWidth="1"/>
    <col min="2338" max="2338" width="15.26953125" style="250" customWidth="1"/>
    <col min="2339" max="2339" width="12.453125" style="250" customWidth="1"/>
    <col min="2340" max="2340" width="9.54296875" style="250" customWidth="1"/>
    <col min="2341" max="2341" width="13.26953125" style="250" customWidth="1"/>
    <col min="2342" max="2342" width="12.7265625" style="250" customWidth="1"/>
    <col min="2343" max="2344" width="12.81640625" style="250" customWidth="1"/>
    <col min="2345" max="2345" width="13.453125" style="250" customWidth="1"/>
    <col min="2346" max="2347" width="12.81640625" style="250" customWidth="1"/>
    <col min="2348" max="2363" width="2.7265625" style="250" customWidth="1"/>
    <col min="2364" max="2364" width="3.26953125" style="250" customWidth="1"/>
    <col min="2365" max="2378" width="2.7265625" style="250" customWidth="1"/>
    <col min="2379" max="2379" width="15.1796875" style="250" customWidth="1"/>
    <col min="2380" max="2380" width="12.54296875" style="250" customWidth="1"/>
    <col min="2381" max="2381" width="12.81640625" style="250" customWidth="1"/>
    <col min="2382" max="2383" width="13" style="250" customWidth="1"/>
    <col min="2384" max="2384" width="13.81640625" style="250" customWidth="1"/>
    <col min="2385" max="2385" width="14.54296875" style="250" customWidth="1"/>
    <col min="2386" max="2388" width="14.7265625" style="250" customWidth="1"/>
    <col min="2389" max="2389" width="13.7265625" style="250" customWidth="1"/>
    <col min="2390" max="2390" width="14.7265625" style="250" customWidth="1"/>
    <col min="2391" max="2391" width="18.1796875" style="250" customWidth="1"/>
    <col min="2392" max="2560" width="11.453125" style="250"/>
    <col min="2561" max="2561" width="4.453125" style="250" customWidth="1"/>
    <col min="2562" max="2562" width="15.26953125" style="250" customWidth="1"/>
    <col min="2563" max="2563" width="16.81640625" style="250" customWidth="1"/>
    <col min="2564" max="2564" width="27.453125" style="250" customWidth="1"/>
    <col min="2565" max="2565" width="16.54296875" style="250" customWidth="1"/>
    <col min="2566" max="2566" width="13.453125" style="250" customWidth="1"/>
    <col min="2567" max="2567" width="13.7265625" style="250" customWidth="1"/>
    <col min="2568" max="2568" width="17.7265625" style="250" customWidth="1"/>
    <col min="2569" max="2569" width="14.54296875" style="250" customWidth="1"/>
    <col min="2570" max="2570" width="14" style="250" customWidth="1"/>
    <col min="2571" max="2571" width="13.81640625" style="250" customWidth="1"/>
    <col min="2572" max="2572" width="19" style="250" customWidth="1"/>
    <col min="2573" max="2573" width="17.453125" style="250" customWidth="1"/>
    <col min="2574" max="2574" width="19.1796875" style="250" customWidth="1"/>
    <col min="2575" max="2575" width="16.81640625" style="250" customWidth="1"/>
    <col min="2576" max="2577" width="13.54296875" style="250" customWidth="1"/>
    <col min="2578" max="2579" width="13" style="250" customWidth="1"/>
    <col min="2580" max="2580" width="13.1796875" style="250" customWidth="1"/>
    <col min="2581" max="2581" width="13.81640625" style="250" customWidth="1"/>
    <col min="2582" max="2582" width="13.1796875" style="250" customWidth="1"/>
    <col min="2583" max="2588" width="12.7265625" style="250" customWidth="1"/>
    <col min="2589" max="2589" width="15.1796875" style="250" customWidth="1"/>
    <col min="2590" max="2590" width="12.81640625" style="250" customWidth="1"/>
    <col min="2591" max="2591" width="12.7265625" style="250" customWidth="1"/>
    <col min="2592" max="2592" width="13.81640625" style="250" customWidth="1"/>
    <col min="2593" max="2593" width="13.453125" style="250" customWidth="1"/>
    <col min="2594" max="2594" width="15.26953125" style="250" customWidth="1"/>
    <col min="2595" max="2595" width="12.453125" style="250" customWidth="1"/>
    <col min="2596" max="2596" width="9.54296875" style="250" customWidth="1"/>
    <col min="2597" max="2597" width="13.26953125" style="250" customWidth="1"/>
    <col min="2598" max="2598" width="12.7265625" style="250" customWidth="1"/>
    <col min="2599" max="2600" width="12.81640625" style="250" customWidth="1"/>
    <col min="2601" max="2601" width="13.453125" style="250" customWidth="1"/>
    <col min="2602" max="2603" width="12.81640625" style="250" customWidth="1"/>
    <col min="2604" max="2619" width="2.7265625" style="250" customWidth="1"/>
    <col min="2620" max="2620" width="3.26953125" style="250" customWidth="1"/>
    <col min="2621" max="2634" width="2.7265625" style="250" customWidth="1"/>
    <col min="2635" max="2635" width="15.1796875" style="250" customWidth="1"/>
    <col min="2636" max="2636" width="12.54296875" style="250" customWidth="1"/>
    <col min="2637" max="2637" width="12.81640625" style="250" customWidth="1"/>
    <col min="2638" max="2639" width="13" style="250" customWidth="1"/>
    <col min="2640" max="2640" width="13.81640625" style="250" customWidth="1"/>
    <col min="2641" max="2641" width="14.54296875" style="250" customWidth="1"/>
    <col min="2642" max="2644" width="14.7265625" style="250" customWidth="1"/>
    <col min="2645" max="2645" width="13.7265625" style="250" customWidth="1"/>
    <col min="2646" max="2646" width="14.7265625" style="250" customWidth="1"/>
    <col min="2647" max="2647" width="18.1796875" style="250" customWidth="1"/>
    <col min="2648" max="2816" width="11.453125" style="250"/>
    <col min="2817" max="2817" width="4.453125" style="250" customWidth="1"/>
    <col min="2818" max="2818" width="15.26953125" style="250" customWidth="1"/>
    <col min="2819" max="2819" width="16.81640625" style="250" customWidth="1"/>
    <col min="2820" max="2820" width="27.453125" style="250" customWidth="1"/>
    <col min="2821" max="2821" width="16.54296875" style="250" customWidth="1"/>
    <col min="2822" max="2822" width="13.453125" style="250" customWidth="1"/>
    <col min="2823" max="2823" width="13.7265625" style="250" customWidth="1"/>
    <col min="2824" max="2824" width="17.7265625" style="250" customWidth="1"/>
    <col min="2825" max="2825" width="14.54296875" style="250" customWidth="1"/>
    <col min="2826" max="2826" width="14" style="250" customWidth="1"/>
    <col min="2827" max="2827" width="13.81640625" style="250" customWidth="1"/>
    <col min="2828" max="2828" width="19" style="250" customWidth="1"/>
    <col min="2829" max="2829" width="17.453125" style="250" customWidth="1"/>
    <col min="2830" max="2830" width="19.1796875" style="250" customWidth="1"/>
    <col min="2831" max="2831" width="16.81640625" style="250" customWidth="1"/>
    <col min="2832" max="2833" width="13.54296875" style="250" customWidth="1"/>
    <col min="2834" max="2835" width="13" style="250" customWidth="1"/>
    <col min="2836" max="2836" width="13.1796875" style="250" customWidth="1"/>
    <col min="2837" max="2837" width="13.81640625" style="250" customWidth="1"/>
    <col min="2838" max="2838" width="13.1796875" style="250" customWidth="1"/>
    <col min="2839" max="2844" width="12.7265625" style="250" customWidth="1"/>
    <col min="2845" max="2845" width="15.1796875" style="250" customWidth="1"/>
    <col min="2846" max="2846" width="12.81640625" style="250" customWidth="1"/>
    <col min="2847" max="2847" width="12.7265625" style="250" customWidth="1"/>
    <col min="2848" max="2848" width="13.81640625" style="250" customWidth="1"/>
    <col min="2849" max="2849" width="13.453125" style="250" customWidth="1"/>
    <col min="2850" max="2850" width="15.26953125" style="250" customWidth="1"/>
    <col min="2851" max="2851" width="12.453125" style="250" customWidth="1"/>
    <col min="2852" max="2852" width="9.54296875" style="250" customWidth="1"/>
    <col min="2853" max="2853" width="13.26953125" style="250" customWidth="1"/>
    <col min="2854" max="2854" width="12.7265625" style="250" customWidth="1"/>
    <col min="2855" max="2856" width="12.81640625" style="250" customWidth="1"/>
    <col min="2857" max="2857" width="13.453125" style="250" customWidth="1"/>
    <col min="2858" max="2859" width="12.81640625" style="250" customWidth="1"/>
    <col min="2860" max="2875" width="2.7265625" style="250" customWidth="1"/>
    <col min="2876" max="2876" width="3.26953125" style="250" customWidth="1"/>
    <col min="2877" max="2890" width="2.7265625" style="250" customWidth="1"/>
    <col min="2891" max="2891" width="15.1796875" style="250" customWidth="1"/>
    <col min="2892" max="2892" width="12.54296875" style="250" customWidth="1"/>
    <col min="2893" max="2893" width="12.81640625" style="250" customWidth="1"/>
    <col min="2894" max="2895" width="13" style="250" customWidth="1"/>
    <col min="2896" max="2896" width="13.81640625" style="250" customWidth="1"/>
    <col min="2897" max="2897" width="14.54296875" style="250" customWidth="1"/>
    <col min="2898" max="2900" width="14.7265625" style="250" customWidth="1"/>
    <col min="2901" max="2901" width="13.7265625" style="250" customWidth="1"/>
    <col min="2902" max="2902" width="14.7265625" style="250" customWidth="1"/>
    <col min="2903" max="2903" width="18.1796875" style="250" customWidth="1"/>
    <col min="2904" max="3072" width="11.453125" style="250"/>
    <col min="3073" max="3073" width="4.453125" style="250" customWidth="1"/>
    <col min="3074" max="3074" width="15.26953125" style="250" customWidth="1"/>
    <col min="3075" max="3075" width="16.81640625" style="250" customWidth="1"/>
    <col min="3076" max="3076" width="27.453125" style="250" customWidth="1"/>
    <col min="3077" max="3077" width="16.54296875" style="250" customWidth="1"/>
    <col min="3078" max="3078" width="13.453125" style="250" customWidth="1"/>
    <col min="3079" max="3079" width="13.7265625" style="250" customWidth="1"/>
    <col min="3080" max="3080" width="17.7265625" style="250" customWidth="1"/>
    <col min="3081" max="3081" width="14.54296875" style="250" customWidth="1"/>
    <col min="3082" max="3082" width="14" style="250" customWidth="1"/>
    <col min="3083" max="3083" width="13.81640625" style="250" customWidth="1"/>
    <col min="3084" max="3084" width="19" style="250" customWidth="1"/>
    <col min="3085" max="3085" width="17.453125" style="250" customWidth="1"/>
    <col min="3086" max="3086" width="19.1796875" style="250" customWidth="1"/>
    <col min="3087" max="3087" width="16.81640625" style="250" customWidth="1"/>
    <col min="3088" max="3089" width="13.54296875" style="250" customWidth="1"/>
    <col min="3090" max="3091" width="13" style="250" customWidth="1"/>
    <col min="3092" max="3092" width="13.1796875" style="250" customWidth="1"/>
    <col min="3093" max="3093" width="13.81640625" style="250" customWidth="1"/>
    <col min="3094" max="3094" width="13.1796875" style="250" customWidth="1"/>
    <col min="3095" max="3100" width="12.7265625" style="250" customWidth="1"/>
    <col min="3101" max="3101" width="15.1796875" style="250" customWidth="1"/>
    <col min="3102" max="3102" width="12.81640625" style="250" customWidth="1"/>
    <col min="3103" max="3103" width="12.7265625" style="250" customWidth="1"/>
    <col min="3104" max="3104" width="13.81640625" style="250" customWidth="1"/>
    <col min="3105" max="3105" width="13.453125" style="250" customWidth="1"/>
    <col min="3106" max="3106" width="15.26953125" style="250" customWidth="1"/>
    <col min="3107" max="3107" width="12.453125" style="250" customWidth="1"/>
    <col min="3108" max="3108" width="9.54296875" style="250" customWidth="1"/>
    <col min="3109" max="3109" width="13.26953125" style="250" customWidth="1"/>
    <col min="3110" max="3110" width="12.7265625" style="250" customWidth="1"/>
    <col min="3111" max="3112" width="12.81640625" style="250" customWidth="1"/>
    <col min="3113" max="3113" width="13.453125" style="250" customWidth="1"/>
    <col min="3114" max="3115" width="12.81640625" style="250" customWidth="1"/>
    <col min="3116" max="3131" width="2.7265625" style="250" customWidth="1"/>
    <col min="3132" max="3132" width="3.26953125" style="250" customWidth="1"/>
    <col min="3133" max="3146" width="2.7265625" style="250" customWidth="1"/>
    <col min="3147" max="3147" width="15.1796875" style="250" customWidth="1"/>
    <col min="3148" max="3148" width="12.54296875" style="250" customWidth="1"/>
    <col min="3149" max="3149" width="12.81640625" style="250" customWidth="1"/>
    <col min="3150" max="3151" width="13" style="250" customWidth="1"/>
    <col min="3152" max="3152" width="13.81640625" style="250" customWidth="1"/>
    <col min="3153" max="3153" width="14.54296875" style="250" customWidth="1"/>
    <col min="3154" max="3156" width="14.7265625" style="250" customWidth="1"/>
    <col min="3157" max="3157" width="13.7265625" style="250" customWidth="1"/>
    <col min="3158" max="3158" width="14.7265625" style="250" customWidth="1"/>
    <col min="3159" max="3159" width="18.1796875" style="250" customWidth="1"/>
    <col min="3160" max="3328" width="11.453125" style="250"/>
    <col min="3329" max="3329" width="4.453125" style="250" customWidth="1"/>
    <col min="3330" max="3330" width="15.26953125" style="250" customWidth="1"/>
    <col min="3331" max="3331" width="16.81640625" style="250" customWidth="1"/>
    <col min="3332" max="3332" width="27.453125" style="250" customWidth="1"/>
    <col min="3333" max="3333" width="16.54296875" style="250" customWidth="1"/>
    <col min="3334" max="3334" width="13.453125" style="250" customWidth="1"/>
    <col min="3335" max="3335" width="13.7265625" style="250" customWidth="1"/>
    <col min="3336" max="3336" width="17.7265625" style="250" customWidth="1"/>
    <col min="3337" max="3337" width="14.54296875" style="250" customWidth="1"/>
    <col min="3338" max="3338" width="14" style="250" customWidth="1"/>
    <col min="3339" max="3339" width="13.81640625" style="250" customWidth="1"/>
    <col min="3340" max="3340" width="19" style="250" customWidth="1"/>
    <col min="3341" max="3341" width="17.453125" style="250" customWidth="1"/>
    <col min="3342" max="3342" width="19.1796875" style="250" customWidth="1"/>
    <col min="3343" max="3343" width="16.81640625" style="250" customWidth="1"/>
    <col min="3344" max="3345" width="13.54296875" style="250" customWidth="1"/>
    <col min="3346" max="3347" width="13" style="250" customWidth="1"/>
    <col min="3348" max="3348" width="13.1796875" style="250" customWidth="1"/>
    <col min="3349" max="3349" width="13.81640625" style="250" customWidth="1"/>
    <col min="3350" max="3350" width="13.1796875" style="250" customWidth="1"/>
    <col min="3351" max="3356" width="12.7265625" style="250" customWidth="1"/>
    <col min="3357" max="3357" width="15.1796875" style="250" customWidth="1"/>
    <col min="3358" max="3358" width="12.81640625" style="250" customWidth="1"/>
    <col min="3359" max="3359" width="12.7265625" style="250" customWidth="1"/>
    <col min="3360" max="3360" width="13.81640625" style="250" customWidth="1"/>
    <col min="3361" max="3361" width="13.453125" style="250" customWidth="1"/>
    <col min="3362" max="3362" width="15.26953125" style="250" customWidth="1"/>
    <col min="3363" max="3363" width="12.453125" style="250" customWidth="1"/>
    <col min="3364" max="3364" width="9.54296875" style="250" customWidth="1"/>
    <col min="3365" max="3365" width="13.26953125" style="250" customWidth="1"/>
    <col min="3366" max="3366" width="12.7265625" style="250" customWidth="1"/>
    <col min="3367" max="3368" width="12.81640625" style="250" customWidth="1"/>
    <col min="3369" max="3369" width="13.453125" style="250" customWidth="1"/>
    <col min="3370" max="3371" width="12.81640625" style="250" customWidth="1"/>
    <col min="3372" max="3387" width="2.7265625" style="250" customWidth="1"/>
    <col min="3388" max="3388" width="3.26953125" style="250" customWidth="1"/>
    <col min="3389" max="3402" width="2.7265625" style="250" customWidth="1"/>
    <col min="3403" max="3403" width="15.1796875" style="250" customWidth="1"/>
    <col min="3404" max="3404" width="12.54296875" style="250" customWidth="1"/>
    <col min="3405" max="3405" width="12.81640625" style="250" customWidth="1"/>
    <col min="3406" max="3407" width="13" style="250" customWidth="1"/>
    <col min="3408" max="3408" width="13.81640625" style="250" customWidth="1"/>
    <col min="3409" max="3409" width="14.54296875" style="250" customWidth="1"/>
    <col min="3410" max="3412" width="14.7265625" style="250" customWidth="1"/>
    <col min="3413" max="3413" width="13.7265625" style="250" customWidth="1"/>
    <col min="3414" max="3414" width="14.7265625" style="250" customWidth="1"/>
    <col min="3415" max="3415" width="18.1796875" style="250" customWidth="1"/>
    <col min="3416" max="3584" width="11.453125" style="250"/>
    <col min="3585" max="3585" width="4.453125" style="250" customWidth="1"/>
    <col min="3586" max="3586" width="15.26953125" style="250" customWidth="1"/>
    <col min="3587" max="3587" width="16.81640625" style="250" customWidth="1"/>
    <col min="3588" max="3588" width="27.453125" style="250" customWidth="1"/>
    <col min="3589" max="3589" width="16.54296875" style="250" customWidth="1"/>
    <col min="3590" max="3590" width="13.453125" style="250" customWidth="1"/>
    <col min="3591" max="3591" width="13.7265625" style="250" customWidth="1"/>
    <col min="3592" max="3592" width="17.7265625" style="250" customWidth="1"/>
    <col min="3593" max="3593" width="14.54296875" style="250" customWidth="1"/>
    <col min="3594" max="3594" width="14" style="250" customWidth="1"/>
    <col min="3595" max="3595" width="13.81640625" style="250" customWidth="1"/>
    <col min="3596" max="3596" width="19" style="250" customWidth="1"/>
    <col min="3597" max="3597" width="17.453125" style="250" customWidth="1"/>
    <col min="3598" max="3598" width="19.1796875" style="250" customWidth="1"/>
    <col min="3599" max="3599" width="16.81640625" style="250" customWidth="1"/>
    <col min="3600" max="3601" width="13.54296875" style="250" customWidth="1"/>
    <col min="3602" max="3603" width="13" style="250" customWidth="1"/>
    <col min="3604" max="3604" width="13.1796875" style="250" customWidth="1"/>
    <col min="3605" max="3605" width="13.81640625" style="250" customWidth="1"/>
    <col min="3606" max="3606" width="13.1796875" style="250" customWidth="1"/>
    <col min="3607" max="3612" width="12.7265625" style="250" customWidth="1"/>
    <col min="3613" max="3613" width="15.1796875" style="250" customWidth="1"/>
    <col min="3614" max="3614" width="12.81640625" style="250" customWidth="1"/>
    <col min="3615" max="3615" width="12.7265625" style="250" customWidth="1"/>
    <col min="3616" max="3616" width="13.81640625" style="250" customWidth="1"/>
    <col min="3617" max="3617" width="13.453125" style="250" customWidth="1"/>
    <col min="3618" max="3618" width="15.26953125" style="250" customWidth="1"/>
    <col min="3619" max="3619" width="12.453125" style="250" customWidth="1"/>
    <col min="3620" max="3620" width="9.54296875" style="250" customWidth="1"/>
    <col min="3621" max="3621" width="13.26953125" style="250" customWidth="1"/>
    <col min="3622" max="3622" width="12.7265625" style="250" customWidth="1"/>
    <col min="3623" max="3624" width="12.81640625" style="250" customWidth="1"/>
    <col min="3625" max="3625" width="13.453125" style="250" customWidth="1"/>
    <col min="3626" max="3627" width="12.81640625" style="250" customWidth="1"/>
    <col min="3628" max="3643" width="2.7265625" style="250" customWidth="1"/>
    <col min="3644" max="3644" width="3.26953125" style="250" customWidth="1"/>
    <col min="3645" max="3658" width="2.7265625" style="250" customWidth="1"/>
    <col min="3659" max="3659" width="15.1796875" style="250" customWidth="1"/>
    <col min="3660" max="3660" width="12.54296875" style="250" customWidth="1"/>
    <col min="3661" max="3661" width="12.81640625" style="250" customWidth="1"/>
    <col min="3662" max="3663" width="13" style="250" customWidth="1"/>
    <col min="3664" max="3664" width="13.81640625" style="250" customWidth="1"/>
    <col min="3665" max="3665" width="14.54296875" style="250" customWidth="1"/>
    <col min="3666" max="3668" width="14.7265625" style="250" customWidth="1"/>
    <col min="3669" max="3669" width="13.7265625" style="250" customWidth="1"/>
    <col min="3670" max="3670" width="14.7265625" style="250" customWidth="1"/>
    <col min="3671" max="3671" width="18.1796875" style="250" customWidth="1"/>
    <col min="3672" max="3840" width="11.453125" style="250"/>
    <col min="3841" max="3841" width="4.453125" style="250" customWidth="1"/>
    <col min="3842" max="3842" width="15.26953125" style="250" customWidth="1"/>
    <col min="3843" max="3843" width="16.81640625" style="250" customWidth="1"/>
    <col min="3844" max="3844" width="27.453125" style="250" customWidth="1"/>
    <col min="3845" max="3845" width="16.54296875" style="250" customWidth="1"/>
    <col min="3846" max="3846" width="13.453125" style="250" customWidth="1"/>
    <col min="3847" max="3847" width="13.7265625" style="250" customWidth="1"/>
    <col min="3848" max="3848" width="17.7265625" style="250" customWidth="1"/>
    <col min="3849" max="3849" width="14.54296875" style="250" customWidth="1"/>
    <col min="3850" max="3850" width="14" style="250" customWidth="1"/>
    <col min="3851" max="3851" width="13.81640625" style="250" customWidth="1"/>
    <col min="3852" max="3852" width="19" style="250" customWidth="1"/>
    <col min="3853" max="3853" width="17.453125" style="250" customWidth="1"/>
    <col min="3854" max="3854" width="19.1796875" style="250" customWidth="1"/>
    <col min="3855" max="3855" width="16.81640625" style="250" customWidth="1"/>
    <col min="3856" max="3857" width="13.54296875" style="250" customWidth="1"/>
    <col min="3858" max="3859" width="13" style="250" customWidth="1"/>
    <col min="3860" max="3860" width="13.1796875" style="250" customWidth="1"/>
    <col min="3861" max="3861" width="13.81640625" style="250" customWidth="1"/>
    <col min="3862" max="3862" width="13.1796875" style="250" customWidth="1"/>
    <col min="3863" max="3868" width="12.7265625" style="250" customWidth="1"/>
    <col min="3869" max="3869" width="15.1796875" style="250" customWidth="1"/>
    <col min="3870" max="3870" width="12.81640625" style="250" customWidth="1"/>
    <col min="3871" max="3871" width="12.7265625" style="250" customWidth="1"/>
    <col min="3872" max="3872" width="13.81640625" style="250" customWidth="1"/>
    <col min="3873" max="3873" width="13.453125" style="250" customWidth="1"/>
    <col min="3874" max="3874" width="15.26953125" style="250" customWidth="1"/>
    <col min="3875" max="3875" width="12.453125" style="250" customWidth="1"/>
    <col min="3876" max="3876" width="9.54296875" style="250" customWidth="1"/>
    <col min="3877" max="3877" width="13.26953125" style="250" customWidth="1"/>
    <col min="3878" max="3878" width="12.7265625" style="250" customWidth="1"/>
    <col min="3879" max="3880" width="12.81640625" style="250" customWidth="1"/>
    <col min="3881" max="3881" width="13.453125" style="250" customWidth="1"/>
    <col min="3882" max="3883" width="12.81640625" style="250" customWidth="1"/>
    <col min="3884" max="3899" width="2.7265625" style="250" customWidth="1"/>
    <col min="3900" max="3900" width="3.26953125" style="250" customWidth="1"/>
    <col min="3901" max="3914" width="2.7265625" style="250" customWidth="1"/>
    <col min="3915" max="3915" width="15.1796875" style="250" customWidth="1"/>
    <col min="3916" max="3916" width="12.54296875" style="250" customWidth="1"/>
    <col min="3917" max="3917" width="12.81640625" style="250" customWidth="1"/>
    <col min="3918" max="3919" width="13" style="250" customWidth="1"/>
    <col min="3920" max="3920" width="13.81640625" style="250" customWidth="1"/>
    <col min="3921" max="3921" width="14.54296875" style="250" customWidth="1"/>
    <col min="3922" max="3924" width="14.7265625" style="250" customWidth="1"/>
    <col min="3925" max="3925" width="13.7265625" style="250" customWidth="1"/>
    <col min="3926" max="3926" width="14.7265625" style="250" customWidth="1"/>
    <col min="3927" max="3927" width="18.1796875" style="250" customWidth="1"/>
    <col min="3928" max="4096" width="11.453125" style="250"/>
    <col min="4097" max="4097" width="4.453125" style="250" customWidth="1"/>
    <col min="4098" max="4098" width="15.26953125" style="250" customWidth="1"/>
    <col min="4099" max="4099" width="16.81640625" style="250" customWidth="1"/>
    <col min="4100" max="4100" width="27.453125" style="250" customWidth="1"/>
    <col min="4101" max="4101" width="16.54296875" style="250" customWidth="1"/>
    <col min="4102" max="4102" width="13.453125" style="250" customWidth="1"/>
    <col min="4103" max="4103" width="13.7265625" style="250" customWidth="1"/>
    <col min="4104" max="4104" width="17.7265625" style="250" customWidth="1"/>
    <col min="4105" max="4105" width="14.54296875" style="250" customWidth="1"/>
    <col min="4106" max="4106" width="14" style="250" customWidth="1"/>
    <col min="4107" max="4107" width="13.81640625" style="250" customWidth="1"/>
    <col min="4108" max="4108" width="19" style="250" customWidth="1"/>
    <col min="4109" max="4109" width="17.453125" style="250" customWidth="1"/>
    <col min="4110" max="4110" width="19.1796875" style="250" customWidth="1"/>
    <col min="4111" max="4111" width="16.81640625" style="250" customWidth="1"/>
    <col min="4112" max="4113" width="13.54296875" style="250" customWidth="1"/>
    <col min="4114" max="4115" width="13" style="250" customWidth="1"/>
    <col min="4116" max="4116" width="13.1796875" style="250" customWidth="1"/>
    <col min="4117" max="4117" width="13.81640625" style="250" customWidth="1"/>
    <col min="4118" max="4118" width="13.1796875" style="250" customWidth="1"/>
    <col min="4119" max="4124" width="12.7265625" style="250" customWidth="1"/>
    <col min="4125" max="4125" width="15.1796875" style="250" customWidth="1"/>
    <col min="4126" max="4126" width="12.81640625" style="250" customWidth="1"/>
    <col min="4127" max="4127" width="12.7265625" style="250" customWidth="1"/>
    <col min="4128" max="4128" width="13.81640625" style="250" customWidth="1"/>
    <col min="4129" max="4129" width="13.453125" style="250" customWidth="1"/>
    <col min="4130" max="4130" width="15.26953125" style="250" customWidth="1"/>
    <col min="4131" max="4131" width="12.453125" style="250" customWidth="1"/>
    <col min="4132" max="4132" width="9.54296875" style="250" customWidth="1"/>
    <col min="4133" max="4133" width="13.26953125" style="250" customWidth="1"/>
    <col min="4134" max="4134" width="12.7265625" style="250" customWidth="1"/>
    <col min="4135" max="4136" width="12.81640625" style="250" customWidth="1"/>
    <col min="4137" max="4137" width="13.453125" style="250" customWidth="1"/>
    <col min="4138" max="4139" width="12.81640625" style="250" customWidth="1"/>
    <col min="4140" max="4155" width="2.7265625" style="250" customWidth="1"/>
    <col min="4156" max="4156" width="3.26953125" style="250" customWidth="1"/>
    <col min="4157" max="4170" width="2.7265625" style="250" customWidth="1"/>
    <col min="4171" max="4171" width="15.1796875" style="250" customWidth="1"/>
    <col min="4172" max="4172" width="12.54296875" style="250" customWidth="1"/>
    <col min="4173" max="4173" width="12.81640625" style="250" customWidth="1"/>
    <col min="4174" max="4175" width="13" style="250" customWidth="1"/>
    <col min="4176" max="4176" width="13.81640625" style="250" customWidth="1"/>
    <col min="4177" max="4177" width="14.54296875" style="250" customWidth="1"/>
    <col min="4178" max="4180" width="14.7265625" style="250" customWidth="1"/>
    <col min="4181" max="4181" width="13.7265625" style="250" customWidth="1"/>
    <col min="4182" max="4182" width="14.7265625" style="250" customWidth="1"/>
    <col min="4183" max="4183" width="18.1796875" style="250" customWidth="1"/>
    <col min="4184" max="4352" width="11.453125" style="250"/>
    <col min="4353" max="4353" width="4.453125" style="250" customWidth="1"/>
    <col min="4354" max="4354" width="15.26953125" style="250" customWidth="1"/>
    <col min="4355" max="4355" width="16.81640625" style="250" customWidth="1"/>
    <col min="4356" max="4356" width="27.453125" style="250" customWidth="1"/>
    <col min="4357" max="4357" width="16.54296875" style="250" customWidth="1"/>
    <col min="4358" max="4358" width="13.453125" style="250" customWidth="1"/>
    <col min="4359" max="4359" width="13.7265625" style="250" customWidth="1"/>
    <col min="4360" max="4360" width="17.7265625" style="250" customWidth="1"/>
    <col min="4361" max="4361" width="14.54296875" style="250" customWidth="1"/>
    <col min="4362" max="4362" width="14" style="250" customWidth="1"/>
    <col min="4363" max="4363" width="13.81640625" style="250" customWidth="1"/>
    <col min="4364" max="4364" width="19" style="250" customWidth="1"/>
    <col min="4365" max="4365" width="17.453125" style="250" customWidth="1"/>
    <col min="4366" max="4366" width="19.1796875" style="250" customWidth="1"/>
    <col min="4367" max="4367" width="16.81640625" style="250" customWidth="1"/>
    <col min="4368" max="4369" width="13.54296875" style="250" customWidth="1"/>
    <col min="4370" max="4371" width="13" style="250" customWidth="1"/>
    <col min="4372" max="4372" width="13.1796875" style="250" customWidth="1"/>
    <col min="4373" max="4373" width="13.81640625" style="250" customWidth="1"/>
    <col min="4374" max="4374" width="13.1796875" style="250" customWidth="1"/>
    <col min="4375" max="4380" width="12.7265625" style="250" customWidth="1"/>
    <col min="4381" max="4381" width="15.1796875" style="250" customWidth="1"/>
    <col min="4382" max="4382" width="12.81640625" style="250" customWidth="1"/>
    <col min="4383" max="4383" width="12.7265625" style="250" customWidth="1"/>
    <col min="4384" max="4384" width="13.81640625" style="250" customWidth="1"/>
    <col min="4385" max="4385" width="13.453125" style="250" customWidth="1"/>
    <col min="4386" max="4386" width="15.26953125" style="250" customWidth="1"/>
    <col min="4387" max="4387" width="12.453125" style="250" customWidth="1"/>
    <col min="4388" max="4388" width="9.54296875" style="250" customWidth="1"/>
    <col min="4389" max="4389" width="13.26953125" style="250" customWidth="1"/>
    <col min="4390" max="4390" width="12.7265625" style="250" customWidth="1"/>
    <col min="4391" max="4392" width="12.81640625" style="250" customWidth="1"/>
    <col min="4393" max="4393" width="13.453125" style="250" customWidth="1"/>
    <col min="4394" max="4395" width="12.81640625" style="250" customWidth="1"/>
    <col min="4396" max="4411" width="2.7265625" style="250" customWidth="1"/>
    <col min="4412" max="4412" width="3.26953125" style="250" customWidth="1"/>
    <col min="4413" max="4426" width="2.7265625" style="250" customWidth="1"/>
    <col min="4427" max="4427" width="15.1796875" style="250" customWidth="1"/>
    <col min="4428" max="4428" width="12.54296875" style="250" customWidth="1"/>
    <col min="4429" max="4429" width="12.81640625" style="250" customWidth="1"/>
    <col min="4430" max="4431" width="13" style="250" customWidth="1"/>
    <col min="4432" max="4432" width="13.81640625" style="250" customWidth="1"/>
    <col min="4433" max="4433" width="14.54296875" style="250" customWidth="1"/>
    <col min="4434" max="4436" width="14.7265625" style="250" customWidth="1"/>
    <col min="4437" max="4437" width="13.7265625" style="250" customWidth="1"/>
    <col min="4438" max="4438" width="14.7265625" style="250" customWidth="1"/>
    <col min="4439" max="4439" width="18.1796875" style="250" customWidth="1"/>
    <col min="4440" max="4608" width="11.453125" style="250"/>
    <col min="4609" max="4609" width="4.453125" style="250" customWidth="1"/>
    <col min="4610" max="4610" width="15.26953125" style="250" customWidth="1"/>
    <col min="4611" max="4611" width="16.81640625" style="250" customWidth="1"/>
    <col min="4612" max="4612" width="27.453125" style="250" customWidth="1"/>
    <col min="4613" max="4613" width="16.54296875" style="250" customWidth="1"/>
    <col min="4614" max="4614" width="13.453125" style="250" customWidth="1"/>
    <col min="4615" max="4615" width="13.7265625" style="250" customWidth="1"/>
    <col min="4616" max="4616" width="17.7265625" style="250" customWidth="1"/>
    <col min="4617" max="4617" width="14.54296875" style="250" customWidth="1"/>
    <col min="4618" max="4618" width="14" style="250" customWidth="1"/>
    <col min="4619" max="4619" width="13.81640625" style="250" customWidth="1"/>
    <col min="4620" max="4620" width="19" style="250" customWidth="1"/>
    <col min="4621" max="4621" width="17.453125" style="250" customWidth="1"/>
    <col min="4622" max="4622" width="19.1796875" style="250" customWidth="1"/>
    <col min="4623" max="4623" width="16.81640625" style="250" customWidth="1"/>
    <col min="4624" max="4625" width="13.54296875" style="250" customWidth="1"/>
    <col min="4626" max="4627" width="13" style="250" customWidth="1"/>
    <col min="4628" max="4628" width="13.1796875" style="250" customWidth="1"/>
    <col min="4629" max="4629" width="13.81640625" style="250" customWidth="1"/>
    <col min="4630" max="4630" width="13.1796875" style="250" customWidth="1"/>
    <col min="4631" max="4636" width="12.7265625" style="250" customWidth="1"/>
    <col min="4637" max="4637" width="15.1796875" style="250" customWidth="1"/>
    <col min="4638" max="4638" width="12.81640625" style="250" customWidth="1"/>
    <col min="4639" max="4639" width="12.7265625" style="250" customWidth="1"/>
    <col min="4640" max="4640" width="13.81640625" style="250" customWidth="1"/>
    <col min="4641" max="4641" width="13.453125" style="250" customWidth="1"/>
    <col min="4642" max="4642" width="15.26953125" style="250" customWidth="1"/>
    <col min="4643" max="4643" width="12.453125" style="250" customWidth="1"/>
    <col min="4644" max="4644" width="9.54296875" style="250" customWidth="1"/>
    <col min="4645" max="4645" width="13.26953125" style="250" customWidth="1"/>
    <col min="4646" max="4646" width="12.7265625" style="250" customWidth="1"/>
    <col min="4647" max="4648" width="12.81640625" style="250" customWidth="1"/>
    <col min="4649" max="4649" width="13.453125" style="250" customWidth="1"/>
    <col min="4650" max="4651" width="12.81640625" style="250" customWidth="1"/>
    <col min="4652" max="4667" width="2.7265625" style="250" customWidth="1"/>
    <col min="4668" max="4668" width="3.26953125" style="250" customWidth="1"/>
    <col min="4669" max="4682" width="2.7265625" style="250" customWidth="1"/>
    <col min="4683" max="4683" width="15.1796875" style="250" customWidth="1"/>
    <col min="4684" max="4684" width="12.54296875" style="250" customWidth="1"/>
    <col min="4685" max="4685" width="12.81640625" style="250" customWidth="1"/>
    <col min="4686" max="4687" width="13" style="250" customWidth="1"/>
    <col min="4688" max="4688" width="13.81640625" style="250" customWidth="1"/>
    <col min="4689" max="4689" width="14.54296875" style="250" customWidth="1"/>
    <col min="4690" max="4692" width="14.7265625" style="250" customWidth="1"/>
    <col min="4693" max="4693" width="13.7265625" style="250" customWidth="1"/>
    <col min="4694" max="4694" width="14.7265625" style="250" customWidth="1"/>
    <col min="4695" max="4695" width="18.1796875" style="250" customWidth="1"/>
    <col min="4696" max="4864" width="11.453125" style="250"/>
    <col min="4865" max="4865" width="4.453125" style="250" customWidth="1"/>
    <col min="4866" max="4866" width="15.26953125" style="250" customWidth="1"/>
    <col min="4867" max="4867" width="16.81640625" style="250" customWidth="1"/>
    <col min="4868" max="4868" width="27.453125" style="250" customWidth="1"/>
    <col min="4869" max="4869" width="16.54296875" style="250" customWidth="1"/>
    <col min="4870" max="4870" width="13.453125" style="250" customWidth="1"/>
    <col min="4871" max="4871" width="13.7265625" style="250" customWidth="1"/>
    <col min="4872" max="4872" width="17.7265625" style="250" customWidth="1"/>
    <col min="4873" max="4873" width="14.54296875" style="250" customWidth="1"/>
    <col min="4874" max="4874" width="14" style="250" customWidth="1"/>
    <col min="4875" max="4875" width="13.81640625" style="250" customWidth="1"/>
    <col min="4876" max="4876" width="19" style="250" customWidth="1"/>
    <col min="4877" max="4877" width="17.453125" style="250" customWidth="1"/>
    <col min="4878" max="4878" width="19.1796875" style="250" customWidth="1"/>
    <col min="4879" max="4879" width="16.81640625" style="250" customWidth="1"/>
    <col min="4880" max="4881" width="13.54296875" style="250" customWidth="1"/>
    <col min="4882" max="4883" width="13" style="250" customWidth="1"/>
    <col min="4884" max="4884" width="13.1796875" style="250" customWidth="1"/>
    <col min="4885" max="4885" width="13.81640625" style="250" customWidth="1"/>
    <col min="4886" max="4886" width="13.1796875" style="250" customWidth="1"/>
    <col min="4887" max="4892" width="12.7265625" style="250" customWidth="1"/>
    <col min="4893" max="4893" width="15.1796875" style="250" customWidth="1"/>
    <col min="4894" max="4894" width="12.81640625" style="250" customWidth="1"/>
    <col min="4895" max="4895" width="12.7265625" style="250" customWidth="1"/>
    <col min="4896" max="4896" width="13.81640625" style="250" customWidth="1"/>
    <col min="4897" max="4897" width="13.453125" style="250" customWidth="1"/>
    <col min="4898" max="4898" width="15.26953125" style="250" customWidth="1"/>
    <col min="4899" max="4899" width="12.453125" style="250" customWidth="1"/>
    <col min="4900" max="4900" width="9.54296875" style="250" customWidth="1"/>
    <col min="4901" max="4901" width="13.26953125" style="250" customWidth="1"/>
    <col min="4902" max="4902" width="12.7265625" style="250" customWidth="1"/>
    <col min="4903" max="4904" width="12.81640625" style="250" customWidth="1"/>
    <col min="4905" max="4905" width="13.453125" style="250" customWidth="1"/>
    <col min="4906" max="4907" width="12.81640625" style="250" customWidth="1"/>
    <col min="4908" max="4923" width="2.7265625" style="250" customWidth="1"/>
    <col min="4924" max="4924" width="3.26953125" style="250" customWidth="1"/>
    <col min="4925" max="4938" width="2.7265625" style="250" customWidth="1"/>
    <col min="4939" max="4939" width="15.1796875" style="250" customWidth="1"/>
    <col min="4940" max="4940" width="12.54296875" style="250" customWidth="1"/>
    <col min="4941" max="4941" width="12.81640625" style="250" customWidth="1"/>
    <col min="4942" max="4943" width="13" style="250" customWidth="1"/>
    <col min="4944" max="4944" width="13.81640625" style="250" customWidth="1"/>
    <col min="4945" max="4945" width="14.54296875" style="250" customWidth="1"/>
    <col min="4946" max="4948" width="14.7265625" style="250" customWidth="1"/>
    <col min="4949" max="4949" width="13.7265625" style="250" customWidth="1"/>
    <col min="4950" max="4950" width="14.7265625" style="250" customWidth="1"/>
    <col min="4951" max="4951" width="18.1796875" style="250" customWidth="1"/>
    <col min="4952" max="5120" width="11.453125" style="250"/>
    <col min="5121" max="5121" width="4.453125" style="250" customWidth="1"/>
    <col min="5122" max="5122" width="15.26953125" style="250" customWidth="1"/>
    <col min="5123" max="5123" width="16.81640625" style="250" customWidth="1"/>
    <col min="5124" max="5124" width="27.453125" style="250" customWidth="1"/>
    <col min="5125" max="5125" width="16.54296875" style="250" customWidth="1"/>
    <col min="5126" max="5126" width="13.453125" style="250" customWidth="1"/>
    <col min="5127" max="5127" width="13.7265625" style="250" customWidth="1"/>
    <col min="5128" max="5128" width="17.7265625" style="250" customWidth="1"/>
    <col min="5129" max="5129" width="14.54296875" style="250" customWidth="1"/>
    <col min="5130" max="5130" width="14" style="250" customWidth="1"/>
    <col min="5131" max="5131" width="13.81640625" style="250" customWidth="1"/>
    <col min="5132" max="5132" width="19" style="250" customWidth="1"/>
    <col min="5133" max="5133" width="17.453125" style="250" customWidth="1"/>
    <col min="5134" max="5134" width="19.1796875" style="250" customWidth="1"/>
    <col min="5135" max="5135" width="16.81640625" style="250" customWidth="1"/>
    <col min="5136" max="5137" width="13.54296875" style="250" customWidth="1"/>
    <col min="5138" max="5139" width="13" style="250" customWidth="1"/>
    <col min="5140" max="5140" width="13.1796875" style="250" customWidth="1"/>
    <col min="5141" max="5141" width="13.81640625" style="250" customWidth="1"/>
    <col min="5142" max="5142" width="13.1796875" style="250" customWidth="1"/>
    <col min="5143" max="5148" width="12.7265625" style="250" customWidth="1"/>
    <col min="5149" max="5149" width="15.1796875" style="250" customWidth="1"/>
    <col min="5150" max="5150" width="12.81640625" style="250" customWidth="1"/>
    <col min="5151" max="5151" width="12.7265625" style="250" customWidth="1"/>
    <col min="5152" max="5152" width="13.81640625" style="250" customWidth="1"/>
    <col min="5153" max="5153" width="13.453125" style="250" customWidth="1"/>
    <col min="5154" max="5154" width="15.26953125" style="250" customWidth="1"/>
    <col min="5155" max="5155" width="12.453125" style="250" customWidth="1"/>
    <col min="5156" max="5156" width="9.54296875" style="250" customWidth="1"/>
    <col min="5157" max="5157" width="13.26953125" style="250" customWidth="1"/>
    <col min="5158" max="5158" width="12.7265625" style="250" customWidth="1"/>
    <col min="5159" max="5160" width="12.81640625" style="250" customWidth="1"/>
    <col min="5161" max="5161" width="13.453125" style="250" customWidth="1"/>
    <col min="5162" max="5163" width="12.81640625" style="250" customWidth="1"/>
    <col min="5164" max="5179" width="2.7265625" style="250" customWidth="1"/>
    <col min="5180" max="5180" width="3.26953125" style="250" customWidth="1"/>
    <col min="5181" max="5194" width="2.7265625" style="250" customWidth="1"/>
    <col min="5195" max="5195" width="15.1796875" style="250" customWidth="1"/>
    <col min="5196" max="5196" width="12.54296875" style="250" customWidth="1"/>
    <col min="5197" max="5197" width="12.81640625" style="250" customWidth="1"/>
    <col min="5198" max="5199" width="13" style="250" customWidth="1"/>
    <col min="5200" max="5200" width="13.81640625" style="250" customWidth="1"/>
    <col min="5201" max="5201" width="14.54296875" style="250" customWidth="1"/>
    <col min="5202" max="5204" width="14.7265625" style="250" customWidth="1"/>
    <col min="5205" max="5205" width="13.7265625" style="250" customWidth="1"/>
    <col min="5206" max="5206" width="14.7265625" style="250" customWidth="1"/>
    <col min="5207" max="5207" width="18.1796875" style="250" customWidth="1"/>
    <col min="5208" max="5376" width="11.453125" style="250"/>
    <col min="5377" max="5377" width="4.453125" style="250" customWidth="1"/>
    <col min="5378" max="5378" width="15.26953125" style="250" customWidth="1"/>
    <col min="5379" max="5379" width="16.81640625" style="250" customWidth="1"/>
    <col min="5380" max="5380" width="27.453125" style="250" customWidth="1"/>
    <col min="5381" max="5381" width="16.54296875" style="250" customWidth="1"/>
    <col min="5382" max="5382" width="13.453125" style="250" customWidth="1"/>
    <col min="5383" max="5383" width="13.7265625" style="250" customWidth="1"/>
    <col min="5384" max="5384" width="17.7265625" style="250" customWidth="1"/>
    <col min="5385" max="5385" width="14.54296875" style="250" customWidth="1"/>
    <col min="5386" max="5386" width="14" style="250" customWidth="1"/>
    <col min="5387" max="5387" width="13.81640625" style="250" customWidth="1"/>
    <col min="5388" max="5388" width="19" style="250" customWidth="1"/>
    <col min="5389" max="5389" width="17.453125" style="250" customWidth="1"/>
    <col min="5390" max="5390" width="19.1796875" style="250" customWidth="1"/>
    <col min="5391" max="5391" width="16.81640625" style="250" customWidth="1"/>
    <col min="5392" max="5393" width="13.54296875" style="250" customWidth="1"/>
    <col min="5394" max="5395" width="13" style="250" customWidth="1"/>
    <col min="5396" max="5396" width="13.1796875" style="250" customWidth="1"/>
    <col min="5397" max="5397" width="13.81640625" style="250" customWidth="1"/>
    <col min="5398" max="5398" width="13.1796875" style="250" customWidth="1"/>
    <col min="5399" max="5404" width="12.7265625" style="250" customWidth="1"/>
    <col min="5405" max="5405" width="15.1796875" style="250" customWidth="1"/>
    <col min="5406" max="5406" width="12.81640625" style="250" customWidth="1"/>
    <col min="5407" max="5407" width="12.7265625" style="250" customWidth="1"/>
    <col min="5408" max="5408" width="13.81640625" style="250" customWidth="1"/>
    <col min="5409" max="5409" width="13.453125" style="250" customWidth="1"/>
    <col min="5410" max="5410" width="15.26953125" style="250" customWidth="1"/>
    <col min="5411" max="5411" width="12.453125" style="250" customWidth="1"/>
    <col min="5412" max="5412" width="9.54296875" style="250" customWidth="1"/>
    <col min="5413" max="5413" width="13.26953125" style="250" customWidth="1"/>
    <col min="5414" max="5414" width="12.7265625" style="250" customWidth="1"/>
    <col min="5415" max="5416" width="12.81640625" style="250" customWidth="1"/>
    <col min="5417" max="5417" width="13.453125" style="250" customWidth="1"/>
    <col min="5418" max="5419" width="12.81640625" style="250" customWidth="1"/>
    <col min="5420" max="5435" width="2.7265625" style="250" customWidth="1"/>
    <col min="5436" max="5436" width="3.26953125" style="250" customWidth="1"/>
    <col min="5437" max="5450" width="2.7265625" style="250" customWidth="1"/>
    <col min="5451" max="5451" width="15.1796875" style="250" customWidth="1"/>
    <col min="5452" max="5452" width="12.54296875" style="250" customWidth="1"/>
    <col min="5453" max="5453" width="12.81640625" style="250" customWidth="1"/>
    <col min="5454" max="5455" width="13" style="250" customWidth="1"/>
    <col min="5456" max="5456" width="13.81640625" style="250" customWidth="1"/>
    <col min="5457" max="5457" width="14.54296875" style="250" customWidth="1"/>
    <col min="5458" max="5460" width="14.7265625" style="250" customWidth="1"/>
    <col min="5461" max="5461" width="13.7265625" style="250" customWidth="1"/>
    <col min="5462" max="5462" width="14.7265625" style="250" customWidth="1"/>
    <col min="5463" max="5463" width="18.1796875" style="250" customWidth="1"/>
    <col min="5464" max="5632" width="11.453125" style="250"/>
    <col min="5633" max="5633" width="4.453125" style="250" customWidth="1"/>
    <col min="5634" max="5634" width="15.26953125" style="250" customWidth="1"/>
    <col min="5635" max="5635" width="16.81640625" style="250" customWidth="1"/>
    <col min="5636" max="5636" width="27.453125" style="250" customWidth="1"/>
    <col min="5637" max="5637" width="16.54296875" style="250" customWidth="1"/>
    <col min="5638" max="5638" width="13.453125" style="250" customWidth="1"/>
    <col min="5639" max="5639" width="13.7265625" style="250" customWidth="1"/>
    <col min="5640" max="5640" width="17.7265625" style="250" customWidth="1"/>
    <col min="5641" max="5641" width="14.54296875" style="250" customWidth="1"/>
    <col min="5642" max="5642" width="14" style="250" customWidth="1"/>
    <col min="5643" max="5643" width="13.81640625" style="250" customWidth="1"/>
    <col min="5644" max="5644" width="19" style="250" customWidth="1"/>
    <col min="5645" max="5645" width="17.453125" style="250" customWidth="1"/>
    <col min="5646" max="5646" width="19.1796875" style="250" customWidth="1"/>
    <col min="5647" max="5647" width="16.81640625" style="250" customWidth="1"/>
    <col min="5648" max="5649" width="13.54296875" style="250" customWidth="1"/>
    <col min="5650" max="5651" width="13" style="250" customWidth="1"/>
    <col min="5652" max="5652" width="13.1796875" style="250" customWidth="1"/>
    <col min="5653" max="5653" width="13.81640625" style="250" customWidth="1"/>
    <col min="5654" max="5654" width="13.1796875" style="250" customWidth="1"/>
    <col min="5655" max="5660" width="12.7265625" style="250" customWidth="1"/>
    <col min="5661" max="5661" width="15.1796875" style="250" customWidth="1"/>
    <col min="5662" max="5662" width="12.81640625" style="250" customWidth="1"/>
    <col min="5663" max="5663" width="12.7265625" style="250" customWidth="1"/>
    <col min="5664" max="5664" width="13.81640625" style="250" customWidth="1"/>
    <col min="5665" max="5665" width="13.453125" style="250" customWidth="1"/>
    <col min="5666" max="5666" width="15.26953125" style="250" customWidth="1"/>
    <col min="5667" max="5667" width="12.453125" style="250" customWidth="1"/>
    <col min="5668" max="5668" width="9.54296875" style="250" customWidth="1"/>
    <col min="5669" max="5669" width="13.26953125" style="250" customWidth="1"/>
    <col min="5670" max="5670" width="12.7265625" style="250" customWidth="1"/>
    <col min="5671" max="5672" width="12.81640625" style="250" customWidth="1"/>
    <col min="5673" max="5673" width="13.453125" style="250" customWidth="1"/>
    <col min="5674" max="5675" width="12.81640625" style="250" customWidth="1"/>
    <col min="5676" max="5691" width="2.7265625" style="250" customWidth="1"/>
    <col min="5692" max="5692" width="3.26953125" style="250" customWidth="1"/>
    <col min="5693" max="5706" width="2.7265625" style="250" customWidth="1"/>
    <col min="5707" max="5707" width="15.1796875" style="250" customWidth="1"/>
    <col min="5708" max="5708" width="12.54296875" style="250" customWidth="1"/>
    <col min="5709" max="5709" width="12.81640625" style="250" customWidth="1"/>
    <col min="5710" max="5711" width="13" style="250" customWidth="1"/>
    <col min="5712" max="5712" width="13.81640625" style="250" customWidth="1"/>
    <col min="5713" max="5713" width="14.54296875" style="250" customWidth="1"/>
    <col min="5714" max="5716" width="14.7265625" style="250" customWidth="1"/>
    <col min="5717" max="5717" width="13.7265625" style="250" customWidth="1"/>
    <col min="5718" max="5718" width="14.7265625" style="250" customWidth="1"/>
    <col min="5719" max="5719" width="18.1796875" style="250" customWidth="1"/>
    <col min="5720" max="5888" width="11.453125" style="250"/>
    <col min="5889" max="5889" width="4.453125" style="250" customWidth="1"/>
    <col min="5890" max="5890" width="15.26953125" style="250" customWidth="1"/>
    <col min="5891" max="5891" width="16.81640625" style="250" customWidth="1"/>
    <col min="5892" max="5892" width="27.453125" style="250" customWidth="1"/>
    <col min="5893" max="5893" width="16.54296875" style="250" customWidth="1"/>
    <col min="5894" max="5894" width="13.453125" style="250" customWidth="1"/>
    <col min="5895" max="5895" width="13.7265625" style="250" customWidth="1"/>
    <col min="5896" max="5896" width="17.7265625" style="250" customWidth="1"/>
    <col min="5897" max="5897" width="14.54296875" style="250" customWidth="1"/>
    <col min="5898" max="5898" width="14" style="250" customWidth="1"/>
    <col min="5899" max="5899" width="13.81640625" style="250" customWidth="1"/>
    <col min="5900" max="5900" width="19" style="250" customWidth="1"/>
    <col min="5901" max="5901" width="17.453125" style="250" customWidth="1"/>
    <col min="5902" max="5902" width="19.1796875" style="250" customWidth="1"/>
    <col min="5903" max="5903" width="16.81640625" style="250" customWidth="1"/>
    <col min="5904" max="5905" width="13.54296875" style="250" customWidth="1"/>
    <col min="5906" max="5907" width="13" style="250" customWidth="1"/>
    <col min="5908" max="5908" width="13.1796875" style="250" customWidth="1"/>
    <col min="5909" max="5909" width="13.81640625" style="250" customWidth="1"/>
    <col min="5910" max="5910" width="13.1796875" style="250" customWidth="1"/>
    <col min="5911" max="5916" width="12.7265625" style="250" customWidth="1"/>
    <col min="5917" max="5917" width="15.1796875" style="250" customWidth="1"/>
    <col min="5918" max="5918" width="12.81640625" style="250" customWidth="1"/>
    <col min="5919" max="5919" width="12.7265625" style="250" customWidth="1"/>
    <col min="5920" max="5920" width="13.81640625" style="250" customWidth="1"/>
    <col min="5921" max="5921" width="13.453125" style="250" customWidth="1"/>
    <col min="5922" max="5922" width="15.26953125" style="250" customWidth="1"/>
    <col min="5923" max="5923" width="12.453125" style="250" customWidth="1"/>
    <col min="5924" max="5924" width="9.54296875" style="250" customWidth="1"/>
    <col min="5925" max="5925" width="13.26953125" style="250" customWidth="1"/>
    <col min="5926" max="5926" width="12.7265625" style="250" customWidth="1"/>
    <col min="5927" max="5928" width="12.81640625" style="250" customWidth="1"/>
    <col min="5929" max="5929" width="13.453125" style="250" customWidth="1"/>
    <col min="5930" max="5931" width="12.81640625" style="250" customWidth="1"/>
    <col min="5932" max="5947" width="2.7265625" style="250" customWidth="1"/>
    <col min="5948" max="5948" width="3.26953125" style="250" customWidth="1"/>
    <col min="5949" max="5962" width="2.7265625" style="250" customWidth="1"/>
    <col min="5963" max="5963" width="15.1796875" style="250" customWidth="1"/>
    <col min="5964" max="5964" width="12.54296875" style="250" customWidth="1"/>
    <col min="5965" max="5965" width="12.81640625" style="250" customWidth="1"/>
    <col min="5966" max="5967" width="13" style="250" customWidth="1"/>
    <col min="5968" max="5968" width="13.81640625" style="250" customWidth="1"/>
    <col min="5969" max="5969" width="14.54296875" style="250" customWidth="1"/>
    <col min="5970" max="5972" width="14.7265625" style="250" customWidth="1"/>
    <col min="5973" max="5973" width="13.7265625" style="250" customWidth="1"/>
    <col min="5974" max="5974" width="14.7265625" style="250" customWidth="1"/>
    <col min="5975" max="5975" width="18.1796875" style="250" customWidth="1"/>
    <col min="5976" max="6144" width="11.453125" style="250"/>
    <col min="6145" max="6145" width="4.453125" style="250" customWidth="1"/>
    <col min="6146" max="6146" width="15.26953125" style="250" customWidth="1"/>
    <col min="6147" max="6147" width="16.81640625" style="250" customWidth="1"/>
    <col min="6148" max="6148" width="27.453125" style="250" customWidth="1"/>
    <col min="6149" max="6149" width="16.54296875" style="250" customWidth="1"/>
    <col min="6150" max="6150" width="13.453125" style="250" customWidth="1"/>
    <col min="6151" max="6151" width="13.7265625" style="250" customWidth="1"/>
    <col min="6152" max="6152" width="17.7265625" style="250" customWidth="1"/>
    <col min="6153" max="6153" width="14.54296875" style="250" customWidth="1"/>
    <col min="6154" max="6154" width="14" style="250" customWidth="1"/>
    <col min="6155" max="6155" width="13.81640625" style="250" customWidth="1"/>
    <col min="6156" max="6156" width="19" style="250" customWidth="1"/>
    <col min="6157" max="6157" width="17.453125" style="250" customWidth="1"/>
    <col min="6158" max="6158" width="19.1796875" style="250" customWidth="1"/>
    <col min="6159" max="6159" width="16.81640625" style="250" customWidth="1"/>
    <col min="6160" max="6161" width="13.54296875" style="250" customWidth="1"/>
    <col min="6162" max="6163" width="13" style="250" customWidth="1"/>
    <col min="6164" max="6164" width="13.1796875" style="250" customWidth="1"/>
    <col min="6165" max="6165" width="13.81640625" style="250" customWidth="1"/>
    <col min="6166" max="6166" width="13.1796875" style="250" customWidth="1"/>
    <col min="6167" max="6172" width="12.7265625" style="250" customWidth="1"/>
    <col min="6173" max="6173" width="15.1796875" style="250" customWidth="1"/>
    <col min="6174" max="6174" width="12.81640625" style="250" customWidth="1"/>
    <col min="6175" max="6175" width="12.7265625" style="250" customWidth="1"/>
    <col min="6176" max="6176" width="13.81640625" style="250" customWidth="1"/>
    <col min="6177" max="6177" width="13.453125" style="250" customWidth="1"/>
    <col min="6178" max="6178" width="15.26953125" style="250" customWidth="1"/>
    <col min="6179" max="6179" width="12.453125" style="250" customWidth="1"/>
    <col min="6180" max="6180" width="9.54296875" style="250" customWidth="1"/>
    <col min="6181" max="6181" width="13.26953125" style="250" customWidth="1"/>
    <col min="6182" max="6182" width="12.7265625" style="250" customWidth="1"/>
    <col min="6183" max="6184" width="12.81640625" style="250" customWidth="1"/>
    <col min="6185" max="6185" width="13.453125" style="250" customWidth="1"/>
    <col min="6186" max="6187" width="12.81640625" style="250" customWidth="1"/>
    <col min="6188" max="6203" width="2.7265625" style="250" customWidth="1"/>
    <col min="6204" max="6204" width="3.26953125" style="250" customWidth="1"/>
    <col min="6205" max="6218" width="2.7265625" style="250" customWidth="1"/>
    <col min="6219" max="6219" width="15.1796875" style="250" customWidth="1"/>
    <col min="6220" max="6220" width="12.54296875" style="250" customWidth="1"/>
    <col min="6221" max="6221" width="12.81640625" style="250" customWidth="1"/>
    <col min="6222" max="6223" width="13" style="250" customWidth="1"/>
    <col min="6224" max="6224" width="13.81640625" style="250" customWidth="1"/>
    <col min="6225" max="6225" width="14.54296875" style="250" customWidth="1"/>
    <col min="6226" max="6228" width="14.7265625" style="250" customWidth="1"/>
    <col min="6229" max="6229" width="13.7265625" style="250" customWidth="1"/>
    <col min="6230" max="6230" width="14.7265625" style="250" customWidth="1"/>
    <col min="6231" max="6231" width="18.1796875" style="250" customWidth="1"/>
    <col min="6232" max="6400" width="11.453125" style="250"/>
    <col min="6401" max="6401" width="4.453125" style="250" customWidth="1"/>
    <col min="6402" max="6402" width="15.26953125" style="250" customWidth="1"/>
    <col min="6403" max="6403" width="16.81640625" style="250" customWidth="1"/>
    <col min="6404" max="6404" width="27.453125" style="250" customWidth="1"/>
    <col min="6405" max="6405" width="16.54296875" style="250" customWidth="1"/>
    <col min="6406" max="6406" width="13.453125" style="250" customWidth="1"/>
    <col min="6407" max="6407" width="13.7265625" style="250" customWidth="1"/>
    <col min="6408" max="6408" width="17.7265625" style="250" customWidth="1"/>
    <col min="6409" max="6409" width="14.54296875" style="250" customWidth="1"/>
    <col min="6410" max="6410" width="14" style="250" customWidth="1"/>
    <col min="6411" max="6411" width="13.81640625" style="250" customWidth="1"/>
    <col min="6412" max="6412" width="19" style="250" customWidth="1"/>
    <col min="6413" max="6413" width="17.453125" style="250" customWidth="1"/>
    <col min="6414" max="6414" width="19.1796875" style="250" customWidth="1"/>
    <col min="6415" max="6415" width="16.81640625" style="250" customWidth="1"/>
    <col min="6416" max="6417" width="13.54296875" style="250" customWidth="1"/>
    <col min="6418" max="6419" width="13" style="250" customWidth="1"/>
    <col min="6420" max="6420" width="13.1796875" style="250" customWidth="1"/>
    <col min="6421" max="6421" width="13.81640625" style="250" customWidth="1"/>
    <col min="6422" max="6422" width="13.1796875" style="250" customWidth="1"/>
    <col min="6423" max="6428" width="12.7265625" style="250" customWidth="1"/>
    <col min="6429" max="6429" width="15.1796875" style="250" customWidth="1"/>
    <col min="6430" max="6430" width="12.81640625" style="250" customWidth="1"/>
    <col min="6431" max="6431" width="12.7265625" style="250" customWidth="1"/>
    <col min="6432" max="6432" width="13.81640625" style="250" customWidth="1"/>
    <col min="6433" max="6433" width="13.453125" style="250" customWidth="1"/>
    <col min="6434" max="6434" width="15.26953125" style="250" customWidth="1"/>
    <col min="6435" max="6435" width="12.453125" style="250" customWidth="1"/>
    <col min="6436" max="6436" width="9.54296875" style="250" customWidth="1"/>
    <col min="6437" max="6437" width="13.26953125" style="250" customWidth="1"/>
    <col min="6438" max="6438" width="12.7265625" style="250" customWidth="1"/>
    <col min="6439" max="6440" width="12.81640625" style="250" customWidth="1"/>
    <col min="6441" max="6441" width="13.453125" style="250" customWidth="1"/>
    <col min="6442" max="6443" width="12.81640625" style="250" customWidth="1"/>
    <col min="6444" max="6459" width="2.7265625" style="250" customWidth="1"/>
    <col min="6460" max="6460" width="3.26953125" style="250" customWidth="1"/>
    <col min="6461" max="6474" width="2.7265625" style="250" customWidth="1"/>
    <col min="6475" max="6475" width="15.1796875" style="250" customWidth="1"/>
    <col min="6476" max="6476" width="12.54296875" style="250" customWidth="1"/>
    <col min="6477" max="6477" width="12.81640625" style="250" customWidth="1"/>
    <col min="6478" max="6479" width="13" style="250" customWidth="1"/>
    <col min="6480" max="6480" width="13.81640625" style="250" customWidth="1"/>
    <col min="6481" max="6481" width="14.54296875" style="250" customWidth="1"/>
    <col min="6482" max="6484" width="14.7265625" style="250" customWidth="1"/>
    <col min="6485" max="6485" width="13.7265625" style="250" customWidth="1"/>
    <col min="6486" max="6486" width="14.7265625" style="250" customWidth="1"/>
    <col min="6487" max="6487" width="18.1796875" style="250" customWidth="1"/>
    <col min="6488" max="6656" width="11.453125" style="250"/>
    <col min="6657" max="6657" width="4.453125" style="250" customWidth="1"/>
    <col min="6658" max="6658" width="15.26953125" style="250" customWidth="1"/>
    <col min="6659" max="6659" width="16.81640625" style="250" customWidth="1"/>
    <col min="6660" max="6660" width="27.453125" style="250" customWidth="1"/>
    <col min="6661" max="6661" width="16.54296875" style="250" customWidth="1"/>
    <col min="6662" max="6662" width="13.453125" style="250" customWidth="1"/>
    <col min="6663" max="6663" width="13.7265625" style="250" customWidth="1"/>
    <col min="6664" max="6664" width="17.7265625" style="250" customWidth="1"/>
    <col min="6665" max="6665" width="14.54296875" style="250" customWidth="1"/>
    <col min="6666" max="6666" width="14" style="250" customWidth="1"/>
    <col min="6667" max="6667" width="13.81640625" style="250" customWidth="1"/>
    <col min="6668" max="6668" width="19" style="250" customWidth="1"/>
    <col min="6669" max="6669" width="17.453125" style="250" customWidth="1"/>
    <col min="6670" max="6670" width="19.1796875" style="250" customWidth="1"/>
    <col min="6671" max="6671" width="16.81640625" style="250" customWidth="1"/>
    <col min="6672" max="6673" width="13.54296875" style="250" customWidth="1"/>
    <col min="6674" max="6675" width="13" style="250" customWidth="1"/>
    <col min="6676" max="6676" width="13.1796875" style="250" customWidth="1"/>
    <col min="6677" max="6677" width="13.81640625" style="250" customWidth="1"/>
    <col min="6678" max="6678" width="13.1796875" style="250" customWidth="1"/>
    <col min="6679" max="6684" width="12.7265625" style="250" customWidth="1"/>
    <col min="6685" max="6685" width="15.1796875" style="250" customWidth="1"/>
    <col min="6686" max="6686" width="12.81640625" style="250" customWidth="1"/>
    <col min="6687" max="6687" width="12.7265625" style="250" customWidth="1"/>
    <col min="6688" max="6688" width="13.81640625" style="250" customWidth="1"/>
    <col min="6689" max="6689" width="13.453125" style="250" customWidth="1"/>
    <col min="6690" max="6690" width="15.26953125" style="250" customWidth="1"/>
    <col min="6691" max="6691" width="12.453125" style="250" customWidth="1"/>
    <col min="6692" max="6692" width="9.54296875" style="250" customWidth="1"/>
    <col min="6693" max="6693" width="13.26953125" style="250" customWidth="1"/>
    <col min="6694" max="6694" width="12.7265625" style="250" customWidth="1"/>
    <col min="6695" max="6696" width="12.81640625" style="250" customWidth="1"/>
    <col min="6697" max="6697" width="13.453125" style="250" customWidth="1"/>
    <col min="6698" max="6699" width="12.81640625" style="250" customWidth="1"/>
    <col min="6700" max="6715" width="2.7265625" style="250" customWidth="1"/>
    <col min="6716" max="6716" width="3.26953125" style="250" customWidth="1"/>
    <col min="6717" max="6730" width="2.7265625" style="250" customWidth="1"/>
    <col min="6731" max="6731" width="15.1796875" style="250" customWidth="1"/>
    <col min="6732" max="6732" width="12.54296875" style="250" customWidth="1"/>
    <col min="6733" max="6733" width="12.81640625" style="250" customWidth="1"/>
    <col min="6734" max="6735" width="13" style="250" customWidth="1"/>
    <col min="6736" max="6736" width="13.81640625" style="250" customWidth="1"/>
    <col min="6737" max="6737" width="14.54296875" style="250" customWidth="1"/>
    <col min="6738" max="6740" width="14.7265625" style="250" customWidth="1"/>
    <col min="6741" max="6741" width="13.7265625" style="250" customWidth="1"/>
    <col min="6742" max="6742" width="14.7265625" style="250" customWidth="1"/>
    <col min="6743" max="6743" width="18.1796875" style="250" customWidth="1"/>
    <col min="6744" max="6912" width="11.453125" style="250"/>
    <col min="6913" max="6913" width="4.453125" style="250" customWidth="1"/>
    <col min="6914" max="6914" width="15.26953125" style="250" customWidth="1"/>
    <col min="6915" max="6915" width="16.81640625" style="250" customWidth="1"/>
    <col min="6916" max="6916" width="27.453125" style="250" customWidth="1"/>
    <col min="6917" max="6917" width="16.54296875" style="250" customWidth="1"/>
    <col min="6918" max="6918" width="13.453125" style="250" customWidth="1"/>
    <col min="6919" max="6919" width="13.7265625" style="250" customWidth="1"/>
    <col min="6920" max="6920" width="17.7265625" style="250" customWidth="1"/>
    <col min="6921" max="6921" width="14.54296875" style="250" customWidth="1"/>
    <col min="6922" max="6922" width="14" style="250" customWidth="1"/>
    <col min="6923" max="6923" width="13.81640625" style="250" customWidth="1"/>
    <col min="6924" max="6924" width="19" style="250" customWidth="1"/>
    <col min="6925" max="6925" width="17.453125" style="250" customWidth="1"/>
    <col min="6926" max="6926" width="19.1796875" style="250" customWidth="1"/>
    <col min="6927" max="6927" width="16.81640625" style="250" customWidth="1"/>
    <col min="6928" max="6929" width="13.54296875" style="250" customWidth="1"/>
    <col min="6930" max="6931" width="13" style="250" customWidth="1"/>
    <col min="6932" max="6932" width="13.1796875" style="250" customWidth="1"/>
    <col min="6933" max="6933" width="13.81640625" style="250" customWidth="1"/>
    <col min="6934" max="6934" width="13.1796875" style="250" customWidth="1"/>
    <col min="6935" max="6940" width="12.7265625" style="250" customWidth="1"/>
    <col min="6941" max="6941" width="15.1796875" style="250" customWidth="1"/>
    <col min="6942" max="6942" width="12.81640625" style="250" customWidth="1"/>
    <col min="6943" max="6943" width="12.7265625" style="250" customWidth="1"/>
    <col min="6944" max="6944" width="13.81640625" style="250" customWidth="1"/>
    <col min="6945" max="6945" width="13.453125" style="250" customWidth="1"/>
    <col min="6946" max="6946" width="15.26953125" style="250" customWidth="1"/>
    <col min="6947" max="6947" width="12.453125" style="250" customWidth="1"/>
    <col min="6948" max="6948" width="9.54296875" style="250" customWidth="1"/>
    <col min="6949" max="6949" width="13.26953125" style="250" customWidth="1"/>
    <col min="6950" max="6950" width="12.7265625" style="250" customWidth="1"/>
    <col min="6951" max="6952" width="12.81640625" style="250" customWidth="1"/>
    <col min="6953" max="6953" width="13.453125" style="250" customWidth="1"/>
    <col min="6954" max="6955" width="12.81640625" style="250" customWidth="1"/>
    <col min="6956" max="6971" width="2.7265625" style="250" customWidth="1"/>
    <col min="6972" max="6972" width="3.26953125" style="250" customWidth="1"/>
    <col min="6973" max="6986" width="2.7265625" style="250" customWidth="1"/>
    <col min="6987" max="6987" width="15.1796875" style="250" customWidth="1"/>
    <col min="6988" max="6988" width="12.54296875" style="250" customWidth="1"/>
    <col min="6989" max="6989" width="12.81640625" style="250" customWidth="1"/>
    <col min="6990" max="6991" width="13" style="250" customWidth="1"/>
    <col min="6992" max="6992" width="13.81640625" style="250" customWidth="1"/>
    <col min="6993" max="6993" width="14.54296875" style="250" customWidth="1"/>
    <col min="6994" max="6996" width="14.7265625" style="250" customWidth="1"/>
    <col min="6997" max="6997" width="13.7265625" style="250" customWidth="1"/>
    <col min="6998" max="6998" width="14.7265625" style="250" customWidth="1"/>
    <col min="6999" max="6999" width="18.1796875" style="250" customWidth="1"/>
    <col min="7000" max="7168" width="11.453125" style="250"/>
    <col min="7169" max="7169" width="4.453125" style="250" customWidth="1"/>
    <col min="7170" max="7170" width="15.26953125" style="250" customWidth="1"/>
    <col min="7171" max="7171" width="16.81640625" style="250" customWidth="1"/>
    <col min="7172" max="7172" width="27.453125" style="250" customWidth="1"/>
    <col min="7173" max="7173" width="16.54296875" style="250" customWidth="1"/>
    <col min="7174" max="7174" width="13.453125" style="250" customWidth="1"/>
    <col min="7175" max="7175" width="13.7265625" style="250" customWidth="1"/>
    <col min="7176" max="7176" width="17.7265625" style="250" customWidth="1"/>
    <col min="7177" max="7177" width="14.54296875" style="250" customWidth="1"/>
    <col min="7178" max="7178" width="14" style="250" customWidth="1"/>
    <col min="7179" max="7179" width="13.81640625" style="250" customWidth="1"/>
    <col min="7180" max="7180" width="19" style="250" customWidth="1"/>
    <col min="7181" max="7181" width="17.453125" style="250" customWidth="1"/>
    <col min="7182" max="7182" width="19.1796875" style="250" customWidth="1"/>
    <col min="7183" max="7183" width="16.81640625" style="250" customWidth="1"/>
    <col min="7184" max="7185" width="13.54296875" style="250" customWidth="1"/>
    <col min="7186" max="7187" width="13" style="250" customWidth="1"/>
    <col min="7188" max="7188" width="13.1796875" style="250" customWidth="1"/>
    <col min="7189" max="7189" width="13.81640625" style="250" customWidth="1"/>
    <col min="7190" max="7190" width="13.1796875" style="250" customWidth="1"/>
    <col min="7191" max="7196" width="12.7265625" style="250" customWidth="1"/>
    <col min="7197" max="7197" width="15.1796875" style="250" customWidth="1"/>
    <col min="7198" max="7198" width="12.81640625" style="250" customWidth="1"/>
    <col min="7199" max="7199" width="12.7265625" style="250" customWidth="1"/>
    <col min="7200" max="7200" width="13.81640625" style="250" customWidth="1"/>
    <col min="7201" max="7201" width="13.453125" style="250" customWidth="1"/>
    <col min="7202" max="7202" width="15.26953125" style="250" customWidth="1"/>
    <col min="7203" max="7203" width="12.453125" style="250" customWidth="1"/>
    <col min="7204" max="7204" width="9.54296875" style="250" customWidth="1"/>
    <col min="7205" max="7205" width="13.26953125" style="250" customWidth="1"/>
    <col min="7206" max="7206" width="12.7265625" style="250" customWidth="1"/>
    <col min="7207" max="7208" width="12.81640625" style="250" customWidth="1"/>
    <col min="7209" max="7209" width="13.453125" style="250" customWidth="1"/>
    <col min="7210" max="7211" width="12.81640625" style="250" customWidth="1"/>
    <col min="7212" max="7227" width="2.7265625" style="250" customWidth="1"/>
    <col min="7228" max="7228" width="3.26953125" style="250" customWidth="1"/>
    <col min="7229" max="7242" width="2.7265625" style="250" customWidth="1"/>
    <col min="7243" max="7243" width="15.1796875" style="250" customWidth="1"/>
    <col min="7244" max="7244" width="12.54296875" style="250" customWidth="1"/>
    <col min="7245" max="7245" width="12.81640625" style="250" customWidth="1"/>
    <col min="7246" max="7247" width="13" style="250" customWidth="1"/>
    <col min="7248" max="7248" width="13.81640625" style="250" customWidth="1"/>
    <col min="7249" max="7249" width="14.54296875" style="250" customWidth="1"/>
    <col min="7250" max="7252" width="14.7265625" style="250" customWidth="1"/>
    <col min="7253" max="7253" width="13.7265625" style="250" customWidth="1"/>
    <col min="7254" max="7254" width="14.7265625" style="250" customWidth="1"/>
    <col min="7255" max="7255" width="18.1796875" style="250" customWidth="1"/>
    <col min="7256" max="7424" width="11.453125" style="250"/>
    <col min="7425" max="7425" width="4.453125" style="250" customWidth="1"/>
    <col min="7426" max="7426" width="15.26953125" style="250" customWidth="1"/>
    <col min="7427" max="7427" width="16.81640625" style="250" customWidth="1"/>
    <col min="7428" max="7428" width="27.453125" style="250" customWidth="1"/>
    <col min="7429" max="7429" width="16.54296875" style="250" customWidth="1"/>
    <col min="7430" max="7430" width="13.453125" style="250" customWidth="1"/>
    <col min="7431" max="7431" width="13.7265625" style="250" customWidth="1"/>
    <col min="7432" max="7432" width="17.7265625" style="250" customWidth="1"/>
    <col min="7433" max="7433" width="14.54296875" style="250" customWidth="1"/>
    <col min="7434" max="7434" width="14" style="250" customWidth="1"/>
    <col min="7435" max="7435" width="13.81640625" style="250" customWidth="1"/>
    <col min="7436" max="7436" width="19" style="250" customWidth="1"/>
    <col min="7437" max="7437" width="17.453125" style="250" customWidth="1"/>
    <col min="7438" max="7438" width="19.1796875" style="250" customWidth="1"/>
    <col min="7439" max="7439" width="16.81640625" style="250" customWidth="1"/>
    <col min="7440" max="7441" width="13.54296875" style="250" customWidth="1"/>
    <col min="7442" max="7443" width="13" style="250" customWidth="1"/>
    <col min="7444" max="7444" width="13.1796875" style="250" customWidth="1"/>
    <col min="7445" max="7445" width="13.81640625" style="250" customWidth="1"/>
    <col min="7446" max="7446" width="13.1796875" style="250" customWidth="1"/>
    <col min="7447" max="7452" width="12.7265625" style="250" customWidth="1"/>
    <col min="7453" max="7453" width="15.1796875" style="250" customWidth="1"/>
    <col min="7454" max="7454" width="12.81640625" style="250" customWidth="1"/>
    <col min="7455" max="7455" width="12.7265625" style="250" customWidth="1"/>
    <col min="7456" max="7456" width="13.81640625" style="250" customWidth="1"/>
    <col min="7457" max="7457" width="13.453125" style="250" customWidth="1"/>
    <col min="7458" max="7458" width="15.26953125" style="250" customWidth="1"/>
    <col min="7459" max="7459" width="12.453125" style="250" customWidth="1"/>
    <col min="7460" max="7460" width="9.54296875" style="250" customWidth="1"/>
    <col min="7461" max="7461" width="13.26953125" style="250" customWidth="1"/>
    <col min="7462" max="7462" width="12.7265625" style="250" customWidth="1"/>
    <col min="7463" max="7464" width="12.81640625" style="250" customWidth="1"/>
    <col min="7465" max="7465" width="13.453125" style="250" customWidth="1"/>
    <col min="7466" max="7467" width="12.81640625" style="250" customWidth="1"/>
    <col min="7468" max="7483" width="2.7265625" style="250" customWidth="1"/>
    <col min="7484" max="7484" width="3.26953125" style="250" customWidth="1"/>
    <col min="7485" max="7498" width="2.7265625" style="250" customWidth="1"/>
    <col min="7499" max="7499" width="15.1796875" style="250" customWidth="1"/>
    <col min="7500" max="7500" width="12.54296875" style="250" customWidth="1"/>
    <col min="7501" max="7501" width="12.81640625" style="250" customWidth="1"/>
    <col min="7502" max="7503" width="13" style="250" customWidth="1"/>
    <col min="7504" max="7504" width="13.81640625" style="250" customWidth="1"/>
    <col min="7505" max="7505" width="14.54296875" style="250" customWidth="1"/>
    <col min="7506" max="7508" width="14.7265625" style="250" customWidth="1"/>
    <col min="7509" max="7509" width="13.7265625" style="250" customWidth="1"/>
    <col min="7510" max="7510" width="14.7265625" style="250" customWidth="1"/>
    <col min="7511" max="7511" width="18.1796875" style="250" customWidth="1"/>
    <col min="7512" max="7680" width="11.453125" style="250"/>
    <col min="7681" max="7681" width="4.453125" style="250" customWidth="1"/>
    <col min="7682" max="7682" width="15.26953125" style="250" customWidth="1"/>
    <col min="7683" max="7683" width="16.81640625" style="250" customWidth="1"/>
    <col min="7684" max="7684" width="27.453125" style="250" customWidth="1"/>
    <col min="7685" max="7685" width="16.54296875" style="250" customWidth="1"/>
    <col min="7686" max="7686" width="13.453125" style="250" customWidth="1"/>
    <col min="7687" max="7687" width="13.7265625" style="250" customWidth="1"/>
    <col min="7688" max="7688" width="17.7265625" style="250" customWidth="1"/>
    <col min="7689" max="7689" width="14.54296875" style="250" customWidth="1"/>
    <col min="7690" max="7690" width="14" style="250" customWidth="1"/>
    <col min="7691" max="7691" width="13.81640625" style="250" customWidth="1"/>
    <col min="7692" max="7692" width="19" style="250" customWidth="1"/>
    <col min="7693" max="7693" width="17.453125" style="250" customWidth="1"/>
    <col min="7694" max="7694" width="19.1796875" style="250" customWidth="1"/>
    <col min="7695" max="7695" width="16.81640625" style="250" customWidth="1"/>
    <col min="7696" max="7697" width="13.54296875" style="250" customWidth="1"/>
    <col min="7698" max="7699" width="13" style="250" customWidth="1"/>
    <col min="7700" max="7700" width="13.1796875" style="250" customWidth="1"/>
    <col min="7701" max="7701" width="13.81640625" style="250" customWidth="1"/>
    <col min="7702" max="7702" width="13.1796875" style="250" customWidth="1"/>
    <col min="7703" max="7708" width="12.7265625" style="250" customWidth="1"/>
    <col min="7709" max="7709" width="15.1796875" style="250" customWidth="1"/>
    <col min="7710" max="7710" width="12.81640625" style="250" customWidth="1"/>
    <col min="7711" max="7711" width="12.7265625" style="250" customWidth="1"/>
    <col min="7712" max="7712" width="13.81640625" style="250" customWidth="1"/>
    <col min="7713" max="7713" width="13.453125" style="250" customWidth="1"/>
    <col min="7714" max="7714" width="15.26953125" style="250" customWidth="1"/>
    <col min="7715" max="7715" width="12.453125" style="250" customWidth="1"/>
    <col min="7716" max="7716" width="9.54296875" style="250" customWidth="1"/>
    <col min="7717" max="7717" width="13.26953125" style="250" customWidth="1"/>
    <col min="7718" max="7718" width="12.7265625" style="250" customWidth="1"/>
    <col min="7719" max="7720" width="12.81640625" style="250" customWidth="1"/>
    <col min="7721" max="7721" width="13.453125" style="250" customWidth="1"/>
    <col min="7722" max="7723" width="12.81640625" style="250" customWidth="1"/>
    <col min="7724" max="7739" width="2.7265625" style="250" customWidth="1"/>
    <col min="7740" max="7740" width="3.26953125" style="250" customWidth="1"/>
    <col min="7741" max="7754" width="2.7265625" style="250" customWidth="1"/>
    <col min="7755" max="7755" width="15.1796875" style="250" customWidth="1"/>
    <col min="7756" max="7756" width="12.54296875" style="250" customWidth="1"/>
    <col min="7757" max="7757" width="12.81640625" style="250" customWidth="1"/>
    <col min="7758" max="7759" width="13" style="250" customWidth="1"/>
    <col min="7760" max="7760" width="13.81640625" style="250" customWidth="1"/>
    <col min="7761" max="7761" width="14.54296875" style="250" customWidth="1"/>
    <col min="7762" max="7764" width="14.7265625" style="250" customWidth="1"/>
    <col min="7765" max="7765" width="13.7265625" style="250" customWidth="1"/>
    <col min="7766" max="7766" width="14.7265625" style="250" customWidth="1"/>
    <col min="7767" max="7767" width="18.1796875" style="250" customWidth="1"/>
    <col min="7768" max="7936" width="11.453125" style="250"/>
    <col min="7937" max="7937" width="4.453125" style="250" customWidth="1"/>
    <col min="7938" max="7938" width="15.26953125" style="250" customWidth="1"/>
    <col min="7939" max="7939" width="16.81640625" style="250" customWidth="1"/>
    <col min="7940" max="7940" width="27.453125" style="250" customWidth="1"/>
    <col min="7941" max="7941" width="16.54296875" style="250" customWidth="1"/>
    <col min="7942" max="7942" width="13.453125" style="250" customWidth="1"/>
    <col min="7943" max="7943" width="13.7265625" style="250" customWidth="1"/>
    <col min="7944" max="7944" width="17.7265625" style="250" customWidth="1"/>
    <col min="7945" max="7945" width="14.54296875" style="250" customWidth="1"/>
    <col min="7946" max="7946" width="14" style="250" customWidth="1"/>
    <col min="7947" max="7947" width="13.81640625" style="250" customWidth="1"/>
    <col min="7948" max="7948" width="19" style="250" customWidth="1"/>
    <col min="7949" max="7949" width="17.453125" style="250" customWidth="1"/>
    <col min="7950" max="7950" width="19.1796875" style="250" customWidth="1"/>
    <col min="7951" max="7951" width="16.81640625" style="250" customWidth="1"/>
    <col min="7952" max="7953" width="13.54296875" style="250" customWidth="1"/>
    <col min="7954" max="7955" width="13" style="250" customWidth="1"/>
    <col min="7956" max="7956" width="13.1796875" style="250" customWidth="1"/>
    <col min="7957" max="7957" width="13.81640625" style="250" customWidth="1"/>
    <col min="7958" max="7958" width="13.1796875" style="250" customWidth="1"/>
    <col min="7959" max="7964" width="12.7265625" style="250" customWidth="1"/>
    <col min="7965" max="7965" width="15.1796875" style="250" customWidth="1"/>
    <col min="7966" max="7966" width="12.81640625" style="250" customWidth="1"/>
    <col min="7967" max="7967" width="12.7265625" style="250" customWidth="1"/>
    <col min="7968" max="7968" width="13.81640625" style="250" customWidth="1"/>
    <col min="7969" max="7969" width="13.453125" style="250" customWidth="1"/>
    <col min="7970" max="7970" width="15.26953125" style="250" customWidth="1"/>
    <col min="7971" max="7971" width="12.453125" style="250" customWidth="1"/>
    <col min="7972" max="7972" width="9.54296875" style="250" customWidth="1"/>
    <col min="7973" max="7973" width="13.26953125" style="250" customWidth="1"/>
    <col min="7974" max="7974" width="12.7265625" style="250" customWidth="1"/>
    <col min="7975" max="7976" width="12.81640625" style="250" customWidth="1"/>
    <col min="7977" max="7977" width="13.453125" style="250" customWidth="1"/>
    <col min="7978" max="7979" width="12.81640625" style="250" customWidth="1"/>
    <col min="7980" max="7995" width="2.7265625" style="250" customWidth="1"/>
    <col min="7996" max="7996" width="3.26953125" style="250" customWidth="1"/>
    <col min="7997" max="8010" width="2.7265625" style="250" customWidth="1"/>
    <col min="8011" max="8011" width="15.1796875" style="250" customWidth="1"/>
    <col min="8012" max="8012" width="12.54296875" style="250" customWidth="1"/>
    <col min="8013" max="8013" width="12.81640625" style="250" customWidth="1"/>
    <col min="8014" max="8015" width="13" style="250" customWidth="1"/>
    <col min="8016" max="8016" width="13.81640625" style="250" customWidth="1"/>
    <col min="8017" max="8017" width="14.54296875" style="250" customWidth="1"/>
    <col min="8018" max="8020" width="14.7265625" style="250" customWidth="1"/>
    <col min="8021" max="8021" width="13.7265625" style="250" customWidth="1"/>
    <col min="8022" max="8022" width="14.7265625" style="250" customWidth="1"/>
    <col min="8023" max="8023" width="18.1796875" style="250" customWidth="1"/>
    <col min="8024" max="8192" width="11.453125" style="250"/>
    <col min="8193" max="8193" width="4.453125" style="250" customWidth="1"/>
    <col min="8194" max="8194" width="15.26953125" style="250" customWidth="1"/>
    <col min="8195" max="8195" width="16.81640625" style="250" customWidth="1"/>
    <col min="8196" max="8196" width="27.453125" style="250" customWidth="1"/>
    <col min="8197" max="8197" width="16.54296875" style="250" customWidth="1"/>
    <col min="8198" max="8198" width="13.453125" style="250" customWidth="1"/>
    <col min="8199" max="8199" width="13.7265625" style="250" customWidth="1"/>
    <col min="8200" max="8200" width="17.7265625" style="250" customWidth="1"/>
    <col min="8201" max="8201" width="14.54296875" style="250" customWidth="1"/>
    <col min="8202" max="8202" width="14" style="250" customWidth="1"/>
    <col min="8203" max="8203" width="13.81640625" style="250" customWidth="1"/>
    <col min="8204" max="8204" width="19" style="250" customWidth="1"/>
    <col min="8205" max="8205" width="17.453125" style="250" customWidth="1"/>
    <col min="8206" max="8206" width="19.1796875" style="250" customWidth="1"/>
    <col min="8207" max="8207" width="16.81640625" style="250" customWidth="1"/>
    <col min="8208" max="8209" width="13.54296875" style="250" customWidth="1"/>
    <col min="8210" max="8211" width="13" style="250" customWidth="1"/>
    <col min="8212" max="8212" width="13.1796875" style="250" customWidth="1"/>
    <col min="8213" max="8213" width="13.81640625" style="250" customWidth="1"/>
    <col min="8214" max="8214" width="13.1796875" style="250" customWidth="1"/>
    <col min="8215" max="8220" width="12.7265625" style="250" customWidth="1"/>
    <col min="8221" max="8221" width="15.1796875" style="250" customWidth="1"/>
    <col min="8222" max="8222" width="12.81640625" style="250" customWidth="1"/>
    <col min="8223" max="8223" width="12.7265625" style="250" customWidth="1"/>
    <col min="8224" max="8224" width="13.81640625" style="250" customWidth="1"/>
    <col min="8225" max="8225" width="13.453125" style="250" customWidth="1"/>
    <col min="8226" max="8226" width="15.26953125" style="250" customWidth="1"/>
    <col min="8227" max="8227" width="12.453125" style="250" customWidth="1"/>
    <col min="8228" max="8228" width="9.54296875" style="250" customWidth="1"/>
    <col min="8229" max="8229" width="13.26953125" style="250" customWidth="1"/>
    <col min="8230" max="8230" width="12.7265625" style="250" customWidth="1"/>
    <col min="8231" max="8232" width="12.81640625" style="250" customWidth="1"/>
    <col min="8233" max="8233" width="13.453125" style="250" customWidth="1"/>
    <col min="8234" max="8235" width="12.81640625" style="250" customWidth="1"/>
    <col min="8236" max="8251" width="2.7265625" style="250" customWidth="1"/>
    <col min="8252" max="8252" width="3.26953125" style="250" customWidth="1"/>
    <col min="8253" max="8266" width="2.7265625" style="250" customWidth="1"/>
    <col min="8267" max="8267" width="15.1796875" style="250" customWidth="1"/>
    <col min="8268" max="8268" width="12.54296875" style="250" customWidth="1"/>
    <col min="8269" max="8269" width="12.81640625" style="250" customWidth="1"/>
    <col min="8270" max="8271" width="13" style="250" customWidth="1"/>
    <col min="8272" max="8272" width="13.81640625" style="250" customWidth="1"/>
    <col min="8273" max="8273" width="14.54296875" style="250" customWidth="1"/>
    <col min="8274" max="8276" width="14.7265625" style="250" customWidth="1"/>
    <col min="8277" max="8277" width="13.7265625" style="250" customWidth="1"/>
    <col min="8278" max="8278" width="14.7265625" style="250" customWidth="1"/>
    <col min="8279" max="8279" width="18.1796875" style="250" customWidth="1"/>
    <col min="8280" max="8448" width="11.453125" style="250"/>
    <col min="8449" max="8449" width="4.453125" style="250" customWidth="1"/>
    <col min="8450" max="8450" width="15.26953125" style="250" customWidth="1"/>
    <col min="8451" max="8451" width="16.81640625" style="250" customWidth="1"/>
    <col min="8452" max="8452" width="27.453125" style="250" customWidth="1"/>
    <col min="8453" max="8453" width="16.54296875" style="250" customWidth="1"/>
    <col min="8454" max="8454" width="13.453125" style="250" customWidth="1"/>
    <col min="8455" max="8455" width="13.7265625" style="250" customWidth="1"/>
    <col min="8456" max="8456" width="17.7265625" style="250" customWidth="1"/>
    <col min="8457" max="8457" width="14.54296875" style="250" customWidth="1"/>
    <col min="8458" max="8458" width="14" style="250" customWidth="1"/>
    <col min="8459" max="8459" width="13.81640625" style="250" customWidth="1"/>
    <col min="8460" max="8460" width="19" style="250" customWidth="1"/>
    <col min="8461" max="8461" width="17.453125" style="250" customWidth="1"/>
    <col min="8462" max="8462" width="19.1796875" style="250" customWidth="1"/>
    <col min="8463" max="8463" width="16.81640625" style="250" customWidth="1"/>
    <col min="8464" max="8465" width="13.54296875" style="250" customWidth="1"/>
    <col min="8466" max="8467" width="13" style="250" customWidth="1"/>
    <col min="8468" max="8468" width="13.1796875" style="250" customWidth="1"/>
    <col min="8469" max="8469" width="13.81640625" style="250" customWidth="1"/>
    <col min="8470" max="8470" width="13.1796875" style="250" customWidth="1"/>
    <col min="8471" max="8476" width="12.7265625" style="250" customWidth="1"/>
    <col min="8477" max="8477" width="15.1796875" style="250" customWidth="1"/>
    <col min="8478" max="8478" width="12.81640625" style="250" customWidth="1"/>
    <col min="8479" max="8479" width="12.7265625" style="250" customWidth="1"/>
    <col min="8480" max="8480" width="13.81640625" style="250" customWidth="1"/>
    <col min="8481" max="8481" width="13.453125" style="250" customWidth="1"/>
    <col min="8482" max="8482" width="15.26953125" style="250" customWidth="1"/>
    <col min="8483" max="8483" width="12.453125" style="250" customWidth="1"/>
    <col min="8484" max="8484" width="9.54296875" style="250" customWidth="1"/>
    <col min="8485" max="8485" width="13.26953125" style="250" customWidth="1"/>
    <col min="8486" max="8486" width="12.7265625" style="250" customWidth="1"/>
    <col min="8487" max="8488" width="12.81640625" style="250" customWidth="1"/>
    <col min="8489" max="8489" width="13.453125" style="250" customWidth="1"/>
    <col min="8490" max="8491" width="12.81640625" style="250" customWidth="1"/>
    <col min="8492" max="8507" width="2.7265625" style="250" customWidth="1"/>
    <col min="8508" max="8508" width="3.26953125" style="250" customWidth="1"/>
    <col min="8509" max="8522" width="2.7265625" style="250" customWidth="1"/>
    <col min="8523" max="8523" width="15.1796875" style="250" customWidth="1"/>
    <col min="8524" max="8524" width="12.54296875" style="250" customWidth="1"/>
    <col min="8525" max="8525" width="12.81640625" style="250" customWidth="1"/>
    <col min="8526" max="8527" width="13" style="250" customWidth="1"/>
    <col min="8528" max="8528" width="13.81640625" style="250" customWidth="1"/>
    <col min="8529" max="8529" width="14.54296875" style="250" customWidth="1"/>
    <col min="8530" max="8532" width="14.7265625" style="250" customWidth="1"/>
    <col min="8533" max="8533" width="13.7265625" style="250" customWidth="1"/>
    <col min="8534" max="8534" width="14.7265625" style="250" customWidth="1"/>
    <col min="8535" max="8535" width="18.1796875" style="250" customWidth="1"/>
    <col min="8536" max="8704" width="11.453125" style="250"/>
    <col min="8705" max="8705" width="4.453125" style="250" customWidth="1"/>
    <col min="8706" max="8706" width="15.26953125" style="250" customWidth="1"/>
    <col min="8707" max="8707" width="16.81640625" style="250" customWidth="1"/>
    <col min="8708" max="8708" width="27.453125" style="250" customWidth="1"/>
    <col min="8709" max="8709" width="16.54296875" style="250" customWidth="1"/>
    <col min="8710" max="8710" width="13.453125" style="250" customWidth="1"/>
    <col min="8711" max="8711" width="13.7265625" style="250" customWidth="1"/>
    <col min="8712" max="8712" width="17.7265625" style="250" customWidth="1"/>
    <col min="8713" max="8713" width="14.54296875" style="250" customWidth="1"/>
    <col min="8714" max="8714" width="14" style="250" customWidth="1"/>
    <col min="8715" max="8715" width="13.81640625" style="250" customWidth="1"/>
    <col min="8716" max="8716" width="19" style="250" customWidth="1"/>
    <col min="8717" max="8717" width="17.453125" style="250" customWidth="1"/>
    <col min="8718" max="8718" width="19.1796875" style="250" customWidth="1"/>
    <col min="8719" max="8719" width="16.81640625" style="250" customWidth="1"/>
    <col min="8720" max="8721" width="13.54296875" style="250" customWidth="1"/>
    <col min="8722" max="8723" width="13" style="250" customWidth="1"/>
    <col min="8724" max="8724" width="13.1796875" style="250" customWidth="1"/>
    <col min="8725" max="8725" width="13.81640625" style="250" customWidth="1"/>
    <col min="8726" max="8726" width="13.1796875" style="250" customWidth="1"/>
    <col min="8727" max="8732" width="12.7265625" style="250" customWidth="1"/>
    <col min="8733" max="8733" width="15.1796875" style="250" customWidth="1"/>
    <col min="8734" max="8734" width="12.81640625" style="250" customWidth="1"/>
    <col min="8735" max="8735" width="12.7265625" style="250" customWidth="1"/>
    <col min="8736" max="8736" width="13.81640625" style="250" customWidth="1"/>
    <col min="8737" max="8737" width="13.453125" style="250" customWidth="1"/>
    <col min="8738" max="8738" width="15.26953125" style="250" customWidth="1"/>
    <col min="8739" max="8739" width="12.453125" style="250" customWidth="1"/>
    <col min="8740" max="8740" width="9.54296875" style="250" customWidth="1"/>
    <col min="8741" max="8741" width="13.26953125" style="250" customWidth="1"/>
    <col min="8742" max="8742" width="12.7265625" style="250" customWidth="1"/>
    <col min="8743" max="8744" width="12.81640625" style="250" customWidth="1"/>
    <col min="8745" max="8745" width="13.453125" style="250" customWidth="1"/>
    <col min="8746" max="8747" width="12.81640625" style="250" customWidth="1"/>
    <col min="8748" max="8763" width="2.7265625" style="250" customWidth="1"/>
    <col min="8764" max="8764" width="3.26953125" style="250" customWidth="1"/>
    <col min="8765" max="8778" width="2.7265625" style="250" customWidth="1"/>
    <col min="8779" max="8779" width="15.1796875" style="250" customWidth="1"/>
    <col min="8780" max="8780" width="12.54296875" style="250" customWidth="1"/>
    <col min="8781" max="8781" width="12.81640625" style="250" customWidth="1"/>
    <col min="8782" max="8783" width="13" style="250" customWidth="1"/>
    <col min="8784" max="8784" width="13.81640625" style="250" customWidth="1"/>
    <col min="8785" max="8785" width="14.54296875" style="250" customWidth="1"/>
    <col min="8786" max="8788" width="14.7265625" style="250" customWidth="1"/>
    <col min="8789" max="8789" width="13.7265625" style="250" customWidth="1"/>
    <col min="8790" max="8790" width="14.7265625" style="250" customWidth="1"/>
    <col min="8791" max="8791" width="18.1796875" style="250" customWidth="1"/>
    <col min="8792" max="8960" width="11.453125" style="250"/>
    <col min="8961" max="8961" width="4.453125" style="250" customWidth="1"/>
    <col min="8962" max="8962" width="15.26953125" style="250" customWidth="1"/>
    <col min="8963" max="8963" width="16.81640625" style="250" customWidth="1"/>
    <col min="8964" max="8964" width="27.453125" style="250" customWidth="1"/>
    <col min="8965" max="8965" width="16.54296875" style="250" customWidth="1"/>
    <col min="8966" max="8966" width="13.453125" style="250" customWidth="1"/>
    <col min="8967" max="8967" width="13.7265625" style="250" customWidth="1"/>
    <col min="8968" max="8968" width="17.7265625" style="250" customWidth="1"/>
    <col min="8969" max="8969" width="14.54296875" style="250" customWidth="1"/>
    <col min="8970" max="8970" width="14" style="250" customWidth="1"/>
    <col min="8971" max="8971" width="13.81640625" style="250" customWidth="1"/>
    <col min="8972" max="8972" width="19" style="250" customWidth="1"/>
    <col min="8973" max="8973" width="17.453125" style="250" customWidth="1"/>
    <col min="8974" max="8974" width="19.1796875" style="250" customWidth="1"/>
    <col min="8975" max="8975" width="16.81640625" style="250" customWidth="1"/>
    <col min="8976" max="8977" width="13.54296875" style="250" customWidth="1"/>
    <col min="8978" max="8979" width="13" style="250" customWidth="1"/>
    <col min="8980" max="8980" width="13.1796875" style="250" customWidth="1"/>
    <col min="8981" max="8981" width="13.81640625" style="250" customWidth="1"/>
    <col min="8982" max="8982" width="13.1796875" style="250" customWidth="1"/>
    <col min="8983" max="8988" width="12.7265625" style="250" customWidth="1"/>
    <col min="8989" max="8989" width="15.1796875" style="250" customWidth="1"/>
    <col min="8990" max="8990" width="12.81640625" style="250" customWidth="1"/>
    <col min="8991" max="8991" width="12.7265625" style="250" customWidth="1"/>
    <col min="8992" max="8992" width="13.81640625" style="250" customWidth="1"/>
    <col min="8993" max="8993" width="13.453125" style="250" customWidth="1"/>
    <col min="8994" max="8994" width="15.26953125" style="250" customWidth="1"/>
    <col min="8995" max="8995" width="12.453125" style="250" customWidth="1"/>
    <col min="8996" max="8996" width="9.54296875" style="250" customWidth="1"/>
    <col min="8997" max="8997" width="13.26953125" style="250" customWidth="1"/>
    <col min="8998" max="8998" width="12.7265625" style="250" customWidth="1"/>
    <col min="8999" max="9000" width="12.81640625" style="250" customWidth="1"/>
    <col min="9001" max="9001" width="13.453125" style="250" customWidth="1"/>
    <col min="9002" max="9003" width="12.81640625" style="250" customWidth="1"/>
    <col min="9004" max="9019" width="2.7265625" style="250" customWidth="1"/>
    <col min="9020" max="9020" width="3.26953125" style="250" customWidth="1"/>
    <col min="9021" max="9034" width="2.7265625" style="250" customWidth="1"/>
    <col min="9035" max="9035" width="15.1796875" style="250" customWidth="1"/>
    <col min="9036" max="9036" width="12.54296875" style="250" customWidth="1"/>
    <col min="9037" max="9037" width="12.81640625" style="250" customWidth="1"/>
    <col min="9038" max="9039" width="13" style="250" customWidth="1"/>
    <col min="9040" max="9040" width="13.81640625" style="250" customWidth="1"/>
    <col min="9041" max="9041" width="14.54296875" style="250" customWidth="1"/>
    <col min="9042" max="9044" width="14.7265625" style="250" customWidth="1"/>
    <col min="9045" max="9045" width="13.7265625" style="250" customWidth="1"/>
    <col min="9046" max="9046" width="14.7265625" style="250" customWidth="1"/>
    <col min="9047" max="9047" width="18.1796875" style="250" customWidth="1"/>
    <col min="9048" max="9216" width="11.453125" style="250"/>
    <col min="9217" max="9217" width="4.453125" style="250" customWidth="1"/>
    <col min="9218" max="9218" width="15.26953125" style="250" customWidth="1"/>
    <col min="9219" max="9219" width="16.81640625" style="250" customWidth="1"/>
    <col min="9220" max="9220" width="27.453125" style="250" customWidth="1"/>
    <col min="9221" max="9221" width="16.54296875" style="250" customWidth="1"/>
    <col min="9222" max="9222" width="13.453125" style="250" customWidth="1"/>
    <col min="9223" max="9223" width="13.7265625" style="250" customWidth="1"/>
    <col min="9224" max="9224" width="17.7265625" style="250" customWidth="1"/>
    <col min="9225" max="9225" width="14.54296875" style="250" customWidth="1"/>
    <col min="9226" max="9226" width="14" style="250" customWidth="1"/>
    <col min="9227" max="9227" width="13.81640625" style="250" customWidth="1"/>
    <col min="9228" max="9228" width="19" style="250" customWidth="1"/>
    <col min="9229" max="9229" width="17.453125" style="250" customWidth="1"/>
    <col min="9230" max="9230" width="19.1796875" style="250" customWidth="1"/>
    <col min="9231" max="9231" width="16.81640625" style="250" customWidth="1"/>
    <col min="9232" max="9233" width="13.54296875" style="250" customWidth="1"/>
    <col min="9234" max="9235" width="13" style="250" customWidth="1"/>
    <col min="9236" max="9236" width="13.1796875" style="250" customWidth="1"/>
    <col min="9237" max="9237" width="13.81640625" style="250" customWidth="1"/>
    <col min="9238" max="9238" width="13.1796875" style="250" customWidth="1"/>
    <col min="9239" max="9244" width="12.7265625" style="250" customWidth="1"/>
    <col min="9245" max="9245" width="15.1796875" style="250" customWidth="1"/>
    <col min="9246" max="9246" width="12.81640625" style="250" customWidth="1"/>
    <col min="9247" max="9247" width="12.7265625" style="250" customWidth="1"/>
    <col min="9248" max="9248" width="13.81640625" style="250" customWidth="1"/>
    <col min="9249" max="9249" width="13.453125" style="250" customWidth="1"/>
    <col min="9250" max="9250" width="15.26953125" style="250" customWidth="1"/>
    <col min="9251" max="9251" width="12.453125" style="250" customWidth="1"/>
    <col min="9252" max="9252" width="9.54296875" style="250" customWidth="1"/>
    <col min="9253" max="9253" width="13.26953125" style="250" customWidth="1"/>
    <col min="9254" max="9254" width="12.7265625" style="250" customWidth="1"/>
    <col min="9255" max="9256" width="12.81640625" style="250" customWidth="1"/>
    <col min="9257" max="9257" width="13.453125" style="250" customWidth="1"/>
    <col min="9258" max="9259" width="12.81640625" style="250" customWidth="1"/>
    <col min="9260" max="9275" width="2.7265625" style="250" customWidth="1"/>
    <col min="9276" max="9276" width="3.26953125" style="250" customWidth="1"/>
    <col min="9277" max="9290" width="2.7265625" style="250" customWidth="1"/>
    <col min="9291" max="9291" width="15.1796875" style="250" customWidth="1"/>
    <col min="9292" max="9292" width="12.54296875" style="250" customWidth="1"/>
    <col min="9293" max="9293" width="12.81640625" style="250" customWidth="1"/>
    <col min="9294" max="9295" width="13" style="250" customWidth="1"/>
    <col min="9296" max="9296" width="13.81640625" style="250" customWidth="1"/>
    <col min="9297" max="9297" width="14.54296875" style="250" customWidth="1"/>
    <col min="9298" max="9300" width="14.7265625" style="250" customWidth="1"/>
    <col min="9301" max="9301" width="13.7265625" style="250" customWidth="1"/>
    <col min="9302" max="9302" width="14.7265625" style="250" customWidth="1"/>
    <col min="9303" max="9303" width="18.1796875" style="250" customWidth="1"/>
    <col min="9304" max="9472" width="11.453125" style="250"/>
    <col min="9473" max="9473" width="4.453125" style="250" customWidth="1"/>
    <col min="9474" max="9474" width="15.26953125" style="250" customWidth="1"/>
    <col min="9475" max="9475" width="16.81640625" style="250" customWidth="1"/>
    <col min="9476" max="9476" width="27.453125" style="250" customWidth="1"/>
    <col min="9477" max="9477" width="16.54296875" style="250" customWidth="1"/>
    <col min="9478" max="9478" width="13.453125" style="250" customWidth="1"/>
    <col min="9479" max="9479" width="13.7265625" style="250" customWidth="1"/>
    <col min="9480" max="9480" width="17.7265625" style="250" customWidth="1"/>
    <col min="9481" max="9481" width="14.54296875" style="250" customWidth="1"/>
    <col min="9482" max="9482" width="14" style="250" customWidth="1"/>
    <col min="9483" max="9483" width="13.81640625" style="250" customWidth="1"/>
    <col min="9484" max="9484" width="19" style="250" customWidth="1"/>
    <col min="9485" max="9485" width="17.453125" style="250" customWidth="1"/>
    <col min="9486" max="9486" width="19.1796875" style="250" customWidth="1"/>
    <col min="9487" max="9487" width="16.81640625" style="250" customWidth="1"/>
    <col min="9488" max="9489" width="13.54296875" style="250" customWidth="1"/>
    <col min="9490" max="9491" width="13" style="250" customWidth="1"/>
    <col min="9492" max="9492" width="13.1796875" style="250" customWidth="1"/>
    <col min="9493" max="9493" width="13.81640625" style="250" customWidth="1"/>
    <col min="9494" max="9494" width="13.1796875" style="250" customWidth="1"/>
    <col min="9495" max="9500" width="12.7265625" style="250" customWidth="1"/>
    <col min="9501" max="9501" width="15.1796875" style="250" customWidth="1"/>
    <col min="9502" max="9502" width="12.81640625" style="250" customWidth="1"/>
    <col min="9503" max="9503" width="12.7265625" style="250" customWidth="1"/>
    <col min="9504" max="9504" width="13.81640625" style="250" customWidth="1"/>
    <col min="9505" max="9505" width="13.453125" style="250" customWidth="1"/>
    <col min="9506" max="9506" width="15.26953125" style="250" customWidth="1"/>
    <col min="9507" max="9507" width="12.453125" style="250" customWidth="1"/>
    <col min="9508" max="9508" width="9.54296875" style="250" customWidth="1"/>
    <col min="9509" max="9509" width="13.26953125" style="250" customWidth="1"/>
    <col min="9510" max="9510" width="12.7265625" style="250" customWidth="1"/>
    <col min="9511" max="9512" width="12.81640625" style="250" customWidth="1"/>
    <col min="9513" max="9513" width="13.453125" style="250" customWidth="1"/>
    <col min="9514" max="9515" width="12.81640625" style="250" customWidth="1"/>
    <col min="9516" max="9531" width="2.7265625" style="250" customWidth="1"/>
    <col min="9532" max="9532" width="3.26953125" style="250" customWidth="1"/>
    <col min="9533" max="9546" width="2.7265625" style="250" customWidth="1"/>
    <col min="9547" max="9547" width="15.1796875" style="250" customWidth="1"/>
    <col min="9548" max="9548" width="12.54296875" style="250" customWidth="1"/>
    <col min="9549" max="9549" width="12.81640625" style="250" customWidth="1"/>
    <col min="9550" max="9551" width="13" style="250" customWidth="1"/>
    <col min="9552" max="9552" width="13.81640625" style="250" customWidth="1"/>
    <col min="9553" max="9553" width="14.54296875" style="250" customWidth="1"/>
    <col min="9554" max="9556" width="14.7265625" style="250" customWidth="1"/>
    <col min="9557" max="9557" width="13.7265625" style="250" customWidth="1"/>
    <col min="9558" max="9558" width="14.7265625" style="250" customWidth="1"/>
    <col min="9559" max="9559" width="18.1796875" style="250" customWidth="1"/>
    <col min="9560" max="9728" width="11.453125" style="250"/>
    <col min="9729" max="9729" width="4.453125" style="250" customWidth="1"/>
    <col min="9730" max="9730" width="15.26953125" style="250" customWidth="1"/>
    <col min="9731" max="9731" width="16.81640625" style="250" customWidth="1"/>
    <col min="9732" max="9732" width="27.453125" style="250" customWidth="1"/>
    <col min="9733" max="9733" width="16.54296875" style="250" customWidth="1"/>
    <col min="9734" max="9734" width="13.453125" style="250" customWidth="1"/>
    <col min="9735" max="9735" width="13.7265625" style="250" customWidth="1"/>
    <col min="9736" max="9736" width="17.7265625" style="250" customWidth="1"/>
    <col min="9737" max="9737" width="14.54296875" style="250" customWidth="1"/>
    <col min="9738" max="9738" width="14" style="250" customWidth="1"/>
    <col min="9739" max="9739" width="13.81640625" style="250" customWidth="1"/>
    <col min="9740" max="9740" width="19" style="250" customWidth="1"/>
    <col min="9741" max="9741" width="17.453125" style="250" customWidth="1"/>
    <col min="9742" max="9742" width="19.1796875" style="250" customWidth="1"/>
    <col min="9743" max="9743" width="16.81640625" style="250" customWidth="1"/>
    <col min="9744" max="9745" width="13.54296875" style="250" customWidth="1"/>
    <col min="9746" max="9747" width="13" style="250" customWidth="1"/>
    <col min="9748" max="9748" width="13.1796875" style="250" customWidth="1"/>
    <col min="9749" max="9749" width="13.81640625" style="250" customWidth="1"/>
    <col min="9750" max="9750" width="13.1796875" style="250" customWidth="1"/>
    <col min="9751" max="9756" width="12.7265625" style="250" customWidth="1"/>
    <col min="9757" max="9757" width="15.1796875" style="250" customWidth="1"/>
    <col min="9758" max="9758" width="12.81640625" style="250" customWidth="1"/>
    <col min="9759" max="9759" width="12.7265625" style="250" customWidth="1"/>
    <col min="9760" max="9760" width="13.81640625" style="250" customWidth="1"/>
    <col min="9761" max="9761" width="13.453125" style="250" customWidth="1"/>
    <col min="9762" max="9762" width="15.26953125" style="250" customWidth="1"/>
    <col min="9763" max="9763" width="12.453125" style="250" customWidth="1"/>
    <col min="9764" max="9764" width="9.54296875" style="250" customWidth="1"/>
    <col min="9765" max="9765" width="13.26953125" style="250" customWidth="1"/>
    <col min="9766" max="9766" width="12.7265625" style="250" customWidth="1"/>
    <col min="9767" max="9768" width="12.81640625" style="250" customWidth="1"/>
    <col min="9769" max="9769" width="13.453125" style="250" customWidth="1"/>
    <col min="9770" max="9771" width="12.81640625" style="250" customWidth="1"/>
    <col min="9772" max="9787" width="2.7265625" style="250" customWidth="1"/>
    <col min="9788" max="9788" width="3.26953125" style="250" customWidth="1"/>
    <col min="9789" max="9802" width="2.7265625" style="250" customWidth="1"/>
    <col min="9803" max="9803" width="15.1796875" style="250" customWidth="1"/>
    <col min="9804" max="9804" width="12.54296875" style="250" customWidth="1"/>
    <col min="9805" max="9805" width="12.81640625" style="250" customWidth="1"/>
    <col min="9806" max="9807" width="13" style="250" customWidth="1"/>
    <col min="9808" max="9808" width="13.81640625" style="250" customWidth="1"/>
    <col min="9809" max="9809" width="14.54296875" style="250" customWidth="1"/>
    <col min="9810" max="9812" width="14.7265625" style="250" customWidth="1"/>
    <col min="9813" max="9813" width="13.7265625" style="250" customWidth="1"/>
    <col min="9814" max="9814" width="14.7265625" style="250" customWidth="1"/>
    <col min="9815" max="9815" width="18.1796875" style="250" customWidth="1"/>
    <col min="9816" max="9984" width="11.453125" style="250"/>
    <col min="9985" max="9985" width="4.453125" style="250" customWidth="1"/>
    <col min="9986" max="9986" width="15.26953125" style="250" customWidth="1"/>
    <col min="9987" max="9987" width="16.81640625" style="250" customWidth="1"/>
    <col min="9988" max="9988" width="27.453125" style="250" customWidth="1"/>
    <col min="9989" max="9989" width="16.54296875" style="250" customWidth="1"/>
    <col min="9990" max="9990" width="13.453125" style="250" customWidth="1"/>
    <col min="9991" max="9991" width="13.7265625" style="250" customWidth="1"/>
    <col min="9992" max="9992" width="17.7265625" style="250" customWidth="1"/>
    <col min="9993" max="9993" width="14.54296875" style="250" customWidth="1"/>
    <col min="9994" max="9994" width="14" style="250" customWidth="1"/>
    <col min="9995" max="9995" width="13.81640625" style="250" customWidth="1"/>
    <col min="9996" max="9996" width="19" style="250" customWidth="1"/>
    <col min="9997" max="9997" width="17.453125" style="250" customWidth="1"/>
    <col min="9998" max="9998" width="19.1796875" style="250" customWidth="1"/>
    <col min="9999" max="9999" width="16.81640625" style="250" customWidth="1"/>
    <col min="10000" max="10001" width="13.54296875" style="250" customWidth="1"/>
    <col min="10002" max="10003" width="13" style="250" customWidth="1"/>
    <col min="10004" max="10004" width="13.1796875" style="250" customWidth="1"/>
    <col min="10005" max="10005" width="13.81640625" style="250" customWidth="1"/>
    <col min="10006" max="10006" width="13.1796875" style="250" customWidth="1"/>
    <col min="10007" max="10012" width="12.7265625" style="250" customWidth="1"/>
    <col min="10013" max="10013" width="15.1796875" style="250" customWidth="1"/>
    <col min="10014" max="10014" width="12.81640625" style="250" customWidth="1"/>
    <col min="10015" max="10015" width="12.7265625" style="250" customWidth="1"/>
    <col min="10016" max="10016" width="13.81640625" style="250" customWidth="1"/>
    <col min="10017" max="10017" width="13.453125" style="250" customWidth="1"/>
    <col min="10018" max="10018" width="15.26953125" style="250" customWidth="1"/>
    <col min="10019" max="10019" width="12.453125" style="250" customWidth="1"/>
    <col min="10020" max="10020" width="9.54296875" style="250" customWidth="1"/>
    <col min="10021" max="10021" width="13.26953125" style="250" customWidth="1"/>
    <col min="10022" max="10022" width="12.7265625" style="250" customWidth="1"/>
    <col min="10023" max="10024" width="12.81640625" style="250" customWidth="1"/>
    <col min="10025" max="10025" width="13.453125" style="250" customWidth="1"/>
    <col min="10026" max="10027" width="12.81640625" style="250" customWidth="1"/>
    <col min="10028" max="10043" width="2.7265625" style="250" customWidth="1"/>
    <col min="10044" max="10044" width="3.26953125" style="250" customWidth="1"/>
    <col min="10045" max="10058" width="2.7265625" style="250" customWidth="1"/>
    <col min="10059" max="10059" width="15.1796875" style="250" customWidth="1"/>
    <col min="10060" max="10060" width="12.54296875" style="250" customWidth="1"/>
    <col min="10061" max="10061" width="12.81640625" style="250" customWidth="1"/>
    <col min="10062" max="10063" width="13" style="250" customWidth="1"/>
    <col min="10064" max="10064" width="13.81640625" style="250" customWidth="1"/>
    <col min="10065" max="10065" width="14.54296875" style="250" customWidth="1"/>
    <col min="10066" max="10068" width="14.7265625" style="250" customWidth="1"/>
    <col min="10069" max="10069" width="13.7265625" style="250" customWidth="1"/>
    <col min="10070" max="10070" width="14.7265625" style="250" customWidth="1"/>
    <col min="10071" max="10071" width="18.1796875" style="250" customWidth="1"/>
    <col min="10072" max="10240" width="11.453125" style="250"/>
    <col min="10241" max="10241" width="4.453125" style="250" customWidth="1"/>
    <col min="10242" max="10242" width="15.26953125" style="250" customWidth="1"/>
    <col min="10243" max="10243" width="16.81640625" style="250" customWidth="1"/>
    <col min="10244" max="10244" width="27.453125" style="250" customWidth="1"/>
    <col min="10245" max="10245" width="16.54296875" style="250" customWidth="1"/>
    <col min="10246" max="10246" width="13.453125" style="250" customWidth="1"/>
    <col min="10247" max="10247" width="13.7265625" style="250" customWidth="1"/>
    <col min="10248" max="10248" width="17.7265625" style="250" customWidth="1"/>
    <col min="10249" max="10249" width="14.54296875" style="250" customWidth="1"/>
    <col min="10250" max="10250" width="14" style="250" customWidth="1"/>
    <col min="10251" max="10251" width="13.81640625" style="250" customWidth="1"/>
    <col min="10252" max="10252" width="19" style="250" customWidth="1"/>
    <col min="10253" max="10253" width="17.453125" style="250" customWidth="1"/>
    <col min="10254" max="10254" width="19.1796875" style="250" customWidth="1"/>
    <col min="10255" max="10255" width="16.81640625" style="250" customWidth="1"/>
    <col min="10256" max="10257" width="13.54296875" style="250" customWidth="1"/>
    <col min="10258" max="10259" width="13" style="250" customWidth="1"/>
    <col min="10260" max="10260" width="13.1796875" style="250" customWidth="1"/>
    <col min="10261" max="10261" width="13.81640625" style="250" customWidth="1"/>
    <col min="10262" max="10262" width="13.1796875" style="250" customWidth="1"/>
    <col min="10263" max="10268" width="12.7265625" style="250" customWidth="1"/>
    <col min="10269" max="10269" width="15.1796875" style="250" customWidth="1"/>
    <col min="10270" max="10270" width="12.81640625" style="250" customWidth="1"/>
    <col min="10271" max="10271" width="12.7265625" style="250" customWidth="1"/>
    <col min="10272" max="10272" width="13.81640625" style="250" customWidth="1"/>
    <col min="10273" max="10273" width="13.453125" style="250" customWidth="1"/>
    <col min="10274" max="10274" width="15.26953125" style="250" customWidth="1"/>
    <col min="10275" max="10275" width="12.453125" style="250" customWidth="1"/>
    <col min="10276" max="10276" width="9.54296875" style="250" customWidth="1"/>
    <col min="10277" max="10277" width="13.26953125" style="250" customWidth="1"/>
    <col min="10278" max="10278" width="12.7265625" style="250" customWidth="1"/>
    <col min="10279" max="10280" width="12.81640625" style="250" customWidth="1"/>
    <col min="10281" max="10281" width="13.453125" style="250" customWidth="1"/>
    <col min="10282" max="10283" width="12.81640625" style="250" customWidth="1"/>
    <col min="10284" max="10299" width="2.7265625" style="250" customWidth="1"/>
    <col min="10300" max="10300" width="3.26953125" style="250" customWidth="1"/>
    <col min="10301" max="10314" width="2.7265625" style="250" customWidth="1"/>
    <col min="10315" max="10315" width="15.1796875" style="250" customWidth="1"/>
    <col min="10316" max="10316" width="12.54296875" style="250" customWidth="1"/>
    <col min="10317" max="10317" width="12.81640625" style="250" customWidth="1"/>
    <col min="10318" max="10319" width="13" style="250" customWidth="1"/>
    <col min="10320" max="10320" width="13.81640625" style="250" customWidth="1"/>
    <col min="10321" max="10321" width="14.54296875" style="250" customWidth="1"/>
    <col min="10322" max="10324" width="14.7265625" style="250" customWidth="1"/>
    <col min="10325" max="10325" width="13.7265625" style="250" customWidth="1"/>
    <col min="10326" max="10326" width="14.7265625" style="250" customWidth="1"/>
    <col min="10327" max="10327" width="18.1796875" style="250" customWidth="1"/>
    <col min="10328" max="10496" width="11.453125" style="250"/>
    <col min="10497" max="10497" width="4.453125" style="250" customWidth="1"/>
    <col min="10498" max="10498" width="15.26953125" style="250" customWidth="1"/>
    <col min="10499" max="10499" width="16.81640625" style="250" customWidth="1"/>
    <col min="10500" max="10500" width="27.453125" style="250" customWidth="1"/>
    <col min="10501" max="10501" width="16.54296875" style="250" customWidth="1"/>
    <col min="10502" max="10502" width="13.453125" style="250" customWidth="1"/>
    <col min="10503" max="10503" width="13.7265625" style="250" customWidth="1"/>
    <col min="10504" max="10504" width="17.7265625" style="250" customWidth="1"/>
    <col min="10505" max="10505" width="14.54296875" style="250" customWidth="1"/>
    <col min="10506" max="10506" width="14" style="250" customWidth="1"/>
    <col min="10507" max="10507" width="13.81640625" style="250" customWidth="1"/>
    <col min="10508" max="10508" width="19" style="250" customWidth="1"/>
    <col min="10509" max="10509" width="17.453125" style="250" customWidth="1"/>
    <col min="10510" max="10510" width="19.1796875" style="250" customWidth="1"/>
    <col min="10511" max="10511" width="16.81640625" style="250" customWidth="1"/>
    <col min="10512" max="10513" width="13.54296875" style="250" customWidth="1"/>
    <col min="10514" max="10515" width="13" style="250" customWidth="1"/>
    <col min="10516" max="10516" width="13.1796875" style="250" customWidth="1"/>
    <col min="10517" max="10517" width="13.81640625" style="250" customWidth="1"/>
    <col min="10518" max="10518" width="13.1796875" style="250" customWidth="1"/>
    <col min="10519" max="10524" width="12.7265625" style="250" customWidth="1"/>
    <col min="10525" max="10525" width="15.1796875" style="250" customWidth="1"/>
    <col min="10526" max="10526" width="12.81640625" style="250" customWidth="1"/>
    <col min="10527" max="10527" width="12.7265625" style="250" customWidth="1"/>
    <col min="10528" max="10528" width="13.81640625" style="250" customWidth="1"/>
    <col min="10529" max="10529" width="13.453125" style="250" customWidth="1"/>
    <col min="10530" max="10530" width="15.26953125" style="250" customWidth="1"/>
    <col min="10531" max="10531" width="12.453125" style="250" customWidth="1"/>
    <col min="10532" max="10532" width="9.54296875" style="250" customWidth="1"/>
    <col min="10533" max="10533" width="13.26953125" style="250" customWidth="1"/>
    <col min="10534" max="10534" width="12.7265625" style="250" customWidth="1"/>
    <col min="10535" max="10536" width="12.81640625" style="250" customWidth="1"/>
    <col min="10537" max="10537" width="13.453125" style="250" customWidth="1"/>
    <col min="10538" max="10539" width="12.81640625" style="250" customWidth="1"/>
    <col min="10540" max="10555" width="2.7265625" style="250" customWidth="1"/>
    <col min="10556" max="10556" width="3.26953125" style="250" customWidth="1"/>
    <col min="10557" max="10570" width="2.7265625" style="250" customWidth="1"/>
    <col min="10571" max="10571" width="15.1796875" style="250" customWidth="1"/>
    <col min="10572" max="10572" width="12.54296875" style="250" customWidth="1"/>
    <col min="10573" max="10573" width="12.81640625" style="250" customWidth="1"/>
    <col min="10574" max="10575" width="13" style="250" customWidth="1"/>
    <col min="10576" max="10576" width="13.81640625" style="250" customWidth="1"/>
    <col min="10577" max="10577" width="14.54296875" style="250" customWidth="1"/>
    <col min="10578" max="10580" width="14.7265625" style="250" customWidth="1"/>
    <col min="10581" max="10581" width="13.7265625" style="250" customWidth="1"/>
    <col min="10582" max="10582" width="14.7265625" style="250" customWidth="1"/>
    <col min="10583" max="10583" width="18.1796875" style="250" customWidth="1"/>
    <col min="10584" max="10752" width="11.453125" style="250"/>
    <col min="10753" max="10753" width="4.453125" style="250" customWidth="1"/>
    <col min="10754" max="10754" width="15.26953125" style="250" customWidth="1"/>
    <col min="10755" max="10755" width="16.81640625" style="250" customWidth="1"/>
    <col min="10756" max="10756" width="27.453125" style="250" customWidth="1"/>
    <col min="10757" max="10757" width="16.54296875" style="250" customWidth="1"/>
    <col min="10758" max="10758" width="13.453125" style="250" customWidth="1"/>
    <col min="10759" max="10759" width="13.7265625" style="250" customWidth="1"/>
    <col min="10760" max="10760" width="17.7265625" style="250" customWidth="1"/>
    <col min="10761" max="10761" width="14.54296875" style="250" customWidth="1"/>
    <col min="10762" max="10762" width="14" style="250" customWidth="1"/>
    <col min="10763" max="10763" width="13.81640625" style="250" customWidth="1"/>
    <col min="10764" max="10764" width="19" style="250" customWidth="1"/>
    <col min="10765" max="10765" width="17.453125" style="250" customWidth="1"/>
    <col min="10766" max="10766" width="19.1796875" style="250" customWidth="1"/>
    <col min="10767" max="10767" width="16.81640625" style="250" customWidth="1"/>
    <col min="10768" max="10769" width="13.54296875" style="250" customWidth="1"/>
    <col min="10770" max="10771" width="13" style="250" customWidth="1"/>
    <col min="10772" max="10772" width="13.1796875" style="250" customWidth="1"/>
    <col min="10773" max="10773" width="13.81640625" style="250" customWidth="1"/>
    <col min="10774" max="10774" width="13.1796875" style="250" customWidth="1"/>
    <col min="10775" max="10780" width="12.7265625" style="250" customWidth="1"/>
    <col min="10781" max="10781" width="15.1796875" style="250" customWidth="1"/>
    <col min="10782" max="10782" width="12.81640625" style="250" customWidth="1"/>
    <col min="10783" max="10783" width="12.7265625" style="250" customWidth="1"/>
    <col min="10784" max="10784" width="13.81640625" style="250" customWidth="1"/>
    <col min="10785" max="10785" width="13.453125" style="250" customWidth="1"/>
    <col min="10786" max="10786" width="15.26953125" style="250" customWidth="1"/>
    <col min="10787" max="10787" width="12.453125" style="250" customWidth="1"/>
    <col min="10788" max="10788" width="9.54296875" style="250" customWidth="1"/>
    <col min="10789" max="10789" width="13.26953125" style="250" customWidth="1"/>
    <col min="10790" max="10790" width="12.7265625" style="250" customWidth="1"/>
    <col min="10791" max="10792" width="12.81640625" style="250" customWidth="1"/>
    <col min="10793" max="10793" width="13.453125" style="250" customWidth="1"/>
    <col min="10794" max="10795" width="12.81640625" style="250" customWidth="1"/>
    <col min="10796" max="10811" width="2.7265625" style="250" customWidth="1"/>
    <col min="10812" max="10812" width="3.26953125" style="250" customWidth="1"/>
    <col min="10813" max="10826" width="2.7265625" style="250" customWidth="1"/>
    <col min="10827" max="10827" width="15.1796875" style="250" customWidth="1"/>
    <col min="10828" max="10828" width="12.54296875" style="250" customWidth="1"/>
    <col min="10829" max="10829" width="12.81640625" style="250" customWidth="1"/>
    <col min="10830" max="10831" width="13" style="250" customWidth="1"/>
    <col min="10832" max="10832" width="13.81640625" style="250" customWidth="1"/>
    <col min="10833" max="10833" width="14.54296875" style="250" customWidth="1"/>
    <col min="10834" max="10836" width="14.7265625" style="250" customWidth="1"/>
    <col min="10837" max="10837" width="13.7265625" style="250" customWidth="1"/>
    <col min="10838" max="10838" width="14.7265625" style="250" customWidth="1"/>
    <col min="10839" max="10839" width="18.1796875" style="250" customWidth="1"/>
    <col min="10840" max="11008" width="11.453125" style="250"/>
    <col min="11009" max="11009" width="4.453125" style="250" customWidth="1"/>
    <col min="11010" max="11010" width="15.26953125" style="250" customWidth="1"/>
    <col min="11011" max="11011" width="16.81640625" style="250" customWidth="1"/>
    <col min="11012" max="11012" width="27.453125" style="250" customWidth="1"/>
    <col min="11013" max="11013" width="16.54296875" style="250" customWidth="1"/>
    <col min="11014" max="11014" width="13.453125" style="250" customWidth="1"/>
    <col min="11015" max="11015" width="13.7265625" style="250" customWidth="1"/>
    <col min="11016" max="11016" width="17.7265625" style="250" customWidth="1"/>
    <col min="11017" max="11017" width="14.54296875" style="250" customWidth="1"/>
    <col min="11018" max="11018" width="14" style="250" customWidth="1"/>
    <col min="11019" max="11019" width="13.81640625" style="250" customWidth="1"/>
    <col min="11020" max="11020" width="19" style="250" customWidth="1"/>
    <col min="11021" max="11021" width="17.453125" style="250" customWidth="1"/>
    <col min="11022" max="11022" width="19.1796875" style="250" customWidth="1"/>
    <col min="11023" max="11023" width="16.81640625" style="250" customWidth="1"/>
    <col min="11024" max="11025" width="13.54296875" style="250" customWidth="1"/>
    <col min="11026" max="11027" width="13" style="250" customWidth="1"/>
    <col min="11028" max="11028" width="13.1796875" style="250" customWidth="1"/>
    <col min="11029" max="11029" width="13.81640625" style="250" customWidth="1"/>
    <col min="11030" max="11030" width="13.1796875" style="250" customWidth="1"/>
    <col min="11031" max="11036" width="12.7265625" style="250" customWidth="1"/>
    <col min="11037" max="11037" width="15.1796875" style="250" customWidth="1"/>
    <col min="11038" max="11038" width="12.81640625" style="250" customWidth="1"/>
    <col min="11039" max="11039" width="12.7265625" style="250" customWidth="1"/>
    <col min="11040" max="11040" width="13.81640625" style="250" customWidth="1"/>
    <col min="11041" max="11041" width="13.453125" style="250" customWidth="1"/>
    <col min="11042" max="11042" width="15.26953125" style="250" customWidth="1"/>
    <col min="11043" max="11043" width="12.453125" style="250" customWidth="1"/>
    <col min="11044" max="11044" width="9.54296875" style="250" customWidth="1"/>
    <col min="11045" max="11045" width="13.26953125" style="250" customWidth="1"/>
    <col min="11046" max="11046" width="12.7265625" style="250" customWidth="1"/>
    <col min="11047" max="11048" width="12.81640625" style="250" customWidth="1"/>
    <col min="11049" max="11049" width="13.453125" style="250" customWidth="1"/>
    <col min="11050" max="11051" width="12.81640625" style="250" customWidth="1"/>
    <col min="11052" max="11067" width="2.7265625" style="250" customWidth="1"/>
    <col min="11068" max="11068" width="3.26953125" style="250" customWidth="1"/>
    <col min="11069" max="11082" width="2.7265625" style="250" customWidth="1"/>
    <col min="11083" max="11083" width="15.1796875" style="250" customWidth="1"/>
    <col min="11084" max="11084" width="12.54296875" style="250" customWidth="1"/>
    <col min="11085" max="11085" width="12.81640625" style="250" customWidth="1"/>
    <col min="11086" max="11087" width="13" style="250" customWidth="1"/>
    <col min="11088" max="11088" width="13.81640625" style="250" customWidth="1"/>
    <col min="11089" max="11089" width="14.54296875" style="250" customWidth="1"/>
    <col min="11090" max="11092" width="14.7265625" style="250" customWidth="1"/>
    <col min="11093" max="11093" width="13.7265625" style="250" customWidth="1"/>
    <col min="11094" max="11094" width="14.7265625" style="250" customWidth="1"/>
    <col min="11095" max="11095" width="18.1796875" style="250" customWidth="1"/>
    <col min="11096" max="11264" width="11.453125" style="250"/>
    <col min="11265" max="11265" width="4.453125" style="250" customWidth="1"/>
    <col min="11266" max="11266" width="15.26953125" style="250" customWidth="1"/>
    <col min="11267" max="11267" width="16.81640625" style="250" customWidth="1"/>
    <col min="11268" max="11268" width="27.453125" style="250" customWidth="1"/>
    <col min="11269" max="11269" width="16.54296875" style="250" customWidth="1"/>
    <col min="11270" max="11270" width="13.453125" style="250" customWidth="1"/>
    <col min="11271" max="11271" width="13.7265625" style="250" customWidth="1"/>
    <col min="11272" max="11272" width="17.7265625" style="250" customWidth="1"/>
    <col min="11273" max="11273" width="14.54296875" style="250" customWidth="1"/>
    <col min="11274" max="11274" width="14" style="250" customWidth="1"/>
    <col min="11275" max="11275" width="13.81640625" style="250" customWidth="1"/>
    <col min="11276" max="11276" width="19" style="250" customWidth="1"/>
    <col min="11277" max="11277" width="17.453125" style="250" customWidth="1"/>
    <col min="11278" max="11278" width="19.1796875" style="250" customWidth="1"/>
    <col min="11279" max="11279" width="16.81640625" style="250" customWidth="1"/>
    <col min="11280" max="11281" width="13.54296875" style="250" customWidth="1"/>
    <col min="11282" max="11283" width="13" style="250" customWidth="1"/>
    <col min="11284" max="11284" width="13.1796875" style="250" customWidth="1"/>
    <col min="11285" max="11285" width="13.81640625" style="250" customWidth="1"/>
    <col min="11286" max="11286" width="13.1796875" style="250" customWidth="1"/>
    <col min="11287" max="11292" width="12.7265625" style="250" customWidth="1"/>
    <col min="11293" max="11293" width="15.1796875" style="250" customWidth="1"/>
    <col min="11294" max="11294" width="12.81640625" style="250" customWidth="1"/>
    <col min="11295" max="11295" width="12.7265625" style="250" customWidth="1"/>
    <col min="11296" max="11296" width="13.81640625" style="250" customWidth="1"/>
    <col min="11297" max="11297" width="13.453125" style="250" customWidth="1"/>
    <col min="11298" max="11298" width="15.26953125" style="250" customWidth="1"/>
    <col min="11299" max="11299" width="12.453125" style="250" customWidth="1"/>
    <col min="11300" max="11300" width="9.54296875" style="250" customWidth="1"/>
    <col min="11301" max="11301" width="13.26953125" style="250" customWidth="1"/>
    <col min="11302" max="11302" width="12.7265625" style="250" customWidth="1"/>
    <col min="11303" max="11304" width="12.81640625" style="250" customWidth="1"/>
    <col min="11305" max="11305" width="13.453125" style="250" customWidth="1"/>
    <col min="11306" max="11307" width="12.81640625" style="250" customWidth="1"/>
    <col min="11308" max="11323" width="2.7265625" style="250" customWidth="1"/>
    <col min="11324" max="11324" width="3.26953125" style="250" customWidth="1"/>
    <col min="11325" max="11338" width="2.7265625" style="250" customWidth="1"/>
    <col min="11339" max="11339" width="15.1796875" style="250" customWidth="1"/>
    <col min="11340" max="11340" width="12.54296875" style="250" customWidth="1"/>
    <col min="11341" max="11341" width="12.81640625" style="250" customWidth="1"/>
    <col min="11342" max="11343" width="13" style="250" customWidth="1"/>
    <col min="11344" max="11344" width="13.81640625" style="250" customWidth="1"/>
    <col min="11345" max="11345" width="14.54296875" style="250" customWidth="1"/>
    <col min="11346" max="11348" width="14.7265625" style="250" customWidth="1"/>
    <col min="11349" max="11349" width="13.7265625" style="250" customWidth="1"/>
    <col min="11350" max="11350" width="14.7265625" style="250" customWidth="1"/>
    <col min="11351" max="11351" width="18.1796875" style="250" customWidth="1"/>
    <col min="11352" max="11520" width="11.453125" style="250"/>
    <col min="11521" max="11521" width="4.453125" style="250" customWidth="1"/>
    <col min="11522" max="11522" width="15.26953125" style="250" customWidth="1"/>
    <col min="11523" max="11523" width="16.81640625" style="250" customWidth="1"/>
    <col min="11524" max="11524" width="27.453125" style="250" customWidth="1"/>
    <col min="11525" max="11525" width="16.54296875" style="250" customWidth="1"/>
    <col min="11526" max="11526" width="13.453125" style="250" customWidth="1"/>
    <col min="11527" max="11527" width="13.7265625" style="250" customWidth="1"/>
    <col min="11528" max="11528" width="17.7265625" style="250" customWidth="1"/>
    <col min="11529" max="11529" width="14.54296875" style="250" customWidth="1"/>
    <col min="11530" max="11530" width="14" style="250" customWidth="1"/>
    <col min="11531" max="11531" width="13.81640625" style="250" customWidth="1"/>
    <col min="11532" max="11532" width="19" style="250" customWidth="1"/>
    <col min="11533" max="11533" width="17.453125" style="250" customWidth="1"/>
    <col min="11534" max="11534" width="19.1796875" style="250" customWidth="1"/>
    <col min="11535" max="11535" width="16.81640625" style="250" customWidth="1"/>
    <col min="11536" max="11537" width="13.54296875" style="250" customWidth="1"/>
    <col min="11538" max="11539" width="13" style="250" customWidth="1"/>
    <col min="11540" max="11540" width="13.1796875" style="250" customWidth="1"/>
    <col min="11541" max="11541" width="13.81640625" style="250" customWidth="1"/>
    <col min="11542" max="11542" width="13.1796875" style="250" customWidth="1"/>
    <col min="11543" max="11548" width="12.7265625" style="250" customWidth="1"/>
    <col min="11549" max="11549" width="15.1796875" style="250" customWidth="1"/>
    <col min="11550" max="11550" width="12.81640625" style="250" customWidth="1"/>
    <col min="11551" max="11551" width="12.7265625" style="250" customWidth="1"/>
    <col min="11552" max="11552" width="13.81640625" style="250" customWidth="1"/>
    <col min="11553" max="11553" width="13.453125" style="250" customWidth="1"/>
    <col min="11554" max="11554" width="15.26953125" style="250" customWidth="1"/>
    <col min="11555" max="11555" width="12.453125" style="250" customWidth="1"/>
    <col min="11556" max="11556" width="9.54296875" style="250" customWidth="1"/>
    <col min="11557" max="11557" width="13.26953125" style="250" customWidth="1"/>
    <col min="11558" max="11558" width="12.7265625" style="250" customWidth="1"/>
    <col min="11559" max="11560" width="12.81640625" style="250" customWidth="1"/>
    <col min="11561" max="11561" width="13.453125" style="250" customWidth="1"/>
    <col min="11562" max="11563" width="12.81640625" style="250" customWidth="1"/>
    <col min="11564" max="11579" width="2.7265625" style="250" customWidth="1"/>
    <col min="11580" max="11580" width="3.26953125" style="250" customWidth="1"/>
    <col min="11581" max="11594" width="2.7265625" style="250" customWidth="1"/>
    <col min="11595" max="11595" width="15.1796875" style="250" customWidth="1"/>
    <col min="11596" max="11596" width="12.54296875" style="250" customWidth="1"/>
    <col min="11597" max="11597" width="12.81640625" style="250" customWidth="1"/>
    <col min="11598" max="11599" width="13" style="250" customWidth="1"/>
    <col min="11600" max="11600" width="13.81640625" style="250" customWidth="1"/>
    <col min="11601" max="11601" width="14.54296875" style="250" customWidth="1"/>
    <col min="11602" max="11604" width="14.7265625" style="250" customWidth="1"/>
    <col min="11605" max="11605" width="13.7265625" style="250" customWidth="1"/>
    <col min="11606" max="11606" width="14.7265625" style="250" customWidth="1"/>
    <col min="11607" max="11607" width="18.1796875" style="250" customWidth="1"/>
    <col min="11608" max="11776" width="11.453125" style="250"/>
    <col min="11777" max="11777" width="4.453125" style="250" customWidth="1"/>
    <col min="11778" max="11778" width="15.26953125" style="250" customWidth="1"/>
    <col min="11779" max="11779" width="16.81640625" style="250" customWidth="1"/>
    <col min="11780" max="11780" width="27.453125" style="250" customWidth="1"/>
    <col min="11781" max="11781" width="16.54296875" style="250" customWidth="1"/>
    <col min="11782" max="11782" width="13.453125" style="250" customWidth="1"/>
    <col min="11783" max="11783" width="13.7265625" style="250" customWidth="1"/>
    <col min="11784" max="11784" width="17.7265625" style="250" customWidth="1"/>
    <col min="11785" max="11785" width="14.54296875" style="250" customWidth="1"/>
    <col min="11786" max="11786" width="14" style="250" customWidth="1"/>
    <col min="11787" max="11787" width="13.81640625" style="250" customWidth="1"/>
    <col min="11788" max="11788" width="19" style="250" customWidth="1"/>
    <col min="11789" max="11789" width="17.453125" style="250" customWidth="1"/>
    <col min="11790" max="11790" width="19.1796875" style="250" customWidth="1"/>
    <col min="11791" max="11791" width="16.81640625" style="250" customWidth="1"/>
    <col min="11792" max="11793" width="13.54296875" style="250" customWidth="1"/>
    <col min="11794" max="11795" width="13" style="250" customWidth="1"/>
    <col min="11796" max="11796" width="13.1796875" style="250" customWidth="1"/>
    <col min="11797" max="11797" width="13.81640625" style="250" customWidth="1"/>
    <col min="11798" max="11798" width="13.1796875" style="250" customWidth="1"/>
    <col min="11799" max="11804" width="12.7265625" style="250" customWidth="1"/>
    <col min="11805" max="11805" width="15.1796875" style="250" customWidth="1"/>
    <col min="11806" max="11806" width="12.81640625" style="250" customWidth="1"/>
    <col min="11807" max="11807" width="12.7265625" style="250" customWidth="1"/>
    <col min="11808" max="11808" width="13.81640625" style="250" customWidth="1"/>
    <col min="11809" max="11809" width="13.453125" style="250" customWidth="1"/>
    <col min="11810" max="11810" width="15.26953125" style="250" customWidth="1"/>
    <col min="11811" max="11811" width="12.453125" style="250" customWidth="1"/>
    <col min="11812" max="11812" width="9.54296875" style="250" customWidth="1"/>
    <col min="11813" max="11813" width="13.26953125" style="250" customWidth="1"/>
    <col min="11814" max="11814" width="12.7265625" style="250" customWidth="1"/>
    <col min="11815" max="11816" width="12.81640625" style="250" customWidth="1"/>
    <col min="11817" max="11817" width="13.453125" style="250" customWidth="1"/>
    <col min="11818" max="11819" width="12.81640625" style="250" customWidth="1"/>
    <col min="11820" max="11835" width="2.7265625" style="250" customWidth="1"/>
    <col min="11836" max="11836" width="3.26953125" style="250" customWidth="1"/>
    <col min="11837" max="11850" width="2.7265625" style="250" customWidth="1"/>
    <col min="11851" max="11851" width="15.1796875" style="250" customWidth="1"/>
    <col min="11852" max="11852" width="12.54296875" style="250" customWidth="1"/>
    <col min="11853" max="11853" width="12.81640625" style="250" customWidth="1"/>
    <col min="11854" max="11855" width="13" style="250" customWidth="1"/>
    <col min="11856" max="11856" width="13.81640625" style="250" customWidth="1"/>
    <col min="11857" max="11857" width="14.54296875" style="250" customWidth="1"/>
    <col min="11858" max="11860" width="14.7265625" style="250" customWidth="1"/>
    <col min="11861" max="11861" width="13.7265625" style="250" customWidth="1"/>
    <col min="11862" max="11862" width="14.7265625" style="250" customWidth="1"/>
    <col min="11863" max="11863" width="18.1796875" style="250" customWidth="1"/>
    <col min="11864" max="12032" width="11.453125" style="250"/>
    <col min="12033" max="12033" width="4.453125" style="250" customWidth="1"/>
    <col min="12034" max="12034" width="15.26953125" style="250" customWidth="1"/>
    <col min="12035" max="12035" width="16.81640625" style="250" customWidth="1"/>
    <col min="12036" max="12036" width="27.453125" style="250" customWidth="1"/>
    <col min="12037" max="12037" width="16.54296875" style="250" customWidth="1"/>
    <col min="12038" max="12038" width="13.453125" style="250" customWidth="1"/>
    <col min="12039" max="12039" width="13.7265625" style="250" customWidth="1"/>
    <col min="12040" max="12040" width="17.7265625" style="250" customWidth="1"/>
    <col min="12041" max="12041" width="14.54296875" style="250" customWidth="1"/>
    <col min="12042" max="12042" width="14" style="250" customWidth="1"/>
    <col min="12043" max="12043" width="13.81640625" style="250" customWidth="1"/>
    <col min="12044" max="12044" width="19" style="250" customWidth="1"/>
    <col min="12045" max="12045" width="17.453125" style="250" customWidth="1"/>
    <col min="12046" max="12046" width="19.1796875" style="250" customWidth="1"/>
    <col min="12047" max="12047" width="16.81640625" style="250" customWidth="1"/>
    <col min="12048" max="12049" width="13.54296875" style="250" customWidth="1"/>
    <col min="12050" max="12051" width="13" style="250" customWidth="1"/>
    <col min="12052" max="12052" width="13.1796875" style="250" customWidth="1"/>
    <col min="12053" max="12053" width="13.81640625" style="250" customWidth="1"/>
    <col min="12054" max="12054" width="13.1796875" style="250" customWidth="1"/>
    <col min="12055" max="12060" width="12.7265625" style="250" customWidth="1"/>
    <col min="12061" max="12061" width="15.1796875" style="250" customWidth="1"/>
    <col min="12062" max="12062" width="12.81640625" style="250" customWidth="1"/>
    <col min="12063" max="12063" width="12.7265625" style="250" customWidth="1"/>
    <col min="12064" max="12064" width="13.81640625" style="250" customWidth="1"/>
    <col min="12065" max="12065" width="13.453125" style="250" customWidth="1"/>
    <col min="12066" max="12066" width="15.26953125" style="250" customWidth="1"/>
    <col min="12067" max="12067" width="12.453125" style="250" customWidth="1"/>
    <col min="12068" max="12068" width="9.54296875" style="250" customWidth="1"/>
    <col min="12069" max="12069" width="13.26953125" style="250" customWidth="1"/>
    <col min="12070" max="12070" width="12.7265625" style="250" customWidth="1"/>
    <col min="12071" max="12072" width="12.81640625" style="250" customWidth="1"/>
    <col min="12073" max="12073" width="13.453125" style="250" customWidth="1"/>
    <col min="12074" max="12075" width="12.81640625" style="250" customWidth="1"/>
    <col min="12076" max="12091" width="2.7265625" style="250" customWidth="1"/>
    <col min="12092" max="12092" width="3.26953125" style="250" customWidth="1"/>
    <col min="12093" max="12106" width="2.7265625" style="250" customWidth="1"/>
    <col min="12107" max="12107" width="15.1796875" style="250" customWidth="1"/>
    <col min="12108" max="12108" width="12.54296875" style="250" customWidth="1"/>
    <col min="12109" max="12109" width="12.81640625" style="250" customWidth="1"/>
    <col min="12110" max="12111" width="13" style="250" customWidth="1"/>
    <col min="12112" max="12112" width="13.81640625" style="250" customWidth="1"/>
    <col min="12113" max="12113" width="14.54296875" style="250" customWidth="1"/>
    <col min="12114" max="12116" width="14.7265625" style="250" customWidth="1"/>
    <col min="12117" max="12117" width="13.7265625" style="250" customWidth="1"/>
    <col min="12118" max="12118" width="14.7265625" style="250" customWidth="1"/>
    <col min="12119" max="12119" width="18.1796875" style="250" customWidth="1"/>
    <col min="12120" max="12288" width="11.453125" style="250"/>
    <col min="12289" max="12289" width="4.453125" style="250" customWidth="1"/>
    <col min="12290" max="12290" width="15.26953125" style="250" customWidth="1"/>
    <col min="12291" max="12291" width="16.81640625" style="250" customWidth="1"/>
    <col min="12292" max="12292" width="27.453125" style="250" customWidth="1"/>
    <col min="12293" max="12293" width="16.54296875" style="250" customWidth="1"/>
    <col min="12294" max="12294" width="13.453125" style="250" customWidth="1"/>
    <col min="12295" max="12295" width="13.7265625" style="250" customWidth="1"/>
    <col min="12296" max="12296" width="17.7265625" style="250" customWidth="1"/>
    <col min="12297" max="12297" width="14.54296875" style="250" customWidth="1"/>
    <col min="12298" max="12298" width="14" style="250" customWidth="1"/>
    <col min="12299" max="12299" width="13.81640625" style="250" customWidth="1"/>
    <col min="12300" max="12300" width="19" style="250" customWidth="1"/>
    <col min="12301" max="12301" width="17.453125" style="250" customWidth="1"/>
    <col min="12302" max="12302" width="19.1796875" style="250" customWidth="1"/>
    <col min="12303" max="12303" width="16.81640625" style="250" customWidth="1"/>
    <col min="12304" max="12305" width="13.54296875" style="250" customWidth="1"/>
    <col min="12306" max="12307" width="13" style="250" customWidth="1"/>
    <col min="12308" max="12308" width="13.1796875" style="250" customWidth="1"/>
    <col min="12309" max="12309" width="13.81640625" style="250" customWidth="1"/>
    <col min="12310" max="12310" width="13.1796875" style="250" customWidth="1"/>
    <col min="12311" max="12316" width="12.7265625" style="250" customWidth="1"/>
    <col min="12317" max="12317" width="15.1796875" style="250" customWidth="1"/>
    <col min="12318" max="12318" width="12.81640625" style="250" customWidth="1"/>
    <col min="12319" max="12319" width="12.7265625" style="250" customWidth="1"/>
    <col min="12320" max="12320" width="13.81640625" style="250" customWidth="1"/>
    <col min="12321" max="12321" width="13.453125" style="250" customWidth="1"/>
    <col min="12322" max="12322" width="15.26953125" style="250" customWidth="1"/>
    <col min="12323" max="12323" width="12.453125" style="250" customWidth="1"/>
    <col min="12324" max="12324" width="9.54296875" style="250" customWidth="1"/>
    <col min="12325" max="12325" width="13.26953125" style="250" customWidth="1"/>
    <col min="12326" max="12326" width="12.7265625" style="250" customWidth="1"/>
    <col min="12327" max="12328" width="12.81640625" style="250" customWidth="1"/>
    <col min="12329" max="12329" width="13.453125" style="250" customWidth="1"/>
    <col min="12330" max="12331" width="12.81640625" style="250" customWidth="1"/>
    <col min="12332" max="12347" width="2.7265625" style="250" customWidth="1"/>
    <col min="12348" max="12348" width="3.26953125" style="250" customWidth="1"/>
    <col min="12349" max="12362" width="2.7265625" style="250" customWidth="1"/>
    <col min="12363" max="12363" width="15.1796875" style="250" customWidth="1"/>
    <col min="12364" max="12364" width="12.54296875" style="250" customWidth="1"/>
    <col min="12365" max="12365" width="12.81640625" style="250" customWidth="1"/>
    <col min="12366" max="12367" width="13" style="250" customWidth="1"/>
    <col min="12368" max="12368" width="13.81640625" style="250" customWidth="1"/>
    <col min="12369" max="12369" width="14.54296875" style="250" customWidth="1"/>
    <col min="12370" max="12372" width="14.7265625" style="250" customWidth="1"/>
    <col min="12373" max="12373" width="13.7265625" style="250" customWidth="1"/>
    <col min="12374" max="12374" width="14.7265625" style="250" customWidth="1"/>
    <col min="12375" max="12375" width="18.1796875" style="250" customWidth="1"/>
    <col min="12376" max="12544" width="11.453125" style="250"/>
    <col min="12545" max="12545" width="4.453125" style="250" customWidth="1"/>
    <col min="12546" max="12546" width="15.26953125" style="250" customWidth="1"/>
    <col min="12547" max="12547" width="16.81640625" style="250" customWidth="1"/>
    <col min="12548" max="12548" width="27.453125" style="250" customWidth="1"/>
    <col min="12549" max="12549" width="16.54296875" style="250" customWidth="1"/>
    <col min="12550" max="12550" width="13.453125" style="250" customWidth="1"/>
    <col min="12551" max="12551" width="13.7265625" style="250" customWidth="1"/>
    <col min="12552" max="12552" width="17.7265625" style="250" customWidth="1"/>
    <col min="12553" max="12553" width="14.54296875" style="250" customWidth="1"/>
    <col min="12554" max="12554" width="14" style="250" customWidth="1"/>
    <col min="12555" max="12555" width="13.81640625" style="250" customWidth="1"/>
    <col min="12556" max="12556" width="19" style="250" customWidth="1"/>
    <col min="12557" max="12557" width="17.453125" style="250" customWidth="1"/>
    <col min="12558" max="12558" width="19.1796875" style="250" customWidth="1"/>
    <col min="12559" max="12559" width="16.81640625" style="250" customWidth="1"/>
    <col min="12560" max="12561" width="13.54296875" style="250" customWidth="1"/>
    <col min="12562" max="12563" width="13" style="250" customWidth="1"/>
    <col min="12564" max="12564" width="13.1796875" style="250" customWidth="1"/>
    <col min="12565" max="12565" width="13.81640625" style="250" customWidth="1"/>
    <col min="12566" max="12566" width="13.1796875" style="250" customWidth="1"/>
    <col min="12567" max="12572" width="12.7265625" style="250" customWidth="1"/>
    <col min="12573" max="12573" width="15.1796875" style="250" customWidth="1"/>
    <col min="12574" max="12574" width="12.81640625" style="250" customWidth="1"/>
    <col min="12575" max="12575" width="12.7265625" style="250" customWidth="1"/>
    <col min="12576" max="12576" width="13.81640625" style="250" customWidth="1"/>
    <col min="12577" max="12577" width="13.453125" style="250" customWidth="1"/>
    <col min="12578" max="12578" width="15.26953125" style="250" customWidth="1"/>
    <col min="12579" max="12579" width="12.453125" style="250" customWidth="1"/>
    <col min="12580" max="12580" width="9.54296875" style="250" customWidth="1"/>
    <col min="12581" max="12581" width="13.26953125" style="250" customWidth="1"/>
    <col min="12582" max="12582" width="12.7265625" style="250" customWidth="1"/>
    <col min="12583" max="12584" width="12.81640625" style="250" customWidth="1"/>
    <col min="12585" max="12585" width="13.453125" style="250" customWidth="1"/>
    <col min="12586" max="12587" width="12.81640625" style="250" customWidth="1"/>
    <col min="12588" max="12603" width="2.7265625" style="250" customWidth="1"/>
    <col min="12604" max="12604" width="3.26953125" style="250" customWidth="1"/>
    <col min="12605" max="12618" width="2.7265625" style="250" customWidth="1"/>
    <col min="12619" max="12619" width="15.1796875" style="250" customWidth="1"/>
    <col min="12620" max="12620" width="12.54296875" style="250" customWidth="1"/>
    <col min="12621" max="12621" width="12.81640625" style="250" customWidth="1"/>
    <col min="12622" max="12623" width="13" style="250" customWidth="1"/>
    <col min="12624" max="12624" width="13.81640625" style="250" customWidth="1"/>
    <col min="12625" max="12625" width="14.54296875" style="250" customWidth="1"/>
    <col min="12626" max="12628" width="14.7265625" style="250" customWidth="1"/>
    <col min="12629" max="12629" width="13.7265625" style="250" customWidth="1"/>
    <col min="12630" max="12630" width="14.7265625" style="250" customWidth="1"/>
    <col min="12631" max="12631" width="18.1796875" style="250" customWidth="1"/>
    <col min="12632" max="12800" width="11.453125" style="250"/>
    <col min="12801" max="12801" width="4.453125" style="250" customWidth="1"/>
    <col min="12802" max="12802" width="15.26953125" style="250" customWidth="1"/>
    <col min="12803" max="12803" width="16.81640625" style="250" customWidth="1"/>
    <col min="12804" max="12804" width="27.453125" style="250" customWidth="1"/>
    <col min="12805" max="12805" width="16.54296875" style="250" customWidth="1"/>
    <col min="12806" max="12806" width="13.453125" style="250" customWidth="1"/>
    <col min="12807" max="12807" width="13.7265625" style="250" customWidth="1"/>
    <col min="12808" max="12808" width="17.7265625" style="250" customWidth="1"/>
    <col min="12809" max="12809" width="14.54296875" style="250" customWidth="1"/>
    <col min="12810" max="12810" width="14" style="250" customWidth="1"/>
    <col min="12811" max="12811" width="13.81640625" style="250" customWidth="1"/>
    <col min="12812" max="12812" width="19" style="250" customWidth="1"/>
    <col min="12813" max="12813" width="17.453125" style="250" customWidth="1"/>
    <col min="12814" max="12814" width="19.1796875" style="250" customWidth="1"/>
    <col min="12815" max="12815" width="16.81640625" style="250" customWidth="1"/>
    <col min="12816" max="12817" width="13.54296875" style="250" customWidth="1"/>
    <col min="12818" max="12819" width="13" style="250" customWidth="1"/>
    <col min="12820" max="12820" width="13.1796875" style="250" customWidth="1"/>
    <col min="12821" max="12821" width="13.81640625" style="250" customWidth="1"/>
    <col min="12822" max="12822" width="13.1796875" style="250" customWidth="1"/>
    <col min="12823" max="12828" width="12.7265625" style="250" customWidth="1"/>
    <col min="12829" max="12829" width="15.1796875" style="250" customWidth="1"/>
    <col min="12830" max="12830" width="12.81640625" style="250" customWidth="1"/>
    <col min="12831" max="12831" width="12.7265625" style="250" customWidth="1"/>
    <col min="12832" max="12832" width="13.81640625" style="250" customWidth="1"/>
    <col min="12833" max="12833" width="13.453125" style="250" customWidth="1"/>
    <col min="12834" max="12834" width="15.26953125" style="250" customWidth="1"/>
    <col min="12835" max="12835" width="12.453125" style="250" customWidth="1"/>
    <col min="12836" max="12836" width="9.54296875" style="250" customWidth="1"/>
    <col min="12837" max="12837" width="13.26953125" style="250" customWidth="1"/>
    <col min="12838" max="12838" width="12.7265625" style="250" customWidth="1"/>
    <col min="12839" max="12840" width="12.81640625" style="250" customWidth="1"/>
    <col min="12841" max="12841" width="13.453125" style="250" customWidth="1"/>
    <col min="12842" max="12843" width="12.81640625" style="250" customWidth="1"/>
    <col min="12844" max="12859" width="2.7265625" style="250" customWidth="1"/>
    <col min="12860" max="12860" width="3.26953125" style="250" customWidth="1"/>
    <col min="12861" max="12874" width="2.7265625" style="250" customWidth="1"/>
    <col min="12875" max="12875" width="15.1796875" style="250" customWidth="1"/>
    <col min="12876" max="12876" width="12.54296875" style="250" customWidth="1"/>
    <col min="12877" max="12877" width="12.81640625" style="250" customWidth="1"/>
    <col min="12878" max="12879" width="13" style="250" customWidth="1"/>
    <col min="12880" max="12880" width="13.81640625" style="250" customWidth="1"/>
    <col min="12881" max="12881" width="14.54296875" style="250" customWidth="1"/>
    <col min="12882" max="12884" width="14.7265625" style="250" customWidth="1"/>
    <col min="12885" max="12885" width="13.7265625" style="250" customWidth="1"/>
    <col min="12886" max="12886" width="14.7265625" style="250" customWidth="1"/>
    <col min="12887" max="12887" width="18.1796875" style="250" customWidth="1"/>
    <col min="12888" max="13056" width="11.453125" style="250"/>
    <col min="13057" max="13057" width="4.453125" style="250" customWidth="1"/>
    <col min="13058" max="13058" width="15.26953125" style="250" customWidth="1"/>
    <col min="13059" max="13059" width="16.81640625" style="250" customWidth="1"/>
    <col min="13060" max="13060" width="27.453125" style="250" customWidth="1"/>
    <col min="13061" max="13061" width="16.54296875" style="250" customWidth="1"/>
    <col min="13062" max="13062" width="13.453125" style="250" customWidth="1"/>
    <col min="13063" max="13063" width="13.7265625" style="250" customWidth="1"/>
    <col min="13064" max="13064" width="17.7265625" style="250" customWidth="1"/>
    <col min="13065" max="13065" width="14.54296875" style="250" customWidth="1"/>
    <col min="13066" max="13066" width="14" style="250" customWidth="1"/>
    <col min="13067" max="13067" width="13.81640625" style="250" customWidth="1"/>
    <col min="13068" max="13068" width="19" style="250" customWidth="1"/>
    <col min="13069" max="13069" width="17.453125" style="250" customWidth="1"/>
    <col min="13070" max="13070" width="19.1796875" style="250" customWidth="1"/>
    <col min="13071" max="13071" width="16.81640625" style="250" customWidth="1"/>
    <col min="13072" max="13073" width="13.54296875" style="250" customWidth="1"/>
    <col min="13074" max="13075" width="13" style="250" customWidth="1"/>
    <col min="13076" max="13076" width="13.1796875" style="250" customWidth="1"/>
    <col min="13077" max="13077" width="13.81640625" style="250" customWidth="1"/>
    <col min="13078" max="13078" width="13.1796875" style="250" customWidth="1"/>
    <col min="13079" max="13084" width="12.7265625" style="250" customWidth="1"/>
    <col min="13085" max="13085" width="15.1796875" style="250" customWidth="1"/>
    <col min="13086" max="13086" width="12.81640625" style="250" customWidth="1"/>
    <col min="13087" max="13087" width="12.7265625" style="250" customWidth="1"/>
    <col min="13088" max="13088" width="13.81640625" style="250" customWidth="1"/>
    <col min="13089" max="13089" width="13.453125" style="250" customWidth="1"/>
    <col min="13090" max="13090" width="15.26953125" style="250" customWidth="1"/>
    <col min="13091" max="13091" width="12.453125" style="250" customWidth="1"/>
    <col min="13092" max="13092" width="9.54296875" style="250" customWidth="1"/>
    <col min="13093" max="13093" width="13.26953125" style="250" customWidth="1"/>
    <col min="13094" max="13094" width="12.7265625" style="250" customWidth="1"/>
    <col min="13095" max="13096" width="12.81640625" style="250" customWidth="1"/>
    <col min="13097" max="13097" width="13.453125" style="250" customWidth="1"/>
    <col min="13098" max="13099" width="12.81640625" style="250" customWidth="1"/>
    <col min="13100" max="13115" width="2.7265625" style="250" customWidth="1"/>
    <col min="13116" max="13116" width="3.26953125" style="250" customWidth="1"/>
    <col min="13117" max="13130" width="2.7265625" style="250" customWidth="1"/>
    <col min="13131" max="13131" width="15.1796875" style="250" customWidth="1"/>
    <col min="13132" max="13132" width="12.54296875" style="250" customWidth="1"/>
    <col min="13133" max="13133" width="12.81640625" style="250" customWidth="1"/>
    <col min="13134" max="13135" width="13" style="250" customWidth="1"/>
    <col min="13136" max="13136" width="13.81640625" style="250" customWidth="1"/>
    <col min="13137" max="13137" width="14.54296875" style="250" customWidth="1"/>
    <col min="13138" max="13140" width="14.7265625" style="250" customWidth="1"/>
    <col min="13141" max="13141" width="13.7265625" style="250" customWidth="1"/>
    <col min="13142" max="13142" width="14.7265625" style="250" customWidth="1"/>
    <col min="13143" max="13143" width="18.1796875" style="250" customWidth="1"/>
    <col min="13144" max="13312" width="11.453125" style="250"/>
    <col min="13313" max="13313" width="4.453125" style="250" customWidth="1"/>
    <col min="13314" max="13314" width="15.26953125" style="250" customWidth="1"/>
    <col min="13315" max="13315" width="16.81640625" style="250" customWidth="1"/>
    <col min="13316" max="13316" width="27.453125" style="250" customWidth="1"/>
    <col min="13317" max="13317" width="16.54296875" style="250" customWidth="1"/>
    <col min="13318" max="13318" width="13.453125" style="250" customWidth="1"/>
    <col min="13319" max="13319" width="13.7265625" style="250" customWidth="1"/>
    <col min="13320" max="13320" width="17.7265625" style="250" customWidth="1"/>
    <col min="13321" max="13321" width="14.54296875" style="250" customWidth="1"/>
    <col min="13322" max="13322" width="14" style="250" customWidth="1"/>
    <col min="13323" max="13323" width="13.81640625" style="250" customWidth="1"/>
    <col min="13324" max="13324" width="19" style="250" customWidth="1"/>
    <col min="13325" max="13325" width="17.453125" style="250" customWidth="1"/>
    <col min="13326" max="13326" width="19.1796875" style="250" customWidth="1"/>
    <col min="13327" max="13327" width="16.81640625" style="250" customWidth="1"/>
    <col min="13328" max="13329" width="13.54296875" style="250" customWidth="1"/>
    <col min="13330" max="13331" width="13" style="250" customWidth="1"/>
    <col min="13332" max="13332" width="13.1796875" style="250" customWidth="1"/>
    <col min="13333" max="13333" width="13.81640625" style="250" customWidth="1"/>
    <col min="13334" max="13334" width="13.1796875" style="250" customWidth="1"/>
    <col min="13335" max="13340" width="12.7265625" style="250" customWidth="1"/>
    <col min="13341" max="13341" width="15.1796875" style="250" customWidth="1"/>
    <col min="13342" max="13342" width="12.81640625" style="250" customWidth="1"/>
    <col min="13343" max="13343" width="12.7265625" style="250" customWidth="1"/>
    <col min="13344" max="13344" width="13.81640625" style="250" customWidth="1"/>
    <col min="13345" max="13345" width="13.453125" style="250" customWidth="1"/>
    <col min="13346" max="13346" width="15.26953125" style="250" customWidth="1"/>
    <col min="13347" max="13347" width="12.453125" style="250" customWidth="1"/>
    <col min="13348" max="13348" width="9.54296875" style="250" customWidth="1"/>
    <col min="13349" max="13349" width="13.26953125" style="250" customWidth="1"/>
    <col min="13350" max="13350" width="12.7265625" style="250" customWidth="1"/>
    <col min="13351" max="13352" width="12.81640625" style="250" customWidth="1"/>
    <col min="13353" max="13353" width="13.453125" style="250" customWidth="1"/>
    <col min="13354" max="13355" width="12.81640625" style="250" customWidth="1"/>
    <col min="13356" max="13371" width="2.7265625" style="250" customWidth="1"/>
    <col min="13372" max="13372" width="3.26953125" style="250" customWidth="1"/>
    <col min="13373" max="13386" width="2.7265625" style="250" customWidth="1"/>
    <col min="13387" max="13387" width="15.1796875" style="250" customWidth="1"/>
    <col min="13388" max="13388" width="12.54296875" style="250" customWidth="1"/>
    <col min="13389" max="13389" width="12.81640625" style="250" customWidth="1"/>
    <col min="13390" max="13391" width="13" style="250" customWidth="1"/>
    <col min="13392" max="13392" width="13.81640625" style="250" customWidth="1"/>
    <col min="13393" max="13393" width="14.54296875" style="250" customWidth="1"/>
    <col min="13394" max="13396" width="14.7265625" style="250" customWidth="1"/>
    <col min="13397" max="13397" width="13.7265625" style="250" customWidth="1"/>
    <col min="13398" max="13398" width="14.7265625" style="250" customWidth="1"/>
    <col min="13399" max="13399" width="18.1796875" style="250" customWidth="1"/>
    <col min="13400" max="13568" width="11.453125" style="250"/>
    <col min="13569" max="13569" width="4.453125" style="250" customWidth="1"/>
    <col min="13570" max="13570" width="15.26953125" style="250" customWidth="1"/>
    <col min="13571" max="13571" width="16.81640625" style="250" customWidth="1"/>
    <col min="13572" max="13572" width="27.453125" style="250" customWidth="1"/>
    <col min="13573" max="13573" width="16.54296875" style="250" customWidth="1"/>
    <col min="13574" max="13574" width="13.453125" style="250" customWidth="1"/>
    <col min="13575" max="13575" width="13.7265625" style="250" customWidth="1"/>
    <col min="13576" max="13576" width="17.7265625" style="250" customWidth="1"/>
    <col min="13577" max="13577" width="14.54296875" style="250" customWidth="1"/>
    <col min="13578" max="13578" width="14" style="250" customWidth="1"/>
    <col min="13579" max="13579" width="13.81640625" style="250" customWidth="1"/>
    <col min="13580" max="13580" width="19" style="250" customWidth="1"/>
    <col min="13581" max="13581" width="17.453125" style="250" customWidth="1"/>
    <col min="13582" max="13582" width="19.1796875" style="250" customWidth="1"/>
    <col min="13583" max="13583" width="16.81640625" style="250" customWidth="1"/>
    <col min="13584" max="13585" width="13.54296875" style="250" customWidth="1"/>
    <col min="13586" max="13587" width="13" style="250" customWidth="1"/>
    <col min="13588" max="13588" width="13.1796875" style="250" customWidth="1"/>
    <col min="13589" max="13589" width="13.81640625" style="250" customWidth="1"/>
    <col min="13590" max="13590" width="13.1796875" style="250" customWidth="1"/>
    <col min="13591" max="13596" width="12.7265625" style="250" customWidth="1"/>
    <col min="13597" max="13597" width="15.1796875" style="250" customWidth="1"/>
    <col min="13598" max="13598" width="12.81640625" style="250" customWidth="1"/>
    <col min="13599" max="13599" width="12.7265625" style="250" customWidth="1"/>
    <col min="13600" max="13600" width="13.81640625" style="250" customWidth="1"/>
    <col min="13601" max="13601" width="13.453125" style="250" customWidth="1"/>
    <col min="13602" max="13602" width="15.26953125" style="250" customWidth="1"/>
    <col min="13603" max="13603" width="12.453125" style="250" customWidth="1"/>
    <col min="13604" max="13604" width="9.54296875" style="250" customWidth="1"/>
    <col min="13605" max="13605" width="13.26953125" style="250" customWidth="1"/>
    <col min="13606" max="13606" width="12.7265625" style="250" customWidth="1"/>
    <col min="13607" max="13608" width="12.81640625" style="250" customWidth="1"/>
    <col min="13609" max="13609" width="13.453125" style="250" customWidth="1"/>
    <col min="13610" max="13611" width="12.81640625" style="250" customWidth="1"/>
    <col min="13612" max="13627" width="2.7265625" style="250" customWidth="1"/>
    <col min="13628" max="13628" width="3.26953125" style="250" customWidth="1"/>
    <col min="13629" max="13642" width="2.7265625" style="250" customWidth="1"/>
    <col min="13643" max="13643" width="15.1796875" style="250" customWidth="1"/>
    <col min="13644" max="13644" width="12.54296875" style="250" customWidth="1"/>
    <col min="13645" max="13645" width="12.81640625" style="250" customWidth="1"/>
    <col min="13646" max="13647" width="13" style="250" customWidth="1"/>
    <col min="13648" max="13648" width="13.81640625" style="250" customWidth="1"/>
    <col min="13649" max="13649" width="14.54296875" style="250" customWidth="1"/>
    <col min="13650" max="13652" width="14.7265625" style="250" customWidth="1"/>
    <col min="13653" max="13653" width="13.7265625" style="250" customWidth="1"/>
    <col min="13654" max="13654" width="14.7265625" style="250" customWidth="1"/>
    <col min="13655" max="13655" width="18.1796875" style="250" customWidth="1"/>
    <col min="13656" max="13824" width="11.453125" style="250"/>
    <col min="13825" max="13825" width="4.453125" style="250" customWidth="1"/>
    <col min="13826" max="13826" width="15.26953125" style="250" customWidth="1"/>
    <col min="13827" max="13827" width="16.81640625" style="250" customWidth="1"/>
    <col min="13828" max="13828" width="27.453125" style="250" customWidth="1"/>
    <col min="13829" max="13829" width="16.54296875" style="250" customWidth="1"/>
    <col min="13830" max="13830" width="13.453125" style="250" customWidth="1"/>
    <col min="13831" max="13831" width="13.7265625" style="250" customWidth="1"/>
    <col min="13832" max="13832" width="17.7265625" style="250" customWidth="1"/>
    <col min="13833" max="13833" width="14.54296875" style="250" customWidth="1"/>
    <col min="13834" max="13834" width="14" style="250" customWidth="1"/>
    <col min="13835" max="13835" width="13.81640625" style="250" customWidth="1"/>
    <col min="13836" max="13836" width="19" style="250" customWidth="1"/>
    <col min="13837" max="13837" width="17.453125" style="250" customWidth="1"/>
    <col min="13838" max="13838" width="19.1796875" style="250" customWidth="1"/>
    <col min="13839" max="13839" width="16.81640625" style="250" customWidth="1"/>
    <col min="13840" max="13841" width="13.54296875" style="250" customWidth="1"/>
    <col min="13842" max="13843" width="13" style="250" customWidth="1"/>
    <col min="13844" max="13844" width="13.1796875" style="250" customWidth="1"/>
    <col min="13845" max="13845" width="13.81640625" style="250" customWidth="1"/>
    <col min="13846" max="13846" width="13.1796875" style="250" customWidth="1"/>
    <col min="13847" max="13852" width="12.7265625" style="250" customWidth="1"/>
    <col min="13853" max="13853" width="15.1796875" style="250" customWidth="1"/>
    <col min="13854" max="13854" width="12.81640625" style="250" customWidth="1"/>
    <col min="13855" max="13855" width="12.7265625" style="250" customWidth="1"/>
    <col min="13856" max="13856" width="13.81640625" style="250" customWidth="1"/>
    <col min="13857" max="13857" width="13.453125" style="250" customWidth="1"/>
    <col min="13858" max="13858" width="15.26953125" style="250" customWidth="1"/>
    <col min="13859" max="13859" width="12.453125" style="250" customWidth="1"/>
    <col min="13860" max="13860" width="9.54296875" style="250" customWidth="1"/>
    <col min="13861" max="13861" width="13.26953125" style="250" customWidth="1"/>
    <col min="13862" max="13862" width="12.7265625" style="250" customWidth="1"/>
    <col min="13863" max="13864" width="12.81640625" style="250" customWidth="1"/>
    <col min="13865" max="13865" width="13.453125" style="250" customWidth="1"/>
    <col min="13866" max="13867" width="12.81640625" style="250" customWidth="1"/>
    <col min="13868" max="13883" width="2.7265625" style="250" customWidth="1"/>
    <col min="13884" max="13884" width="3.26953125" style="250" customWidth="1"/>
    <col min="13885" max="13898" width="2.7265625" style="250" customWidth="1"/>
    <col min="13899" max="13899" width="15.1796875" style="250" customWidth="1"/>
    <col min="13900" max="13900" width="12.54296875" style="250" customWidth="1"/>
    <col min="13901" max="13901" width="12.81640625" style="250" customWidth="1"/>
    <col min="13902" max="13903" width="13" style="250" customWidth="1"/>
    <col min="13904" max="13904" width="13.81640625" style="250" customWidth="1"/>
    <col min="13905" max="13905" width="14.54296875" style="250" customWidth="1"/>
    <col min="13906" max="13908" width="14.7265625" style="250" customWidth="1"/>
    <col min="13909" max="13909" width="13.7265625" style="250" customWidth="1"/>
    <col min="13910" max="13910" width="14.7265625" style="250" customWidth="1"/>
    <col min="13911" max="13911" width="18.1796875" style="250" customWidth="1"/>
    <col min="13912" max="14080" width="11.453125" style="250"/>
    <col min="14081" max="14081" width="4.453125" style="250" customWidth="1"/>
    <col min="14082" max="14082" width="15.26953125" style="250" customWidth="1"/>
    <col min="14083" max="14083" width="16.81640625" style="250" customWidth="1"/>
    <col min="14084" max="14084" width="27.453125" style="250" customWidth="1"/>
    <col min="14085" max="14085" width="16.54296875" style="250" customWidth="1"/>
    <col min="14086" max="14086" width="13.453125" style="250" customWidth="1"/>
    <col min="14087" max="14087" width="13.7265625" style="250" customWidth="1"/>
    <col min="14088" max="14088" width="17.7265625" style="250" customWidth="1"/>
    <col min="14089" max="14089" width="14.54296875" style="250" customWidth="1"/>
    <col min="14090" max="14090" width="14" style="250" customWidth="1"/>
    <col min="14091" max="14091" width="13.81640625" style="250" customWidth="1"/>
    <col min="14092" max="14092" width="19" style="250" customWidth="1"/>
    <col min="14093" max="14093" width="17.453125" style="250" customWidth="1"/>
    <col min="14094" max="14094" width="19.1796875" style="250" customWidth="1"/>
    <col min="14095" max="14095" width="16.81640625" style="250" customWidth="1"/>
    <col min="14096" max="14097" width="13.54296875" style="250" customWidth="1"/>
    <col min="14098" max="14099" width="13" style="250" customWidth="1"/>
    <col min="14100" max="14100" width="13.1796875" style="250" customWidth="1"/>
    <col min="14101" max="14101" width="13.81640625" style="250" customWidth="1"/>
    <col min="14102" max="14102" width="13.1796875" style="250" customWidth="1"/>
    <col min="14103" max="14108" width="12.7265625" style="250" customWidth="1"/>
    <col min="14109" max="14109" width="15.1796875" style="250" customWidth="1"/>
    <col min="14110" max="14110" width="12.81640625" style="250" customWidth="1"/>
    <col min="14111" max="14111" width="12.7265625" style="250" customWidth="1"/>
    <col min="14112" max="14112" width="13.81640625" style="250" customWidth="1"/>
    <col min="14113" max="14113" width="13.453125" style="250" customWidth="1"/>
    <col min="14114" max="14114" width="15.26953125" style="250" customWidth="1"/>
    <col min="14115" max="14115" width="12.453125" style="250" customWidth="1"/>
    <col min="14116" max="14116" width="9.54296875" style="250" customWidth="1"/>
    <col min="14117" max="14117" width="13.26953125" style="250" customWidth="1"/>
    <col min="14118" max="14118" width="12.7265625" style="250" customWidth="1"/>
    <col min="14119" max="14120" width="12.81640625" style="250" customWidth="1"/>
    <col min="14121" max="14121" width="13.453125" style="250" customWidth="1"/>
    <col min="14122" max="14123" width="12.81640625" style="250" customWidth="1"/>
    <col min="14124" max="14139" width="2.7265625" style="250" customWidth="1"/>
    <col min="14140" max="14140" width="3.26953125" style="250" customWidth="1"/>
    <col min="14141" max="14154" width="2.7265625" style="250" customWidth="1"/>
    <col min="14155" max="14155" width="15.1796875" style="250" customWidth="1"/>
    <col min="14156" max="14156" width="12.54296875" style="250" customWidth="1"/>
    <col min="14157" max="14157" width="12.81640625" style="250" customWidth="1"/>
    <col min="14158" max="14159" width="13" style="250" customWidth="1"/>
    <col min="14160" max="14160" width="13.81640625" style="250" customWidth="1"/>
    <col min="14161" max="14161" width="14.54296875" style="250" customWidth="1"/>
    <col min="14162" max="14164" width="14.7265625" style="250" customWidth="1"/>
    <col min="14165" max="14165" width="13.7265625" style="250" customWidth="1"/>
    <col min="14166" max="14166" width="14.7265625" style="250" customWidth="1"/>
    <col min="14167" max="14167" width="18.1796875" style="250" customWidth="1"/>
    <col min="14168" max="14336" width="11.453125" style="250"/>
    <col min="14337" max="14337" width="4.453125" style="250" customWidth="1"/>
    <col min="14338" max="14338" width="15.26953125" style="250" customWidth="1"/>
    <col min="14339" max="14339" width="16.81640625" style="250" customWidth="1"/>
    <col min="14340" max="14340" width="27.453125" style="250" customWidth="1"/>
    <col min="14341" max="14341" width="16.54296875" style="250" customWidth="1"/>
    <col min="14342" max="14342" width="13.453125" style="250" customWidth="1"/>
    <col min="14343" max="14343" width="13.7265625" style="250" customWidth="1"/>
    <col min="14344" max="14344" width="17.7265625" style="250" customWidth="1"/>
    <col min="14345" max="14345" width="14.54296875" style="250" customWidth="1"/>
    <col min="14346" max="14346" width="14" style="250" customWidth="1"/>
    <col min="14347" max="14347" width="13.81640625" style="250" customWidth="1"/>
    <col min="14348" max="14348" width="19" style="250" customWidth="1"/>
    <col min="14349" max="14349" width="17.453125" style="250" customWidth="1"/>
    <col min="14350" max="14350" width="19.1796875" style="250" customWidth="1"/>
    <col min="14351" max="14351" width="16.81640625" style="250" customWidth="1"/>
    <col min="14352" max="14353" width="13.54296875" style="250" customWidth="1"/>
    <col min="14354" max="14355" width="13" style="250" customWidth="1"/>
    <col min="14356" max="14356" width="13.1796875" style="250" customWidth="1"/>
    <col min="14357" max="14357" width="13.81640625" style="250" customWidth="1"/>
    <col min="14358" max="14358" width="13.1796875" style="250" customWidth="1"/>
    <col min="14359" max="14364" width="12.7265625" style="250" customWidth="1"/>
    <col min="14365" max="14365" width="15.1796875" style="250" customWidth="1"/>
    <col min="14366" max="14366" width="12.81640625" style="250" customWidth="1"/>
    <col min="14367" max="14367" width="12.7265625" style="250" customWidth="1"/>
    <col min="14368" max="14368" width="13.81640625" style="250" customWidth="1"/>
    <col min="14369" max="14369" width="13.453125" style="250" customWidth="1"/>
    <col min="14370" max="14370" width="15.26953125" style="250" customWidth="1"/>
    <col min="14371" max="14371" width="12.453125" style="250" customWidth="1"/>
    <col min="14372" max="14372" width="9.54296875" style="250" customWidth="1"/>
    <col min="14373" max="14373" width="13.26953125" style="250" customWidth="1"/>
    <col min="14374" max="14374" width="12.7265625" style="250" customWidth="1"/>
    <col min="14375" max="14376" width="12.81640625" style="250" customWidth="1"/>
    <col min="14377" max="14377" width="13.453125" style="250" customWidth="1"/>
    <col min="14378" max="14379" width="12.81640625" style="250" customWidth="1"/>
    <col min="14380" max="14395" width="2.7265625" style="250" customWidth="1"/>
    <col min="14396" max="14396" width="3.26953125" style="250" customWidth="1"/>
    <col min="14397" max="14410" width="2.7265625" style="250" customWidth="1"/>
    <col min="14411" max="14411" width="15.1796875" style="250" customWidth="1"/>
    <col min="14412" max="14412" width="12.54296875" style="250" customWidth="1"/>
    <col min="14413" max="14413" width="12.81640625" style="250" customWidth="1"/>
    <col min="14414" max="14415" width="13" style="250" customWidth="1"/>
    <col min="14416" max="14416" width="13.81640625" style="250" customWidth="1"/>
    <col min="14417" max="14417" width="14.54296875" style="250" customWidth="1"/>
    <col min="14418" max="14420" width="14.7265625" style="250" customWidth="1"/>
    <col min="14421" max="14421" width="13.7265625" style="250" customWidth="1"/>
    <col min="14422" max="14422" width="14.7265625" style="250" customWidth="1"/>
    <col min="14423" max="14423" width="18.1796875" style="250" customWidth="1"/>
    <col min="14424" max="14592" width="11.453125" style="250"/>
    <col min="14593" max="14593" width="4.453125" style="250" customWidth="1"/>
    <col min="14594" max="14594" width="15.26953125" style="250" customWidth="1"/>
    <col min="14595" max="14595" width="16.81640625" style="250" customWidth="1"/>
    <col min="14596" max="14596" width="27.453125" style="250" customWidth="1"/>
    <col min="14597" max="14597" width="16.54296875" style="250" customWidth="1"/>
    <col min="14598" max="14598" width="13.453125" style="250" customWidth="1"/>
    <col min="14599" max="14599" width="13.7265625" style="250" customWidth="1"/>
    <col min="14600" max="14600" width="17.7265625" style="250" customWidth="1"/>
    <col min="14601" max="14601" width="14.54296875" style="250" customWidth="1"/>
    <col min="14602" max="14602" width="14" style="250" customWidth="1"/>
    <col min="14603" max="14603" width="13.81640625" style="250" customWidth="1"/>
    <col min="14604" max="14604" width="19" style="250" customWidth="1"/>
    <col min="14605" max="14605" width="17.453125" style="250" customWidth="1"/>
    <col min="14606" max="14606" width="19.1796875" style="250" customWidth="1"/>
    <col min="14607" max="14607" width="16.81640625" style="250" customWidth="1"/>
    <col min="14608" max="14609" width="13.54296875" style="250" customWidth="1"/>
    <col min="14610" max="14611" width="13" style="250" customWidth="1"/>
    <col min="14612" max="14612" width="13.1796875" style="250" customWidth="1"/>
    <col min="14613" max="14613" width="13.81640625" style="250" customWidth="1"/>
    <col min="14614" max="14614" width="13.1796875" style="250" customWidth="1"/>
    <col min="14615" max="14620" width="12.7265625" style="250" customWidth="1"/>
    <col min="14621" max="14621" width="15.1796875" style="250" customWidth="1"/>
    <col min="14622" max="14622" width="12.81640625" style="250" customWidth="1"/>
    <col min="14623" max="14623" width="12.7265625" style="250" customWidth="1"/>
    <col min="14624" max="14624" width="13.81640625" style="250" customWidth="1"/>
    <col min="14625" max="14625" width="13.453125" style="250" customWidth="1"/>
    <col min="14626" max="14626" width="15.26953125" style="250" customWidth="1"/>
    <col min="14627" max="14627" width="12.453125" style="250" customWidth="1"/>
    <col min="14628" max="14628" width="9.54296875" style="250" customWidth="1"/>
    <col min="14629" max="14629" width="13.26953125" style="250" customWidth="1"/>
    <col min="14630" max="14630" width="12.7265625" style="250" customWidth="1"/>
    <col min="14631" max="14632" width="12.81640625" style="250" customWidth="1"/>
    <col min="14633" max="14633" width="13.453125" style="250" customWidth="1"/>
    <col min="14634" max="14635" width="12.81640625" style="250" customWidth="1"/>
    <col min="14636" max="14651" width="2.7265625" style="250" customWidth="1"/>
    <col min="14652" max="14652" width="3.26953125" style="250" customWidth="1"/>
    <col min="14653" max="14666" width="2.7265625" style="250" customWidth="1"/>
    <col min="14667" max="14667" width="15.1796875" style="250" customWidth="1"/>
    <col min="14668" max="14668" width="12.54296875" style="250" customWidth="1"/>
    <col min="14669" max="14669" width="12.81640625" style="250" customWidth="1"/>
    <col min="14670" max="14671" width="13" style="250" customWidth="1"/>
    <col min="14672" max="14672" width="13.81640625" style="250" customWidth="1"/>
    <col min="14673" max="14673" width="14.54296875" style="250" customWidth="1"/>
    <col min="14674" max="14676" width="14.7265625" style="250" customWidth="1"/>
    <col min="14677" max="14677" width="13.7265625" style="250" customWidth="1"/>
    <col min="14678" max="14678" width="14.7265625" style="250" customWidth="1"/>
    <col min="14679" max="14679" width="18.1796875" style="250" customWidth="1"/>
    <col min="14680" max="14848" width="11.453125" style="250"/>
    <col min="14849" max="14849" width="4.453125" style="250" customWidth="1"/>
    <col min="14850" max="14850" width="15.26953125" style="250" customWidth="1"/>
    <col min="14851" max="14851" width="16.81640625" style="250" customWidth="1"/>
    <col min="14852" max="14852" width="27.453125" style="250" customWidth="1"/>
    <col min="14853" max="14853" width="16.54296875" style="250" customWidth="1"/>
    <col min="14854" max="14854" width="13.453125" style="250" customWidth="1"/>
    <col min="14855" max="14855" width="13.7265625" style="250" customWidth="1"/>
    <col min="14856" max="14856" width="17.7265625" style="250" customWidth="1"/>
    <col min="14857" max="14857" width="14.54296875" style="250" customWidth="1"/>
    <col min="14858" max="14858" width="14" style="250" customWidth="1"/>
    <col min="14859" max="14859" width="13.81640625" style="250" customWidth="1"/>
    <col min="14860" max="14860" width="19" style="250" customWidth="1"/>
    <col min="14861" max="14861" width="17.453125" style="250" customWidth="1"/>
    <col min="14862" max="14862" width="19.1796875" style="250" customWidth="1"/>
    <col min="14863" max="14863" width="16.81640625" style="250" customWidth="1"/>
    <col min="14864" max="14865" width="13.54296875" style="250" customWidth="1"/>
    <col min="14866" max="14867" width="13" style="250" customWidth="1"/>
    <col min="14868" max="14868" width="13.1796875" style="250" customWidth="1"/>
    <col min="14869" max="14869" width="13.81640625" style="250" customWidth="1"/>
    <col min="14870" max="14870" width="13.1796875" style="250" customWidth="1"/>
    <col min="14871" max="14876" width="12.7265625" style="250" customWidth="1"/>
    <col min="14877" max="14877" width="15.1796875" style="250" customWidth="1"/>
    <col min="14878" max="14878" width="12.81640625" style="250" customWidth="1"/>
    <col min="14879" max="14879" width="12.7265625" style="250" customWidth="1"/>
    <col min="14880" max="14880" width="13.81640625" style="250" customWidth="1"/>
    <col min="14881" max="14881" width="13.453125" style="250" customWidth="1"/>
    <col min="14882" max="14882" width="15.26953125" style="250" customWidth="1"/>
    <col min="14883" max="14883" width="12.453125" style="250" customWidth="1"/>
    <col min="14884" max="14884" width="9.54296875" style="250" customWidth="1"/>
    <col min="14885" max="14885" width="13.26953125" style="250" customWidth="1"/>
    <col min="14886" max="14886" width="12.7265625" style="250" customWidth="1"/>
    <col min="14887" max="14888" width="12.81640625" style="250" customWidth="1"/>
    <col min="14889" max="14889" width="13.453125" style="250" customWidth="1"/>
    <col min="14890" max="14891" width="12.81640625" style="250" customWidth="1"/>
    <col min="14892" max="14907" width="2.7265625" style="250" customWidth="1"/>
    <col min="14908" max="14908" width="3.26953125" style="250" customWidth="1"/>
    <col min="14909" max="14922" width="2.7265625" style="250" customWidth="1"/>
    <col min="14923" max="14923" width="15.1796875" style="250" customWidth="1"/>
    <col min="14924" max="14924" width="12.54296875" style="250" customWidth="1"/>
    <col min="14925" max="14925" width="12.81640625" style="250" customWidth="1"/>
    <col min="14926" max="14927" width="13" style="250" customWidth="1"/>
    <col min="14928" max="14928" width="13.81640625" style="250" customWidth="1"/>
    <col min="14929" max="14929" width="14.54296875" style="250" customWidth="1"/>
    <col min="14930" max="14932" width="14.7265625" style="250" customWidth="1"/>
    <col min="14933" max="14933" width="13.7265625" style="250" customWidth="1"/>
    <col min="14934" max="14934" width="14.7265625" style="250" customWidth="1"/>
    <col min="14935" max="14935" width="18.1796875" style="250" customWidth="1"/>
    <col min="14936" max="15104" width="11.453125" style="250"/>
    <col min="15105" max="15105" width="4.453125" style="250" customWidth="1"/>
    <col min="15106" max="15106" width="15.26953125" style="250" customWidth="1"/>
    <col min="15107" max="15107" width="16.81640625" style="250" customWidth="1"/>
    <col min="15108" max="15108" width="27.453125" style="250" customWidth="1"/>
    <col min="15109" max="15109" width="16.54296875" style="250" customWidth="1"/>
    <col min="15110" max="15110" width="13.453125" style="250" customWidth="1"/>
    <col min="15111" max="15111" width="13.7265625" style="250" customWidth="1"/>
    <col min="15112" max="15112" width="17.7265625" style="250" customWidth="1"/>
    <col min="15113" max="15113" width="14.54296875" style="250" customWidth="1"/>
    <col min="15114" max="15114" width="14" style="250" customWidth="1"/>
    <col min="15115" max="15115" width="13.81640625" style="250" customWidth="1"/>
    <col min="15116" max="15116" width="19" style="250" customWidth="1"/>
    <col min="15117" max="15117" width="17.453125" style="250" customWidth="1"/>
    <col min="15118" max="15118" width="19.1796875" style="250" customWidth="1"/>
    <col min="15119" max="15119" width="16.81640625" style="250" customWidth="1"/>
    <col min="15120" max="15121" width="13.54296875" style="250" customWidth="1"/>
    <col min="15122" max="15123" width="13" style="250" customWidth="1"/>
    <col min="15124" max="15124" width="13.1796875" style="250" customWidth="1"/>
    <col min="15125" max="15125" width="13.81640625" style="250" customWidth="1"/>
    <col min="15126" max="15126" width="13.1796875" style="250" customWidth="1"/>
    <col min="15127" max="15132" width="12.7265625" style="250" customWidth="1"/>
    <col min="15133" max="15133" width="15.1796875" style="250" customWidth="1"/>
    <col min="15134" max="15134" width="12.81640625" style="250" customWidth="1"/>
    <col min="15135" max="15135" width="12.7265625" style="250" customWidth="1"/>
    <col min="15136" max="15136" width="13.81640625" style="250" customWidth="1"/>
    <col min="15137" max="15137" width="13.453125" style="250" customWidth="1"/>
    <col min="15138" max="15138" width="15.26953125" style="250" customWidth="1"/>
    <col min="15139" max="15139" width="12.453125" style="250" customWidth="1"/>
    <col min="15140" max="15140" width="9.54296875" style="250" customWidth="1"/>
    <col min="15141" max="15141" width="13.26953125" style="250" customWidth="1"/>
    <col min="15142" max="15142" width="12.7265625" style="250" customWidth="1"/>
    <col min="15143" max="15144" width="12.81640625" style="250" customWidth="1"/>
    <col min="15145" max="15145" width="13.453125" style="250" customWidth="1"/>
    <col min="15146" max="15147" width="12.81640625" style="250" customWidth="1"/>
    <col min="15148" max="15163" width="2.7265625" style="250" customWidth="1"/>
    <col min="15164" max="15164" width="3.26953125" style="250" customWidth="1"/>
    <col min="15165" max="15178" width="2.7265625" style="250" customWidth="1"/>
    <col min="15179" max="15179" width="15.1796875" style="250" customWidth="1"/>
    <col min="15180" max="15180" width="12.54296875" style="250" customWidth="1"/>
    <col min="15181" max="15181" width="12.81640625" style="250" customWidth="1"/>
    <col min="15182" max="15183" width="13" style="250" customWidth="1"/>
    <col min="15184" max="15184" width="13.81640625" style="250" customWidth="1"/>
    <col min="15185" max="15185" width="14.54296875" style="250" customWidth="1"/>
    <col min="15186" max="15188" width="14.7265625" style="250" customWidth="1"/>
    <col min="15189" max="15189" width="13.7265625" style="250" customWidth="1"/>
    <col min="15190" max="15190" width="14.7265625" style="250" customWidth="1"/>
    <col min="15191" max="15191" width="18.1796875" style="250" customWidth="1"/>
    <col min="15192" max="15360" width="11.453125" style="250"/>
    <col min="15361" max="15361" width="4.453125" style="250" customWidth="1"/>
    <col min="15362" max="15362" width="15.26953125" style="250" customWidth="1"/>
    <col min="15363" max="15363" width="16.81640625" style="250" customWidth="1"/>
    <col min="15364" max="15364" width="27.453125" style="250" customWidth="1"/>
    <col min="15365" max="15365" width="16.54296875" style="250" customWidth="1"/>
    <col min="15366" max="15366" width="13.453125" style="250" customWidth="1"/>
    <col min="15367" max="15367" width="13.7265625" style="250" customWidth="1"/>
    <col min="15368" max="15368" width="17.7265625" style="250" customWidth="1"/>
    <col min="15369" max="15369" width="14.54296875" style="250" customWidth="1"/>
    <col min="15370" max="15370" width="14" style="250" customWidth="1"/>
    <col min="15371" max="15371" width="13.81640625" style="250" customWidth="1"/>
    <col min="15372" max="15372" width="19" style="250" customWidth="1"/>
    <col min="15373" max="15373" width="17.453125" style="250" customWidth="1"/>
    <col min="15374" max="15374" width="19.1796875" style="250" customWidth="1"/>
    <col min="15375" max="15375" width="16.81640625" style="250" customWidth="1"/>
    <col min="15376" max="15377" width="13.54296875" style="250" customWidth="1"/>
    <col min="15378" max="15379" width="13" style="250" customWidth="1"/>
    <col min="15380" max="15380" width="13.1796875" style="250" customWidth="1"/>
    <col min="15381" max="15381" width="13.81640625" style="250" customWidth="1"/>
    <col min="15382" max="15382" width="13.1796875" style="250" customWidth="1"/>
    <col min="15383" max="15388" width="12.7265625" style="250" customWidth="1"/>
    <col min="15389" max="15389" width="15.1796875" style="250" customWidth="1"/>
    <col min="15390" max="15390" width="12.81640625" style="250" customWidth="1"/>
    <col min="15391" max="15391" width="12.7265625" style="250" customWidth="1"/>
    <col min="15392" max="15392" width="13.81640625" style="250" customWidth="1"/>
    <col min="15393" max="15393" width="13.453125" style="250" customWidth="1"/>
    <col min="15394" max="15394" width="15.26953125" style="250" customWidth="1"/>
    <col min="15395" max="15395" width="12.453125" style="250" customWidth="1"/>
    <col min="15396" max="15396" width="9.54296875" style="250" customWidth="1"/>
    <col min="15397" max="15397" width="13.26953125" style="250" customWidth="1"/>
    <col min="15398" max="15398" width="12.7265625" style="250" customWidth="1"/>
    <col min="15399" max="15400" width="12.81640625" style="250" customWidth="1"/>
    <col min="15401" max="15401" width="13.453125" style="250" customWidth="1"/>
    <col min="15402" max="15403" width="12.81640625" style="250" customWidth="1"/>
    <col min="15404" max="15419" width="2.7265625" style="250" customWidth="1"/>
    <col min="15420" max="15420" width="3.26953125" style="250" customWidth="1"/>
    <col min="15421" max="15434" width="2.7265625" style="250" customWidth="1"/>
    <col min="15435" max="15435" width="15.1796875" style="250" customWidth="1"/>
    <col min="15436" max="15436" width="12.54296875" style="250" customWidth="1"/>
    <col min="15437" max="15437" width="12.81640625" style="250" customWidth="1"/>
    <col min="15438" max="15439" width="13" style="250" customWidth="1"/>
    <col min="15440" max="15440" width="13.81640625" style="250" customWidth="1"/>
    <col min="15441" max="15441" width="14.54296875" style="250" customWidth="1"/>
    <col min="15442" max="15444" width="14.7265625" style="250" customWidth="1"/>
    <col min="15445" max="15445" width="13.7265625" style="250" customWidth="1"/>
    <col min="15446" max="15446" width="14.7265625" style="250" customWidth="1"/>
    <col min="15447" max="15447" width="18.1796875" style="250" customWidth="1"/>
    <col min="15448" max="15616" width="11.453125" style="250"/>
    <col min="15617" max="15617" width="4.453125" style="250" customWidth="1"/>
    <col min="15618" max="15618" width="15.26953125" style="250" customWidth="1"/>
    <col min="15619" max="15619" width="16.81640625" style="250" customWidth="1"/>
    <col min="15620" max="15620" width="27.453125" style="250" customWidth="1"/>
    <col min="15621" max="15621" width="16.54296875" style="250" customWidth="1"/>
    <col min="15622" max="15622" width="13.453125" style="250" customWidth="1"/>
    <col min="15623" max="15623" width="13.7265625" style="250" customWidth="1"/>
    <col min="15624" max="15624" width="17.7265625" style="250" customWidth="1"/>
    <col min="15625" max="15625" width="14.54296875" style="250" customWidth="1"/>
    <col min="15626" max="15626" width="14" style="250" customWidth="1"/>
    <col min="15627" max="15627" width="13.81640625" style="250" customWidth="1"/>
    <col min="15628" max="15628" width="19" style="250" customWidth="1"/>
    <col min="15629" max="15629" width="17.453125" style="250" customWidth="1"/>
    <col min="15630" max="15630" width="19.1796875" style="250" customWidth="1"/>
    <col min="15631" max="15631" width="16.81640625" style="250" customWidth="1"/>
    <col min="15632" max="15633" width="13.54296875" style="250" customWidth="1"/>
    <col min="15634" max="15635" width="13" style="250" customWidth="1"/>
    <col min="15636" max="15636" width="13.1796875" style="250" customWidth="1"/>
    <col min="15637" max="15637" width="13.81640625" style="250" customWidth="1"/>
    <col min="15638" max="15638" width="13.1796875" style="250" customWidth="1"/>
    <col min="15639" max="15644" width="12.7265625" style="250" customWidth="1"/>
    <col min="15645" max="15645" width="15.1796875" style="250" customWidth="1"/>
    <col min="15646" max="15646" width="12.81640625" style="250" customWidth="1"/>
    <col min="15647" max="15647" width="12.7265625" style="250" customWidth="1"/>
    <col min="15648" max="15648" width="13.81640625" style="250" customWidth="1"/>
    <col min="15649" max="15649" width="13.453125" style="250" customWidth="1"/>
    <col min="15650" max="15650" width="15.26953125" style="250" customWidth="1"/>
    <col min="15651" max="15651" width="12.453125" style="250" customWidth="1"/>
    <col min="15652" max="15652" width="9.54296875" style="250" customWidth="1"/>
    <col min="15653" max="15653" width="13.26953125" style="250" customWidth="1"/>
    <col min="15654" max="15654" width="12.7265625" style="250" customWidth="1"/>
    <col min="15655" max="15656" width="12.81640625" style="250" customWidth="1"/>
    <col min="15657" max="15657" width="13.453125" style="250" customWidth="1"/>
    <col min="15658" max="15659" width="12.81640625" style="250" customWidth="1"/>
    <col min="15660" max="15675" width="2.7265625" style="250" customWidth="1"/>
    <col min="15676" max="15676" width="3.26953125" style="250" customWidth="1"/>
    <col min="15677" max="15690" width="2.7265625" style="250" customWidth="1"/>
    <col min="15691" max="15691" width="15.1796875" style="250" customWidth="1"/>
    <col min="15692" max="15692" width="12.54296875" style="250" customWidth="1"/>
    <col min="15693" max="15693" width="12.81640625" style="250" customWidth="1"/>
    <col min="15694" max="15695" width="13" style="250" customWidth="1"/>
    <col min="15696" max="15696" width="13.81640625" style="250" customWidth="1"/>
    <col min="15697" max="15697" width="14.54296875" style="250" customWidth="1"/>
    <col min="15698" max="15700" width="14.7265625" style="250" customWidth="1"/>
    <col min="15701" max="15701" width="13.7265625" style="250" customWidth="1"/>
    <col min="15702" max="15702" width="14.7265625" style="250" customWidth="1"/>
    <col min="15703" max="15703" width="18.1796875" style="250" customWidth="1"/>
    <col min="15704" max="15872" width="11.453125" style="250"/>
    <col min="15873" max="15873" width="4.453125" style="250" customWidth="1"/>
    <col min="15874" max="15874" width="15.26953125" style="250" customWidth="1"/>
    <col min="15875" max="15875" width="16.81640625" style="250" customWidth="1"/>
    <col min="15876" max="15876" width="27.453125" style="250" customWidth="1"/>
    <col min="15877" max="15877" width="16.54296875" style="250" customWidth="1"/>
    <col min="15878" max="15878" width="13.453125" style="250" customWidth="1"/>
    <col min="15879" max="15879" width="13.7265625" style="250" customWidth="1"/>
    <col min="15880" max="15880" width="17.7265625" style="250" customWidth="1"/>
    <col min="15881" max="15881" width="14.54296875" style="250" customWidth="1"/>
    <col min="15882" max="15882" width="14" style="250" customWidth="1"/>
    <col min="15883" max="15883" width="13.81640625" style="250" customWidth="1"/>
    <col min="15884" max="15884" width="19" style="250" customWidth="1"/>
    <col min="15885" max="15885" width="17.453125" style="250" customWidth="1"/>
    <col min="15886" max="15886" width="19.1796875" style="250" customWidth="1"/>
    <col min="15887" max="15887" width="16.81640625" style="250" customWidth="1"/>
    <col min="15888" max="15889" width="13.54296875" style="250" customWidth="1"/>
    <col min="15890" max="15891" width="13" style="250" customWidth="1"/>
    <col min="15892" max="15892" width="13.1796875" style="250" customWidth="1"/>
    <col min="15893" max="15893" width="13.81640625" style="250" customWidth="1"/>
    <col min="15894" max="15894" width="13.1796875" style="250" customWidth="1"/>
    <col min="15895" max="15900" width="12.7265625" style="250" customWidth="1"/>
    <col min="15901" max="15901" width="15.1796875" style="250" customWidth="1"/>
    <col min="15902" max="15902" width="12.81640625" style="250" customWidth="1"/>
    <col min="15903" max="15903" width="12.7265625" style="250" customWidth="1"/>
    <col min="15904" max="15904" width="13.81640625" style="250" customWidth="1"/>
    <col min="15905" max="15905" width="13.453125" style="250" customWidth="1"/>
    <col min="15906" max="15906" width="15.26953125" style="250" customWidth="1"/>
    <col min="15907" max="15907" width="12.453125" style="250" customWidth="1"/>
    <col min="15908" max="15908" width="9.54296875" style="250" customWidth="1"/>
    <col min="15909" max="15909" width="13.26953125" style="250" customWidth="1"/>
    <col min="15910" max="15910" width="12.7265625" style="250" customWidth="1"/>
    <col min="15911" max="15912" width="12.81640625" style="250" customWidth="1"/>
    <col min="15913" max="15913" width="13.453125" style="250" customWidth="1"/>
    <col min="15914" max="15915" width="12.81640625" style="250" customWidth="1"/>
    <col min="15916" max="15931" width="2.7265625" style="250" customWidth="1"/>
    <col min="15932" max="15932" width="3.26953125" style="250" customWidth="1"/>
    <col min="15933" max="15946" width="2.7265625" style="250" customWidth="1"/>
    <col min="15947" max="15947" width="15.1796875" style="250" customWidth="1"/>
    <col min="15948" max="15948" width="12.54296875" style="250" customWidth="1"/>
    <col min="15949" max="15949" width="12.81640625" style="250" customWidth="1"/>
    <col min="15950" max="15951" width="13" style="250" customWidth="1"/>
    <col min="15952" max="15952" width="13.81640625" style="250" customWidth="1"/>
    <col min="15953" max="15953" width="14.54296875" style="250" customWidth="1"/>
    <col min="15954" max="15956" width="14.7265625" style="250" customWidth="1"/>
    <col min="15957" max="15957" width="13.7265625" style="250" customWidth="1"/>
    <col min="15958" max="15958" width="14.7265625" style="250" customWidth="1"/>
    <col min="15959" max="15959" width="18.1796875" style="250" customWidth="1"/>
    <col min="15960" max="16128" width="11.453125" style="250"/>
    <col min="16129" max="16129" width="4.453125" style="250" customWidth="1"/>
    <col min="16130" max="16130" width="15.26953125" style="250" customWidth="1"/>
    <col min="16131" max="16131" width="16.81640625" style="250" customWidth="1"/>
    <col min="16132" max="16132" width="27.453125" style="250" customWidth="1"/>
    <col min="16133" max="16133" width="16.54296875" style="250" customWidth="1"/>
    <col min="16134" max="16134" width="13.453125" style="250" customWidth="1"/>
    <col min="16135" max="16135" width="13.7265625" style="250" customWidth="1"/>
    <col min="16136" max="16136" width="17.7265625" style="250" customWidth="1"/>
    <col min="16137" max="16137" width="14.54296875" style="250" customWidth="1"/>
    <col min="16138" max="16138" width="14" style="250" customWidth="1"/>
    <col min="16139" max="16139" width="13.81640625" style="250" customWidth="1"/>
    <col min="16140" max="16140" width="19" style="250" customWidth="1"/>
    <col min="16141" max="16141" width="17.453125" style="250" customWidth="1"/>
    <col min="16142" max="16142" width="19.1796875" style="250" customWidth="1"/>
    <col min="16143" max="16143" width="16.81640625" style="250" customWidth="1"/>
    <col min="16144" max="16145" width="13.54296875" style="250" customWidth="1"/>
    <col min="16146" max="16147" width="13" style="250" customWidth="1"/>
    <col min="16148" max="16148" width="13.1796875" style="250" customWidth="1"/>
    <col min="16149" max="16149" width="13.81640625" style="250" customWidth="1"/>
    <col min="16150" max="16150" width="13.1796875" style="250" customWidth="1"/>
    <col min="16151" max="16156" width="12.7265625" style="250" customWidth="1"/>
    <col min="16157" max="16157" width="15.1796875" style="250" customWidth="1"/>
    <col min="16158" max="16158" width="12.81640625" style="250" customWidth="1"/>
    <col min="16159" max="16159" width="12.7265625" style="250" customWidth="1"/>
    <col min="16160" max="16160" width="13.81640625" style="250" customWidth="1"/>
    <col min="16161" max="16161" width="13.453125" style="250" customWidth="1"/>
    <col min="16162" max="16162" width="15.26953125" style="250" customWidth="1"/>
    <col min="16163" max="16163" width="12.453125" style="250" customWidth="1"/>
    <col min="16164" max="16164" width="9.54296875" style="250" customWidth="1"/>
    <col min="16165" max="16165" width="13.26953125" style="250" customWidth="1"/>
    <col min="16166" max="16166" width="12.7265625" style="250" customWidth="1"/>
    <col min="16167" max="16168" width="12.81640625" style="250" customWidth="1"/>
    <col min="16169" max="16169" width="13.453125" style="250" customWidth="1"/>
    <col min="16170" max="16171" width="12.81640625" style="250" customWidth="1"/>
    <col min="16172" max="16187" width="2.7265625" style="250" customWidth="1"/>
    <col min="16188" max="16188" width="3.26953125" style="250" customWidth="1"/>
    <col min="16189" max="16202" width="2.7265625" style="250" customWidth="1"/>
    <col min="16203" max="16203" width="15.1796875" style="250" customWidth="1"/>
    <col min="16204" max="16204" width="12.54296875" style="250" customWidth="1"/>
    <col min="16205" max="16205" width="12.81640625" style="250" customWidth="1"/>
    <col min="16206" max="16207" width="13" style="250" customWidth="1"/>
    <col min="16208" max="16208" width="13.81640625" style="250" customWidth="1"/>
    <col min="16209" max="16209" width="14.54296875" style="250" customWidth="1"/>
    <col min="16210" max="16212" width="14.7265625" style="250" customWidth="1"/>
    <col min="16213" max="16213" width="13.7265625" style="250" customWidth="1"/>
    <col min="16214" max="16214" width="14.7265625" style="250" customWidth="1"/>
    <col min="16215" max="16215" width="18.1796875" style="250" customWidth="1"/>
    <col min="16216" max="16384" width="11.453125" style="250"/>
  </cols>
  <sheetData>
    <row r="1" spans="1:82" s="251" customFormat="1" ht="7.5" customHeight="1">
      <c r="A1" s="250"/>
      <c r="B1" s="250"/>
      <c r="C1" s="250"/>
      <c r="D1" s="250"/>
      <c r="E1" s="250"/>
      <c r="F1" s="250"/>
      <c r="G1" s="250"/>
      <c r="H1" s="250"/>
      <c r="I1" s="250"/>
      <c r="J1" s="250"/>
      <c r="K1" s="250"/>
      <c r="L1" s="250"/>
      <c r="M1" s="250"/>
      <c r="N1" s="250"/>
      <c r="O1" s="250"/>
      <c r="R1" s="253"/>
      <c r="AO1" s="252"/>
      <c r="AP1" s="262"/>
      <c r="AQ1" s="252"/>
      <c r="AR1" s="642"/>
      <c r="AS1" s="252"/>
      <c r="AT1" s="252"/>
      <c r="AU1" s="252"/>
      <c r="AW1" s="252"/>
      <c r="AX1" s="252"/>
      <c r="AY1" s="252"/>
      <c r="AZ1" s="252"/>
      <c r="BA1" s="252"/>
      <c r="BB1" s="252"/>
      <c r="BC1" s="252"/>
      <c r="BD1" s="252"/>
      <c r="BE1" s="252"/>
      <c r="BF1" s="252"/>
      <c r="BG1" s="252"/>
      <c r="BH1" s="252"/>
      <c r="BI1" s="252"/>
      <c r="BJ1" s="252"/>
      <c r="BK1" s="252"/>
      <c r="BL1" s="252"/>
      <c r="BM1" s="252"/>
      <c r="BN1" s="252"/>
      <c r="BO1" s="252"/>
      <c r="BP1" s="252"/>
      <c r="BQ1" s="252"/>
      <c r="BR1" s="252"/>
      <c r="BS1" s="252"/>
      <c r="BT1" s="252"/>
      <c r="BU1" s="252"/>
      <c r="BV1" s="252"/>
      <c r="BW1" s="252"/>
      <c r="BX1" s="252"/>
      <c r="BY1" s="252"/>
      <c r="BZ1" s="252"/>
      <c r="CA1" s="252"/>
      <c r="CB1" s="252"/>
      <c r="CC1" s="252"/>
    </row>
    <row r="2" spans="1:82" s="251" customFormat="1" ht="69.75" customHeight="1">
      <c r="A2" s="250"/>
      <c r="B2" s="1255" t="s">
        <v>2052</v>
      </c>
      <c r="C2" s="1256"/>
      <c r="D2" s="1256"/>
      <c r="E2" s="1256"/>
      <c r="F2" s="1256"/>
      <c r="G2" s="1256"/>
      <c r="H2" s="1256"/>
      <c r="I2" s="1256"/>
      <c r="J2" s="1256"/>
      <c r="K2" s="1256"/>
      <c r="L2" s="1256"/>
      <c r="M2" s="1256"/>
      <c r="N2" s="1256"/>
      <c r="O2" s="1256"/>
      <c r="P2" s="1256"/>
      <c r="Q2" s="1256"/>
      <c r="R2" s="1257"/>
      <c r="S2" s="253"/>
      <c r="T2" s="253"/>
      <c r="U2" s="253"/>
      <c r="V2" s="253"/>
      <c r="W2" s="253"/>
      <c r="X2" s="253"/>
      <c r="Y2" s="254"/>
      <c r="Z2" s="254"/>
      <c r="AA2" s="254"/>
      <c r="AB2" s="254"/>
      <c r="AC2" s="254"/>
      <c r="AD2" s="254"/>
      <c r="AE2" s="254"/>
      <c r="AF2" s="254"/>
      <c r="AG2" s="254"/>
      <c r="AH2" s="254"/>
      <c r="AI2" s="254"/>
      <c r="AJ2" s="254"/>
      <c r="AK2" s="254"/>
      <c r="AL2" s="254"/>
      <c r="AM2" s="254"/>
      <c r="AN2" s="254"/>
      <c r="AO2" s="252"/>
      <c r="AP2" s="262"/>
      <c r="AQ2" s="252"/>
      <c r="AR2" s="260"/>
      <c r="AS2" s="255" t="s">
        <v>474</v>
      </c>
      <c r="AT2" s="255"/>
      <c r="AU2" s="256" t="s">
        <v>131</v>
      </c>
      <c r="AV2" s="255" t="s">
        <v>61</v>
      </c>
      <c r="AW2" s="255"/>
      <c r="AX2" s="255"/>
      <c r="AY2" s="255" t="s">
        <v>475</v>
      </c>
      <c r="AZ2" s="255"/>
      <c r="BA2" s="255"/>
      <c r="BH2" s="255" t="s">
        <v>476</v>
      </c>
      <c r="BI2" s="255"/>
      <c r="BJ2" s="255"/>
      <c r="BK2" s="255"/>
      <c r="BL2" s="255"/>
      <c r="BW2" s="255"/>
      <c r="BX2" s="255"/>
      <c r="BY2" s="255"/>
      <c r="BZ2" s="255"/>
      <c r="CA2" s="255"/>
      <c r="CB2" s="255"/>
      <c r="CC2" s="255"/>
      <c r="CD2" s="255"/>
    </row>
    <row r="3" spans="1:82" s="251" customFormat="1" ht="15" customHeight="1" thickBot="1">
      <c r="A3" s="250"/>
      <c r="B3" s="250"/>
      <c r="C3" s="250"/>
      <c r="D3" s="257"/>
      <c r="E3" s="257"/>
      <c r="F3" s="257"/>
      <c r="G3" s="257"/>
      <c r="H3" s="258"/>
      <c r="I3" s="258"/>
      <c r="J3" s="258"/>
      <c r="K3" s="258"/>
      <c r="L3" s="258"/>
      <c r="M3" s="258"/>
      <c r="N3" s="258"/>
      <c r="O3" s="258"/>
      <c r="P3" s="253"/>
      <c r="Q3" s="253"/>
      <c r="R3" s="253"/>
      <c r="S3" s="253"/>
      <c r="T3" s="253"/>
      <c r="U3" s="253"/>
      <c r="V3" s="253"/>
      <c r="W3" s="259" t="s">
        <v>477</v>
      </c>
      <c r="X3" s="260"/>
      <c r="Y3" s="261"/>
      <c r="Z3" s="261"/>
      <c r="AA3" s="254"/>
      <c r="AB3" s="254"/>
      <c r="AC3" s="254"/>
      <c r="AD3" s="254"/>
      <c r="AE3" s="254"/>
      <c r="AF3" s="254"/>
      <c r="AG3" s="254"/>
      <c r="AH3" s="254"/>
      <c r="AI3" s="254"/>
      <c r="AJ3" s="261"/>
      <c r="AK3" s="254"/>
      <c r="AL3" s="254"/>
      <c r="AM3" s="261"/>
      <c r="AN3" s="261"/>
      <c r="AO3" s="262"/>
      <c r="AP3" s="262"/>
      <c r="AQ3" s="262"/>
      <c r="AR3" s="260"/>
      <c r="AS3" s="255" t="s">
        <v>478</v>
      </c>
      <c r="AT3" s="255"/>
      <c r="AU3" s="256" t="s">
        <v>479</v>
      </c>
      <c r="AV3" s="255" t="s">
        <v>67</v>
      </c>
      <c r="AW3" s="255"/>
      <c r="AX3" s="255"/>
      <c r="AY3" s="255" t="s">
        <v>480</v>
      </c>
      <c r="AZ3" s="255"/>
      <c r="BA3" s="255"/>
      <c r="BH3" s="255" t="s">
        <v>496</v>
      </c>
      <c r="BI3" s="255"/>
      <c r="BJ3" s="255"/>
      <c r="BK3" s="255"/>
      <c r="BL3" s="255"/>
      <c r="BW3" s="255" t="s">
        <v>481</v>
      </c>
      <c r="BX3" s="255"/>
      <c r="BY3" s="255"/>
      <c r="BZ3" s="255"/>
      <c r="CA3" s="255"/>
      <c r="CB3" s="255"/>
      <c r="CC3" s="255"/>
      <c r="CD3" s="255"/>
    </row>
    <row r="4" spans="1:82" s="251" customFormat="1" ht="15" customHeight="1" thickBot="1">
      <c r="A4" s="250"/>
      <c r="B4" s="1258" t="s">
        <v>482</v>
      </c>
      <c r="C4" s="1258"/>
      <c r="D4" s="1258"/>
      <c r="E4" s="1258"/>
      <c r="F4" s="1258"/>
      <c r="G4" s="1258"/>
      <c r="H4" s="1258"/>
      <c r="I4" s="1258"/>
      <c r="J4" s="1258"/>
      <c r="K4" s="1258"/>
      <c r="L4" s="1258"/>
      <c r="M4" s="1258"/>
      <c r="N4" s="258"/>
      <c r="O4" s="258"/>
      <c r="P4" s="253"/>
      <c r="Q4" s="253"/>
      <c r="R4" s="253"/>
      <c r="S4" s="253"/>
      <c r="T4" s="253"/>
      <c r="U4" s="253"/>
      <c r="V4" s="253"/>
      <c r="W4" s="259" t="s">
        <v>483</v>
      </c>
      <c r="X4" s="260"/>
      <c r="Y4" s="261"/>
      <c r="Z4" s="261"/>
      <c r="AA4" s="254"/>
      <c r="AB4" s="254"/>
      <c r="AC4" s="254"/>
      <c r="AD4" s="254"/>
      <c r="AE4" s="254"/>
      <c r="AF4" s="254"/>
      <c r="AG4" s="254"/>
      <c r="AH4" s="254"/>
      <c r="AI4" s="254"/>
      <c r="AJ4" s="261"/>
      <c r="AK4" s="254"/>
      <c r="AL4" s="254"/>
      <c r="AM4" s="261" t="s">
        <v>484</v>
      </c>
      <c r="AN4" s="261" t="s">
        <v>485</v>
      </c>
      <c r="AO4" s="262"/>
      <c r="AP4" s="262"/>
      <c r="AQ4" s="262"/>
      <c r="AR4" s="260"/>
      <c r="AS4" s="255" t="s">
        <v>486</v>
      </c>
      <c r="AT4" s="255"/>
      <c r="AU4" s="256" t="s">
        <v>487</v>
      </c>
      <c r="AV4" s="255" t="s">
        <v>63</v>
      </c>
      <c r="AW4" s="255"/>
      <c r="AX4" s="255"/>
      <c r="AY4" s="255" t="s">
        <v>488</v>
      </c>
      <c r="AZ4" s="255"/>
      <c r="BA4" s="255"/>
      <c r="BH4" s="255" t="s">
        <v>502</v>
      </c>
      <c r="BI4" s="255"/>
      <c r="BJ4" s="255"/>
      <c r="BK4" s="255"/>
      <c r="BL4" s="255"/>
      <c r="BW4" s="255" t="s">
        <v>490</v>
      </c>
      <c r="BX4" s="255"/>
      <c r="BY4" s="255"/>
      <c r="BZ4" s="255"/>
      <c r="CA4" s="255"/>
      <c r="CB4" s="255"/>
      <c r="CC4" s="255"/>
      <c r="CD4" s="255"/>
    </row>
    <row r="5" spans="1:82" s="251" customFormat="1" ht="15" customHeight="1" thickBot="1">
      <c r="A5" s="250"/>
      <c r="B5" s="1258"/>
      <c r="C5" s="1258"/>
      <c r="D5" s="1258"/>
      <c r="E5" s="1258"/>
      <c r="F5" s="1258"/>
      <c r="G5" s="1258"/>
      <c r="H5" s="1258"/>
      <c r="I5" s="1258"/>
      <c r="J5" s="1258"/>
      <c r="K5" s="1258"/>
      <c r="L5" s="1258"/>
      <c r="M5" s="1258"/>
      <c r="N5" s="258"/>
      <c r="O5" s="258"/>
      <c r="P5" s="253"/>
      <c r="Q5" s="253"/>
      <c r="R5" s="253"/>
      <c r="S5" s="253"/>
      <c r="T5" s="253"/>
      <c r="U5" s="253"/>
      <c r="V5" s="253"/>
      <c r="W5" s="259" t="s">
        <v>491</v>
      </c>
      <c r="X5" s="260"/>
      <c r="Y5" s="261"/>
      <c r="Z5" s="261"/>
      <c r="AA5" s="254"/>
      <c r="AB5" s="254"/>
      <c r="AC5" s="254"/>
      <c r="AD5" s="254"/>
      <c r="AE5" s="254"/>
      <c r="AF5" s="254"/>
      <c r="AG5" s="254"/>
      <c r="AH5" s="254"/>
      <c r="AI5" s="254"/>
      <c r="AJ5" s="261"/>
      <c r="AK5" s="254"/>
      <c r="AL5" s="254"/>
      <c r="AM5" s="261" t="s">
        <v>492</v>
      </c>
      <c r="AN5" s="261" t="s">
        <v>493</v>
      </c>
      <c r="AO5" s="262"/>
      <c r="AP5" s="262"/>
      <c r="AQ5" s="262"/>
      <c r="AR5" s="260"/>
      <c r="AS5" s="255"/>
      <c r="AT5" s="255"/>
      <c r="AU5" s="256" t="s">
        <v>494</v>
      </c>
      <c r="AV5" s="255" t="s">
        <v>65</v>
      </c>
      <c r="AW5" s="255"/>
      <c r="AX5" s="255"/>
      <c r="AY5" s="255" t="s">
        <v>495</v>
      </c>
      <c r="AZ5" s="255"/>
      <c r="BA5" s="255"/>
      <c r="BH5" s="255" t="s">
        <v>508</v>
      </c>
      <c r="BI5" s="255"/>
      <c r="BJ5" s="255"/>
      <c r="BK5" s="255"/>
      <c r="BL5" s="255"/>
      <c r="BW5" s="255" t="s">
        <v>497</v>
      </c>
      <c r="BX5" s="255"/>
      <c r="BY5" s="255"/>
      <c r="BZ5" s="255"/>
      <c r="CA5" s="255"/>
      <c r="CB5" s="255"/>
      <c r="CC5" s="255"/>
      <c r="CD5" s="255"/>
    </row>
    <row r="6" spans="1:82" s="251" customFormat="1" ht="15" customHeight="1" thickBot="1">
      <c r="A6" s="250"/>
      <c r="B6" s="1258"/>
      <c r="C6" s="1258"/>
      <c r="D6" s="1258"/>
      <c r="E6" s="1258"/>
      <c r="F6" s="1258"/>
      <c r="G6" s="1258"/>
      <c r="H6" s="1258"/>
      <c r="I6" s="1258"/>
      <c r="J6" s="1258"/>
      <c r="K6" s="1258"/>
      <c r="L6" s="1258"/>
      <c r="M6" s="1258"/>
      <c r="N6" s="258"/>
      <c r="O6" s="258"/>
      <c r="P6" s="253"/>
      <c r="Q6" s="253"/>
      <c r="R6" s="253"/>
      <c r="S6" s="253"/>
      <c r="T6" s="253"/>
      <c r="U6" s="253"/>
      <c r="V6" s="253"/>
      <c r="W6" s="259" t="s">
        <v>498</v>
      </c>
      <c r="X6" s="260"/>
      <c r="Y6" s="261"/>
      <c r="Z6" s="261"/>
      <c r="AA6" s="254"/>
      <c r="AB6" s="254"/>
      <c r="AC6" s="254"/>
      <c r="AD6" s="254"/>
      <c r="AE6" s="254"/>
      <c r="AF6" s="254"/>
      <c r="AG6" s="254"/>
      <c r="AH6" s="254"/>
      <c r="AI6" s="254"/>
      <c r="AJ6" s="261"/>
      <c r="AK6" s="254"/>
      <c r="AL6" s="254"/>
      <c r="AM6" s="261"/>
      <c r="AN6" s="261" t="s">
        <v>499</v>
      </c>
      <c r="AO6" s="262"/>
      <c r="AP6" s="262"/>
      <c r="AQ6" s="262"/>
      <c r="AR6" s="260"/>
      <c r="AS6" s="255"/>
      <c r="AT6" s="255"/>
      <c r="AU6" s="256" t="s">
        <v>500</v>
      </c>
      <c r="AV6" s="255" t="s">
        <v>70</v>
      </c>
      <c r="AW6" s="255"/>
      <c r="AX6" s="255"/>
      <c r="AY6" s="255" t="s">
        <v>501</v>
      </c>
      <c r="AZ6" s="255"/>
      <c r="BA6" s="255"/>
      <c r="BH6" s="255" t="s">
        <v>489</v>
      </c>
      <c r="BI6" s="255"/>
      <c r="BJ6" s="255"/>
      <c r="BK6" s="255"/>
      <c r="BL6" s="255"/>
      <c r="BW6" s="255" t="s">
        <v>503</v>
      </c>
      <c r="BX6" s="255"/>
      <c r="BY6" s="255"/>
      <c r="BZ6" s="255"/>
      <c r="CA6" s="255"/>
      <c r="CB6" s="255"/>
      <c r="CC6" s="255"/>
      <c r="CD6" s="255"/>
    </row>
    <row r="7" spans="1:82" s="251" customFormat="1" ht="32.25" customHeight="1" thickBot="1">
      <c r="A7" s="250"/>
      <c r="B7" s="250"/>
      <c r="C7" s="263"/>
      <c r="D7" s="263"/>
      <c r="E7" s="263"/>
      <c r="F7" s="263"/>
      <c r="G7" s="263"/>
      <c r="H7" s="263"/>
      <c r="I7" s="258"/>
      <c r="J7" s="258"/>
      <c r="K7" s="258"/>
      <c r="L7" s="258"/>
      <c r="M7" s="258"/>
      <c r="N7" s="258"/>
      <c r="O7" s="258"/>
      <c r="P7" s="253"/>
      <c r="Q7" s="253"/>
      <c r="R7" s="253"/>
      <c r="S7" s="253"/>
      <c r="T7" s="253"/>
      <c r="U7" s="253"/>
      <c r="V7" s="253"/>
      <c r="W7" s="259" t="s">
        <v>504</v>
      </c>
      <c r="X7" s="260"/>
      <c r="Y7" s="261"/>
      <c r="Z7" s="261"/>
      <c r="AA7" s="254"/>
      <c r="AB7" s="254"/>
      <c r="AC7" s="254"/>
      <c r="AD7" s="254"/>
      <c r="AE7" s="254"/>
      <c r="AF7" s="254"/>
      <c r="AG7" s="254"/>
      <c r="AH7" s="254"/>
      <c r="AI7" s="254"/>
      <c r="AJ7" s="261"/>
      <c r="AK7" s="254"/>
      <c r="AL7" s="254"/>
      <c r="AM7" s="261" t="s">
        <v>505</v>
      </c>
      <c r="AN7" s="261"/>
      <c r="AO7" s="262"/>
      <c r="AP7" s="262"/>
      <c r="AQ7" s="262"/>
      <c r="AR7" s="260"/>
      <c r="AS7" s="255"/>
      <c r="AT7" s="255"/>
      <c r="AU7" s="256" t="s">
        <v>506</v>
      </c>
      <c r="AV7" s="255" t="s">
        <v>603</v>
      </c>
      <c r="AW7" s="255"/>
      <c r="AX7" s="255"/>
      <c r="AY7" s="255" t="s">
        <v>507</v>
      </c>
      <c r="AZ7" s="255"/>
      <c r="BA7" s="255"/>
      <c r="BH7" s="255" t="s">
        <v>513</v>
      </c>
      <c r="BI7" s="255"/>
      <c r="BJ7" s="255"/>
      <c r="BK7" s="255"/>
      <c r="BL7" s="255"/>
      <c r="BW7" s="255" t="s">
        <v>509</v>
      </c>
      <c r="BX7" s="255"/>
      <c r="BY7" s="255"/>
      <c r="BZ7" s="255"/>
      <c r="CA7" s="255"/>
      <c r="CB7" s="255"/>
      <c r="CC7" s="255"/>
      <c r="CD7" s="255"/>
    </row>
    <row r="8" spans="1:82" s="251" customFormat="1" ht="17.25" customHeight="1" thickBot="1">
      <c r="A8" s="250"/>
      <c r="B8" s="1259" t="s">
        <v>510</v>
      </c>
      <c r="C8" s="1259"/>
      <c r="D8" s="1259"/>
      <c r="E8" s="1259"/>
      <c r="F8" s="1259"/>
      <c r="G8" s="1259"/>
      <c r="H8" s="1259"/>
      <c r="I8" s="264"/>
      <c r="J8" s="264"/>
      <c r="K8" s="264"/>
      <c r="L8" s="264"/>
      <c r="M8" s="264"/>
      <c r="N8" s="264"/>
      <c r="O8" s="264"/>
      <c r="P8" s="265"/>
      <c r="Q8" s="265"/>
      <c r="R8" s="511"/>
      <c r="S8" s="265"/>
      <c r="T8" s="265"/>
      <c r="U8" s="265"/>
      <c r="V8" s="265"/>
      <c r="W8" s="259" t="s">
        <v>511</v>
      </c>
      <c r="X8" s="260"/>
      <c r="Y8" s="261"/>
      <c r="Z8" s="261"/>
      <c r="AA8" s="254"/>
      <c r="AB8" s="254"/>
      <c r="AC8" s="254"/>
      <c r="AD8" s="254"/>
      <c r="AE8" s="254"/>
      <c r="AF8" s="254"/>
      <c r="AG8" s="254"/>
      <c r="AH8" s="254"/>
      <c r="AI8" s="254"/>
      <c r="AJ8" s="261"/>
      <c r="AK8" s="254"/>
      <c r="AL8" s="254"/>
      <c r="AM8" s="261" t="s">
        <v>123</v>
      </c>
      <c r="AN8" s="261" t="s">
        <v>600</v>
      </c>
      <c r="AO8" s="262"/>
      <c r="AP8" s="262"/>
      <c r="AQ8" s="262"/>
      <c r="AR8" s="260"/>
      <c r="AS8" s="255"/>
      <c r="AT8" s="255"/>
      <c r="AU8" s="255"/>
      <c r="AV8" s="255" t="s">
        <v>69</v>
      </c>
      <c r="AW8" s="255"/>
      <c r="AX8" s="255"/>
      <c r="AY8" s="255" t="s">
        <v>512</v>
      </c>
      <c r="AZ8" s="255"/>
      <c r="BA8" s="255"/>
      <c r="BH8" s="255" t="s">
        <v>595</v>
      </c>
      <c r="BI8" s="255"/>
      <c r="BJ8" s="255"/>
      <c r="BK8" s="255"/>
      <c r="BL8" s="255"/>
      <c r="BW8" s="255" t="s">
        <v>514</v>
      </c>
      <c r="BX8" s="255"/>
      <c r="BY8" s="255"/>
      <c r="BZ8" s="255"/>
      <c r="CA8" s="255"/>
      <c r="CB8" s="255"/>
      <c r="CC8" s="255"/>
      <c r="CD8" s="255"/>
    </row>
    <row r="9" spans="1:82" s="251" customFormat="1" ht="24.75" customHeight="1" thickBot="1">
      <c r="A9" s="250"/>
      <c r="B9" s="250"/>
      <c r="C9" s="264"/>
      <c r="D9" s="264"/>
      <c r="E9" s="264"/>
      <c r="F9" s="264"/>
      <c r="G9" s="264"/>
      <c r="H9" s="264"/>
      <c r="I9" s="264"/>
      <c r="J9" s="264"/>
      <c r="K9" s="264"/>
      <c r="L9" s="264"/>
      <c r="M9" s="264"/>
      <c r="N9" s="264"/>
      <c r="O9" s="258"/>
      <c r="P9" s="253"/>
      <c r="Q9" s="253"/>
      <c r="R9" s="253"/>
      <c r="S9" s="253"/>
      <c r="T9" s="253"/>
      <c r="U9" s="253"/>
      <c r="V9" s="253"/>
      <c r="W9" s="259" t="s">
        <v>515</v>
      </c>
      <c r="X9" s="260"/>
      <c r="Y9" s="261"/>
      <c r="Z9" s="261"/>
      <c r="AA9" s="254"/>
      <c r="AB9" s="254"/>
      <c r="AC9" s="254"/>
      <c r="AD9" s="254"/>
      <c r="AE9" s="254"/>
      <c r="AF9" s="254"/>
      <c r="AG9" s="254"/>
      <c r="AH9" s="254"/>
      <c r="AI9" s="254"/>
      <c r="AJ9" s="261"/>
      <c r="AK9" s="254"/>
      <c r="AL9" s="254"/>
      <c r="AM9" s="261" t="s">
        <v>124</v>
      </c>
      <c r="AN9" s="259" t="s">
        <v>601</v>
      </c>
      <c r="AO9" s="262"/>
      <c r="AP9" s="262"/>
      <c r="AQ9" s="259"/>
      <c r="AR9" s="260"/>
      <c r="AS9" s="255"/>
      <c r="AT9" s="255"/>
      <c r="AU9" s="255"/>
      <c r="AV9" s="255" t="s">
        <v>71</v>
      </c>
      <c r="AW9" s="255"/>
      <c r="AX9" s="255"/>
      <c r="AY9" s="255" t="s">
        <v>516</v>
      </c>
      <c r="AZ9" s="255"/>
      <c r="BA9" s="255"/>
      <c r="BH9" s="255" t="s">
        <v>596</v>
      </c>
      <c r="BI9" s="255"/>
      <c r="BJ9" s="255"/>
      <c r="BK9" s="255"/>
      <c r="BL9" s="255"/>
      <c r="BW9" s="255"/>
      <c r="BX9" s="255"/>
      <c r="BY9" s="255"/>
      <c r="BZ9" s="255"/>
      <c r="CA9" s="255"/>
      <c r="CB9" s="255"/>
      <c r="CC9" s="255"/>
      <c r="CD9" s="255"/>
    </row>
    <row r="10" spans="1:82" s="251" customFormat="1" ht="47.25" customHeight="1">
      <c r="A10" s="250"/>
      <c r="B10" s="266" t="s">
        <v>517</v>
      </c>
      <c r="C10" s="266" t="s">
        <v>518</v>
      </c>
      <c r="D10" s="266" t="s">
        <v>519</v>
      </c>
      <c r="E10" s="1260" t="s">
        <v>520</v>
      </c>
      <c r="F10" s="1260"/>
      <c r="G10" s="1260"/>
      <c r="H10" s="1260"/>
      <c r="I10" s="264"/>
      <c r="J10" s="264"/>
      <c r="K10" s="264"/>
      <c r="L10" s="264"/>
      <c r="M10" s="258"/>
      <c r="N10" s="258"/>
      <c r="O10" s="258"/>
      <c r="P10" s="253"/>
      <c r="Q10" s="253"/>
      <c r="R10" s="253"/>
      <c r="S10" s="253"/>
      <c r="T10" s="253"/>
      <c r="U10" s="253"/>
      <c r="V10" s="267"/>
      <c r="W10" s="259" t="s">
        <v>521</v>
      </c>
      <c r="X10" s="255"/>
      <c r="Y10" s="254"/>
      <c r="Z10" s="254"/>
      <c r="AA10" s="254"/>
      <c r="AB10" s="254"/>
      <c r="AC10" s="254"/>
      <c r="AD10" s="254"/>
      <c r="AE10" s="254"/>
      <c r="AF10" s="254"/>
      <c r="AG10" s="254"/>
      <c r="AH10" s="261"/>
      <c r="AI10" s="254"/>
      <c r="AJ10" s="254"/>
      <c r="AK10" s="261"/>
      <c r="AL10" s="261"/>
      <c r="AM10" s="261"/>
      <c r="AN10" s="259"/>
      <c r="AO10" s="262"/>
      <c r="AP10" s="262"/>
      <c r="AQ10" s="259"/>
      <c r="AR10" s="260"/>
      <c r="AS10" s="255"/>
      <c r="AT10" s="255" t="s">
        <v>4</v>
      </c>
      <c r="AU10" s="255"/>
      <c r="AW10" s="255"/>
      <c r="AX10" s="255"/>
      <c r="AY10" s="255" t="s">
        <v>522</v>
      </c>
      <c r="AZ10" s="255"/>
      <c r="BA10" s="255"/>
      <c r="BH10" s="255"/>
      <c r="BI10" s="255"/>
      <c r="BJ10" s="255"/>
      <c r="BK10" s="255"/>
      <c r="BL10" s="255"/>
      <c r="BW10" s="255"/>
      <c r="BX10" s="255"/>
      <c r="BY10" s="255"/>
      <c r="BZ10" s="255"/>
      <c r="CA10" s="255"/>
      <c r="CB10" s="255"/>
      <c r="CC10" s="255"/>
      <c r="CD10" s="255"/>
    </row>
    <row r="11" spans="1:82" s="251" customFormat="1" ht="33.75" customHeight="1" thickBot="1">
      <c r="A11" s="250"/>
      <c r="B11" s="268">
        <v>1203189</v>
      </c>
      <c r="C11" s="269">
        <v>45373</v>
      </c>
      <c r="D11" s="270">
        <v>43612760</v>
      </c>
      <c r="E11" s="1261" t="s">
        <v>3643</v>
      </c>
      <c r="F11" s="1261"/>
      <c r="G11" s="1261"/>
      <c r="H11" s="1261"/>
      <c r="I11" s="264"/>
      <c r="J11" s="264"/>
      <c r="K11" s="264"/>
      <c r="L11" s="264"/>
      <c r="M11" s="258"/>
      <c r="N11" s="258"/>
      <c r="O11" s="258"/>
      <c r="P11" s="253"/>
      <c r="Q11" s="253"/>
      <c r="R11" s="253"/>
      <c r="S11" s="253"/>
      <c r="T11" s="253"/>
      <c r="U11" s="253"/>
      <c r="V11" s="267"/>
      <c r="W11" s="259" t="s">
        <v>523</v>
      </c>
      <c r="X11" s="255"/>
      <c r="Y11" s="254"/>
      <c r="Z11" s="254"/>
      <c r="AA11" s="254"/>
      <c r="AB11" s="254"/>
      <c r="AC11" s="254"/>
      <c r="AD11" s="254"/>
      <c r="AE11" s="254"/>
      <c r="AF11" s="254"/>
      <c r="AG11" s="254"/>
      <c r="AH11" s="261"/>
      <c r="AI11" s="254"/>
      <c r="AJ11" s="254"/>
      <c r="AK11" s="261"/>
      <c r="AL11" s="261"/>
      <c r="AM11" s="261"/>
      <c r="AN11" s="261"/>
      <c r="AO11" s="262"/>
      <c r="AP11" s="262"/>
      <c r="AQ11" s="259"/>
      <c r="AR11" s="260"/>
      <c r="AS11" s="255"/>
      <c r="AT11" s="255" t="s">
        <v>524</v>
      </c>
      <c r="AU11" s="255"/>
      <c r="AW11" s="255"/>
      <c r="AX11" s="255"/>
      <c r="AY11" s="255" t="s">
        <v>525</v>
      </c>
      <c r="AZ11" s="255"/>
      <c r="BA11" s="255"/>
      <c r="BH11" s="255"/>
      <c r="BI11" s="255"/>
      <c r="BJ11" s="255"/>
      <c r="BK11" s="255"/>
      <c r="BL11" s="255"/>
      <c r="BX11" s="252"/>
      <c r="BY11" s="252"/>
      <c r="BZ11" s="252"/>
      <c r="CA11" s="252"/>
      <c r="CB11" s="252"/>
      <c r="CC11" s="252"/>
    </row>
    <row r="12" spans="1:82" s="251" customFormat="1" ht="15" customHeight="1">
      <c r="A12" s="250"/>
      <c r="B12" s="271"/>
      <c r="C12" s="271"/>
      <c r="D12" s="272"/>
      <c r="E12" s="273"/>
      <c r="F12" s="273"/>
      <c r="G12" s="273"/>
      <c r="H12" s="273"/>
      <c r="I12" s="264"/>
      <c r="J12" s="264"/>
      <c r="K12" s="274" t="s">
        <v>178</v>
      </c>
      <c r="L12" s="264"/>
      <c r="M12" s="258"/>
      <c r="N12" s="258"/>
      <c r="O12" s="258"/>
      <c r="P12" s="260"/>
      <c r="Q12" s="260" t="s">
        <v>526</v>
      </c>
      <c r="R12" s="253"/>
      <c r="S12" s="253"/>
      <c r="T12" s="253"/>
      <c r="U12" s="253"/>
      <c r="V12" s="267"/>
      <c r="W12" s="259" t="s">
        <v>527</v>
      </c>
      <c r="X12" s="255"/>
      <c r="Y12" s="254"/>
      <c r="Z12" s="254"/>
      <c r="AA12" s="254"/>
      <c r="AB12" s="254"/>
      <c r="AC12" s="254"/>
      <c r="AD12" s="254"/>
      <c r="AE12" s="254"/>
      <c r="AF12" s="254"/>
      <c r="AG12" s="254"/>
      <c r="AH12" s="261"/>
      <c r="AI12" s="254"/>
      <c r="AJ12" s="254"/>
      <c r="AK12" s="261"/>
      <c r="AL12" s="261"/>
      <c r="AM12" s="261"/>
      <c r="AN12" s="261"/>
      <c r="AO12" s="262"/>
      <c r="AP12" s="262"/>
      <c r="AQ12" s="259"/>
      <c r="AR12" s="260"/>
      <c r="AS12" s="255"/>
      <c r="AT12" s="255" t="s">
        <v>2510</v>
      </c>
      <c r="AU12" s="255"/>
      <c r="AW12" s="255"/>
      <c r="AX12" s="255"/>
      <c r="AY12" s="255" t="s">
        <v>528</v>
      </c>
      <c r="AZ12" s="255"/>
      <c r="BA12" s="255"/>
      <c r="BH12" s="255" t="s">
        <v>529</v>
      </c>
      <c r="BI12" s="255"/>
      <c r="BJ12" s="255"/>
      <c r="BK12" s="255"/>
      <c r="BL12" s="255"/>
      <c r="BX12" s="252"/>
      <c r="BY12" s="252"/>
      <c r="BZ12" s="252"/>
      <c r="CA12" s="252"/>
      <c r="CB12" s="252"/>
      <c r="CC12" s="252"/>
    </row>
    <row r="13" spans="1:82" s="251" customFormat="1" ht="33.75" customHeight="1" thickBot="1">
      <c r="A13" s="250"/>
      <c r="B13" s="271"/>
      <c r="C13" s="271"/>
      <c r="D13" s="271"/>
      <c r="E13" s="273"/>
      <c r="F13" s="272"/>
      <c r="G13" s="273"/>
      <c r="H13" s="273"/>
      <c r="I13" s="273"/>
      <c r="J13" s="273"/>
      <c r="K13" s="274" t="s">
        <v>177</v>
      </c>
      <c r="L13" s="264"/>
      <c r="M13" s="264"/>
      <c r="N13" s="264"/>
      <c r="O13" s="258"/>
      <c r="P13" s="260"/>
      <c r="Q13" s="260" t="s">
        <v>530</v>
      </c>
      <c r="R13" s="253"/>
      <c r="S13" s="253"/>
      <c r="T13" s="253"/>
      <c r="U13" s="253"/>
      <c r="V13" s="253"/>
      <c r="W13" s="260"/>
      <c r="X13" s="260"/>
      <c r="Y13" s="261"/>
      <c r="Z13" s="261"/>
      <c r="AA13" s="254"/>
      <c r="AB13" s="254"/>
      <c r="AC13" s="254"/>
      <c r="AD13" s="254"/>
      <c r="AE13" s="254"/>
      <c r="AF13" s="254"/>
      <c r="AG13" s="254"/>
      <c r="AH13" s="254"/>
      <c r="AI13" s="254"/>
      <c r="AJ13" s="261"/>
      <c r="AK13" s="254"/>
      <c r="AL13" s="254"/>
      <c r="AM13" s="261"/>
      <c r="AN13" s="261"/>
      <c r="AO13" s="262"/>
      <c r="AP13" s="262"/>
      <c r="AQ13" s="259"/>
      <c r="AR13" s="260"/>
      <c r="AS13" s="255"/>
      <c r="AT13" s="255"/>
      <c r="AU13" s="255"/>
      <c r="AW13" s="255"/>
      <c r="AX13" s="255"/>
      <c r="AY13" s="255" t="s">
        <v>531</v>
      </c>
      <c r="AZ13" s="255"/>
      <c r="BA13" s="255"/>
      <c r="BH13" s="255" t="s">
        <v>532</v>
      </c>
      <c r="BI13" s="255"/>
      <c r="BJ13" s="255"/>
      <c r="BK13" s="255"/>
      <c r="BL13" s="255"/>
      <c r="BX13" s="252"/>
      <c r="BY13" s="252"/>
      <c r="BZ13" s="252"/>
      <c r="CA13" s="252"/>
      <c r="CB13" s="252"/>
      <c r="CC13" s="252"/>
    </row>
    <row r="14" spans="1:82" s="251" customFormat="1" ht="17.25" customHeight="1" thickBot="1">
      <c r="A14" s="250"/>
      <c r="B14" s="1252" t="s">
        <v>533</v>
      </c>
      <c r="C14" s="1253"/>
      <c r="D14" s="1253"/>
      <c r="E14" s="1253"/>
      <c r="F14" s="1253"/>
      <c r="G14" s="1253"/>
      <c r="H14" s="1253"/>
      <c r="I14" s="1253"/>
      <c r="J14" s="1253"/>
      <c r="K14" s="1253"/>
      <c r="L14" s="1253"/>
      <c r="M14" s="1253"/>
      <c r="N14" s="1253"/>
      <c r="O14" s="1253"/>
      <c r="P14" s="1253"/>
      <c r="Q14" s="1253"/>
      <c r="R14" s="1254"/>
      <c r="AE14" s="281" t="s">
        <v>551</v>
      </c>
      <c r="AO14" s="252"/>
      <c r="AP14" s="262"/>
      <c r="AQ14" s="255"/>
      <c r="AR14" s="260"/>
      <c r="AS14" s="255"/>
      <c r="AT14" s="255"/>
      <c r="AU14" s="255"/>
      <c r="AV14" s="255"/>
      <c r="AW14" s="255"/>
      <c r="AX14" s="255"/>
      <c r="AY14" s="255"/>
      <c r="AZ14" s="255"/>
      <c r="BA14" s="255"/>
      <c r="BH14" s="255" t="s">
        <v>534</v>
      </c>
      <c r="BI14" s="255"/>
      <c r="BJ14" s="255"/>
      <c r="BK14" s="255"/>
      <c r="BL14" s="255"/>
      <c r="BX14" s="252"/>
      <c r="BY14" s="252"/>
      <c r="BZ14" s="252"/>
      <c r="CA14" s="252"/>
      <c r="CB14" s="252"/>
      <c r="CC14" s="252"/>
    </row>
    <row r="15" spans="1:82" s="251" customFormat="1" ht="4.5" customHeight="1" thickBot="1">
      <c r="A15" s="250"/>
      <c r="B15" s="250"/>
      <c r="C15" s="264"/>
      <c r="D15" s="264"/>
      <c r="E15" s="264"/>
      <c r="F15" s="264"/>
      <c r="G15" s="264"/>
      <c r="H15" s="264"/>
      <c r="I15" s="264"/>
      <c r="J15" s="264"/>
      <c r="K15" s="264"/>
      <c r="L15" s="264"/>
      <c r="M15" s="264"/>
      <c r="N15" s="264"/>
      <c r="R15" s="253"/>
      <c r="AE15" s="255" t="s">
        <v>552</v>
      </c>
      <c r="AO15" s="252"/>
      <c r="AP15" s="262"/>
      <c r="AQ15" s="255"/>
      <c r="AR15" s="260"/>
      <c r="AS15" s="255"/>
      <c r="AT15" s="255"/>
      <c r="AU15" s="255"/>
      <c r="AV15" s="255"/>
      <c r="AW15" s="255"/>
      <c r="AX15" s="255"/>
      <c r="AY15" s="255"/>
      <c r="AZ15" s="255"/>
      <c r="BA15" s="255"/>
      <c r="BH15" s="255" t="s">
        <v>535</v>
      </c>
      <c r="BI15" s="255"/>
      <c r="BJ15" s="255"/>
      <c r="BK15" s="255"/>
      <c r="BL15" s="255"/>
      <c r="BX15" s="252"/>
      <c r="BY15" s="252"/>
      <c r="BZ15" s="252"/>
      <c r="CA15" s="252"/>
      <c r="CB15" s="252"/>
      <c r="CC15" s="252"/>
    </row>
    <row r="16" spans="1:82" s="251" customFormat="1" ht="87.75" customHeight="1">
      <c r="A16" s="250"/>
      <c r="B16" s="275" t="s">
        <v>536</v>
      </c>
      <c r="C16" s="276" t="s">
        <v>537</v>
      </c>
      <c r="D16" s="1247" t="s">
        <v>538</v>
      </c>
      <c r="E16" s="1247"/>
      <c r="F16" s="276" t="s">
        <v>539</v>
      </c>
      <c r="G16" s="276" t="s">
        <v>540</v>
      </c>
      <c r="H16" s="276" t="s">
        <v>541</v>
      </c>
      <c r="I16" s="276" t="s">
        <v>542</v>
      </c>
      <c r="J16" s="276" t="s">
        <v>543</v>
      </c>
      <c r="K16" s="276" t="s">
        <v>544</v>
      </c>
      <c r="L16" s="276" t="s">
        <v>545</v>
      </c>
      <c r="M16" s="276" t="s">
        <v>546</v>
      </c>
      <c r="N16" s="276" t="s">
        <v>547</v>
      </c>
      <c r="O16" s="276" t="s">
        <v>548</v>
      </c>
      <c r="P16" s="276" t="s">
        <v>549</v>
      </c>
      <c r="Q16" s="276" t="s">
        <v>550</v>
      </c>
      <c r="R16" s="512" t="s">
        <v>3635</v>
      </c>
      <c r="AE16" s="255" t="s">
        <v>2511</v>
      </c>
      <c r="AO16" s="252"/>
      <c r="AP16" s="262"/>
      <c r="AQ16" s="255"/>
      <c r="AR16" s="260"/>
      <c r="AS16" s="255"/>
      <c r="AT16" s="255"/>
      <c r="AU16" s="255"/>
      <c r="AV16" s="255"/>
      <c r="AW16" s="255"/>
      <c r="AX16" s="255"/>
      <c r="AY16" s="255"/>
      <c r="AZ16" s="255"/>
      <c r="BA16" s="255"/>
      <c r="BH16" s="255"/>
      <c r="BI16" s="255"/>
      <c r="BJ16" s="255"/>
      <c r="BK16" s="255"/>
      <c r="BL16" s="255"/>
      <c r="BX16" s="252"/>
      <c r="BY16" s="252"/>
      <c r="BZ16" s="252"/>
      <c r="CA16" s="252"/>
      <c r="CB16" s="252"/>
      <c r="CC16" s="252"/>
    </row>
    <row r="17" spans="1:88" s="280" customFormat="1" ht="28.5" customHeight="1" thickBot="1">
      <c r="A17" s="250"/>
      <c r="B17" s="277" t="s">
        <v>131</v>
      </c>
      <c r="C17" s="278">
        <v>890982616</v>
      </c>
      <c r="D17" s="1248" t="s">
        <v>3644</v>
      </c>
      <c r="E17" s="1248"/>
      <c r="F17" s="278" t="s">
        <v>3645</v>
      </c>
      <c r="G17" s="278" t="s">
        <v>2524</v>
      </c>
      <c r="H17" s="278" t="s">
        <v>3640</v>
      </c>
      <c r="I17" s="278" t="s">
        <v>177</v>
      </c>
      <c r="J17" s="278" t="s">
        <v>3640</v>
      </c>
      <c r="K17" s="278">
        <v>6045432000</v>
      </c>
      <c r="L17" s="278"/>
      <c r="M17" s="279" t="s">
        <v>3646</v>
      </c>
      <c r="N17" s="278">
        <v>1841201</v>
      </c>
      <c r="O17" s="278" t="s">
        <v>819</v>
      </c>
      <c r="P17" s="278" t="s">
        <v>505</v>
      </c>
      <c r="Q17" s="278" t="s">
        <v>530</v>
      </c>
      <c r="R17" s="513" t="s">
        <v>477</v>
      </c>
      <c r="AE17" s="281" t="s">
        <v>2512</v>
      </c>
      <c r="AP17" s="633"/>
      <c r="AR17" s="643"/>
    </row>
    <row r="18" spans="1:88" ht="12" customHeight="1" thickBot="1">
      <c r="C18" s="257"/>
      <c r="D18" s="257"/>
      <c r="E18" s="257"/>
      <c r="F18" s="257"/>
      <c r="G18" s="257"/>
      <c r="H18" s="258"/>
      <c r="I18" s="258"/>
      <c r="J18" s="258"/>
      <c r="K18" s="258"/>
      <c r="L18" s="258"/>
      <c r="M18" s="258"/>
      <c r="N18" s="258"/>
      <c r="O18" s="258"/>
      <c r="P18" s="258"/>
      <c r="Q18" s="258"/>
      <c r="S18" s="258"/>
      <c r="T18" s="258"/>
      <c r="U18" s="258"/>
      <c r="V18" s="258"/>
      <c r="W18" s="258"/>
      <c r="X18" s="258"/>
      <c r="Y18" s="267"/>
      <c r="Z18" s="267"/>
      <c r="AA18" s="251"/>
      <c r="AB18" s="251"/>
      <c r="AC18" s="251"/>
      <c r="AD18" s="251"/>
      <c r="AE18" s="255" t="s">
        <v>552</v>
      </c>
      <c r="AF18" s="251"/>
      <c r="AG18" s="251"/>
      <c r="AH18" s="251"/>
      <c r="AI18" s="251"/>
      <c r="AJ18" s="267"/>
      <c r="AK18" s="251"/>
      <c r="AL18" s="251"/>
      <c r="AM18" s="267"/>
      <c r="AN18" s="267"/>
      <c r="AO18" s="267"/>
      <c r="AP18" s="267"/>
      <c r="AQ18" s="267"/>
      <c r="AR18" s="253"/>
      <c r="AS18" s="251"/>
      <c r="AT18" s="251"/>
      <c r="AU18" s="251"/>
      <c r="AV18" s="251"/>
      <c r="AW18" s="251"/>
      <c r="AX18" s="251"/>
      <c r="AZ18" s="251"/>
      <c r="BA18" s="251"/>
      <c r="BB18" s="251"/>
      <c r="BC18" s="251"/>
      <c r="BD18" s="251"/>
      <c r="BE18" s="251"/>
      <c r="BF18" s="251"/>
      <c r="BG18" s="251"/>
      <c r="BH18" s="251"/>
      <c r="BI18" s="251"/>
      <c r="BJ18" s="251"/>
      <c r="BK18" s="251"/>
      <c r="BL18" s="251"/>
      <c r="BM18" s="251"/>
      <c r="BN18" s="251"/>
      <c r="BO18" s="251"/>
      <c r="BP18" s="251"/>
      <c r="BQ18" s="251"/>
      <c r="BR18" s="251"/>
      <c r="BS18" s="251"/>
      <c r="BT18" s="251"/>
      <c r="BU18" s="251"/>
      <c r="BV18" s="251"/>
      <c r="BW18" s="251"/>
      <c r="BX18" s="251"/>
      <c r="BY18" s="251"/>
      <c r="BZ18" s="251"/>
      <c r="CA18" s="251"/>
      <c r="CB18" s="251"/>
      <c r="CC18" s="251"/>
      <c r="CD18" s="251"/>
      <c r="CE18" s="251"/>
      <c r="CF18" s="251"/>
      <c r="CG18" s="251"/>
      <c r="CH18" s="251"/>
      <c r="CI18" s="251"/>
    </row>
    <row r="19" spans="1:88" ht="16.5" customHeight="1" thickBot="1">
      <c r="B19" s="1249" t="s">
        <v>553</v>
      </c>
      <c r="C19" s="1250"/>
      <c r="D19" s="1250"/>
      <c r="E19" s="1250"/>
      <c r="F19" s="1250"/>
      <c r="G19" s="1250"/>
      <c r="H19" s="1250"/>
      <c r="I19" s="1250"/>
      <c r="J19" s="1250"/>
      <c r="K19" s="1250"/>
      <c r="L19" s="1250"/>
      <c r="M19" s="1250"/>
      <c r="N19" s="1250"/>
      <c r="O19" s="1250"/>
      <c r="P19" s="1250"/>
      <c r="Q19" s="1250"/>
      <c r="R19" s="1250"/>
      <c r="S19" s="1250"/>
      <c r="T19" s="1250"/>
      <c r="U19" s="1250"/>
      <c r="V19" s="1250"/>
      <c r="W19" s="1250"/>
      <c r="X19" s="1250"/>
      <c r="Y19" s="1250"/>
      <c r="Z19" s="1250"/>
      <c r="AA19" s="1250"/>
      <c r="AB19" s="1250"/>
      <c r="AC19" s="1250"/>
      <c r="AD19" s="1250"/>
      <c r="AE19" s="1250"/>
      <c r="AF19" s="1251"/>
      <c r="AG19" s="1244" t="s">
        <v>554</v>
      </c>
      <c r="AH19" s="1245"/>
      <c r="AI19" s="1245"/>
      <c r="AJ19" s="1245"/>
      <c r="AK19" s="1245"/>
      <c r="AL19" s="1245"/>
      <c r="AM19" s="1245"/>
      <c r="AN19" s="1245"/>
      <c r="AO19" s="1245"/>
      <c r="AP19" s="1245"/>
      <c r="AQ19" s="1245"/>
      <c r="AR19" s="1245"/>
      <c r="AS19" s="1245"/>
      <c r="AT19" s="1245"/>
      <c r="AU19" s="1245"/>
      <c r="AV19" s="1245"/>
      <c r="AW19" s="1245"/>
      <c r="AX19" s="1245"/>
      <c r="AY19" s="1245"/>
      <c r="AZ19" s="1245"/>
      <c r="BA19" s="1245"/>
      <c r="BB19" s="1245"/>
      <c r="BC19" s="1245"/>
      <c r="BD19" s="1245"/>
      <c r="BE19" s="1245"/>
      <c r="BF19" s="1245"/>
      <c r="BG19" s="1245"/>
      <c r="BH19" s="1245"/>
      <c r="BI19" s="1245"/>
      <c r="BJ19" s="1245"/>
      <c r="BK19" s="1245"/>
      <c r="BL19" s="1245"/>
      <c r="BM19" s="1245"/>
      <c r="BN19" s="1245"/>
      <c r="BO19" s="1245"/>
      <c r="BP19" s="1245"/>
      <c r="BQ19" s="1245"/>
      <c r="BR19" s="1245"/>
      <c r="BS19" s="1245"/>
      <c r="BT19" s="1245"/>
      <c r="BU19" s="1245"/>
      <c r="BV19" s="1245"/>
      <c r="BW19" s="1245"/>
      <c r="BX19" s="1246" t="s">
        <v>555</v>
      </c>
      <c r="BY19" s="1246"/>
      <c r="BZ19" s="1246"/>
      <c r="CA19" s="1246"/>
      <c r="CB19" s="1246"/>
      <c r="CC19" s="1246"/>
      <c r="CD19" s="1246"/>
      <c r="CE19" s="1246"/>
      <c r="CF19" s="1246"/>
      <c r="CG19" s="1246"/>
      <c r="CH19" s="1246"/>
      <c r="CI19" s="1246"/>
      <c r="CJ19" s="1246"/>
    </row>
    <row r="20" spans="1:88" ht="6" customHeight="1" thickBot="1">
      <c r="B20" s="452"/>
      <c r="C20" s="452"/>
      <c r="D20" s="452"/>
      <c r="E20" s="452"/>
      <c r="F20" s="452"/>
      <c r="G20" s="452"/>
      <c r="H20" s="452"/>
      <c r="I20" s="452"/>
      <c r="J20" s="452"/>
      <c r="K20" s="452"/>
      <c r="L20" s="452"/>
      <c r="M20" s="452"/>
      <c r="N20" s="452"/>
      <c r="O20" s="452"/>
      <c r="P20" s="452"/>
      <c r="Q20" s="452"/>
      <c r="R20" s="514"/>
      <c r="S20" s="452"/>
      <c r="T20" s="452"/>
      <c r="U20" s="452"/>
      <c r="V20" s="452"/>
      <c r="W20" s="452"/>
      <c r="X20" s="452"/>
      <c r="Y20" s="452"/>
      <c r="Z20" s="452"/>
      <c r="AA20" s="452"/>
      <c r="AB20" s="452"/>
      <c r="AC20" s="452"/>
      <c r="AD20" s="452"/>
      <c r="AE20" s="452"/>
      <c r="AF20" s="452"/>
      <c r="AG20" s="257"/>
      <c r="AH20" s="257"/>
      <c r="AI20" s="257"/>
      <c r="AJ20" s="257"/>
      <c r="AK20" s="257"/>
      <c r="AL20" s="257"/>
      <c r="AM20" s="257"/>
      <c r="AN20" s="257"/>
      <c r="AO20" s="257"/>
      <c r="AP20" s="634"/>
      <c r="AQ20" s="257"/>
      <c r="AR20" s="257"/>
      <c r="AS20" s="257"/>
      <c r="AT20" s="257"/>
      <c r="AU20" s="257"/>
      <c r="AV20" s="257"/>
      <c r="AW20" s="257"/>
      <c r="AX20" s="257"/>
      <c r="AY20" s="257"/>
      <c r="AZ20" s="257"/>
      <c r="BA20" s="257"/>
      <c r="BB20" s="257"/>
      <c r="BC20" s="257"/>
      <c r="BD20" s="257"/>
      <c r="BE20" s="257"/>
      <c r="BF20" s="257"/>
      <c r="BG20" s="257"/>
      <c r="BH20" s="257"/>
      <c r="BI20" s="257"/>
      <c r="BJ20" s="257"/>
      <c r="BK20" s="257"/>
      <c r="BL20" s="257"/>
      <c r="BM20" s="257"/>
      <c r="BN20" s="257"/>
      <c r="BO20" s="257"/>
      <c r="BP20" s="257"/>
      <c r="BQ20" s="257"/>
      <c r="BR20" s="257"/>
      <c r="BS20" s="257"/>
      <c r="BT20" s="257"/>
      <c r="BU20" s="257"/>
      <c r="BV20" s="257"/>
      <c r="BW20" s="257"/>
      <c r="BX20" s="452"/>
      <c r="BY20" s="452"/>
      <c r="BZ20" s="452"/>
      <c r="CA20" s="452"/>
      <c r="CB20" s="452"/>
      <c r="CC20" s="452"/>
      <c r="CD20" s="452"/>
      <c r="CE20" s="452"/>
      <c r="CF20" s="452"/>
      <c r="CG20" s="452"/>
      <c r="CH20" s="452"/>
      <c r="CI20" s="452"/>
      <c r="CJ20" s="452"/>
    </row>
    <row r="21" spans="1:88" ht="78.75" customHeight="1" thickBot="1">
      <c r="B21" s="1279" t="s">
        <v>3647</v>
      </c>
      <c r="C21" s="1277" t="s">
        <v>3648</v>
      </c>
      <c r="D21" s="1277" t="s">
        <v>3649</v>
      </c>
      <c r="E21" s="1275" t="s">
        <v>3650</v>
      </c>
      <c r="F21" s="1277" t="s">
        <v>3651</v>
      </c>
      <c r="G21" s="1277" t="s">
        <v>536</v>
      </c>
      <c r="H21" s="1277" t="s">
        <v>3652</v>
      </c>
      <c r="I21" s="1277" t="s">
        <v>3653</v>
      </c>
      <c r="J21" s="1277" t="s">
        <v>3654</v>
      </c>
      <c r="K21" s="1277" t="s">
        <v>3655</v>
      </c>
      <c r="L21" s="1277" t="s">
        <v>556</v>
      </c>
      <c r="M21" s="1277" t="s">
        <v>3656</v>
      </c>
      <c r="N21" s="1277" t="s">
        <v>3657</v>
      </c>
      <c r="O21" s="1277" t="s">
        <v>3658</v>
      </c>
      <c r="P21" s="1277" t="s">
        <v>3659</v>
      </c>
      <c r="Q21" s="1277" t="s">
        <v>3660</v>
      </c>
      <c r="R21" s="1277" t="s">
        <v>3661</v>
      </c>
      <c r="S21" s="1285" t="s">
        <v>557</v>
      </c>
      <c r="T21" s="1277" t="s">
        <v>3662</v>
      </c>
      <c r="U21" s="1277" t="s">
        <v>3663</v>
      </c>
      <c r="V21" s="1277" t="s">
        <v>546</v>
      </c>
      <c r="W21" s="1277" t="s">
        <v>3664</v>
      </c>
      <c r="X21" s="1275" t="s">
        <v>3665</v>
      </c>
      <c r="Y21" s="1277" t="s">
        <v>3666</v>
      </c>
      <c r="Z21" s="1275" t="s">
        <v>3667</v>
      </c>
      <c r="AA21" s="1277" t="s">
        <v>3668</v>
      </c>
      <c r="AB21" s="1275" t="s">
        <v>3669</v>
      </c>
      <c r="AC21" s="1277" t="s">
        <v>558</v>
      </c>
      <c r="AD21" s="1277" t="s">
        <v>559</v>
      </c>
      <c r="AE21" s="1269" t="s">
        <v>3670</v>
      </c>
      <c r="AF21" s="1269" t="s">
        <v>3671</v>
      </c>
      <c r="AG21" s="1271" t="s">
        <v>3672</v>
      </c>
      <c r="AH21" s="1273" t="s">
        <v>3673</v>
      </c>
      <c r="AI21" s="1273" t="s">
        <v>3674</v>
      </c>
      <c r="AJ21" s="1273" t="s">
        <v>3675</v>
      </c>
      <c r="AK21" s="1273" t="s">
        <v>560</v>
      </c>
      <c r="AL21" s="1273" t="s">
        <v>3676</v>
      </c>
      <c r="AM21" s="1273" t="s">
        <v>3677</v>
      </c>
      <c r="AN21" s="1273" t="s">
        <v>3678</v>
      </c>
      <c r="AO21" s="1273" t="s">
        <v>3679</v>
      </c>
      <c r="AP21" s="1287" t="s">
        <v>3680</v>
      </c>
      <c r="AQ21" s="1289" t="s">
        <v>3681</v>
      </c>
      <c r="AR21" s="1291" t="s">
        <v>3682</v>
      </c>
      <c r="AS21" s="1293" t="s">
        <v>3683</v>
      </c>
      <c r="AT21" s="1294"/>
      <c r="AU21" s="1294"/>
      <c r="AV21" s="1294"/>
      <c r="AW21" s="1294"/>
      <c r="AX21" s="1294"/>
      <c r="AY21" s="1294"/>
      <c r="AZ21" s="1295" t="s">
        <v>3684</v>
      </c>
      <c r="BA21" s="1295"/>
      <c r="BB21" s="1295"/>
      <c r="BC21" s="1295"/>
      <c r="BD21" s="1295"/>
      <c r="BE21" s="1295"/>
      <c r="BF21" s="1295"/>
      <c r="BG21" s="1295"/>
      <c r="BH21" s="1295"/>
      <c r="BI21" s="1295"/>
      <c r="BJ21" s="1295"/>
      <c r="BK21" s="1295"/>
      <c r="BL21" s="1295"/>
      <c r="BM21" s="1295"/>
      <c r="BN21" s="1295"/>
      <c r="BO21" s="1295"/>
      <c r="BP21" s="1295"/>
      <c r="BQ21" s="1295"/>
      <c r="BR21" s="1295"/>
      <c r="BS21" s="1295"/>
      <c r="BT21" s="1295"/>
      <c r="BU21" s="1295"/>
      <c r="BV21" s="1295"/>
      <c r="BW21" s="1296"/>
      <c r="BX21" s="1297" t="s">
        <v>3685</v>
      </c>
      <c r="BY21" s="1299" t="s">
        <v>3686</v>
      </c>
      <c r="BZ21" s="1299" t="s">
        <v>3687</v>
      </c>
      <c r="CA21" s="1301" t="s">
        <v>3688</v>
      </c>
      <c r="CB21" s="1301" t="s">
        <v>3689</v>
      </c>
      <c r="CC21" s="1299" t="s">
        <v>3690</v>
      </c>
      <c r="CD21" s="1299" t="s">
        <v>3691</v>
      </c>
      <c r="CE21" s="1299" t="s">
        <v>3692</v>
      </c>
      <c r="CF21" s="1299" t="s">
        <v>3693</v>
      </c>
      <c r="CG21" s="1299" t="s">
        <v>3694</v>
      </c>
      <c r="CH21" s="1299" t="s">
        <v>3695</v>
      </c>
      <c r="CI21" s="1303" t="s">
        <v>3696</v>
      </c>
      <c r="CJ21" s="1305" t="s">
        <v>561</v>
      </c>
    </row>
    <row r="22" spans="1:88" ht="15.75" customHeight="1" thickBot="1">
      <c r="B22" s="1280"/>
      <c r="C22" s="1278"/>
      <c r="D22" s="1278"/>
      <c r="E22" s="1276"/>
      <c r="F22" s="1278"/>
      <c r="G22" s="1278"/>
      <c r="H22" s="1278"/>
      <c r="I22" s="1278"/>
      <c r="J22" s="1278"/>
      <c r="K22" s="1278"/>
      <c r="L22" s="1278"/>
      <c r="M22" s="1278"/>
      <c r="N22" s="1278"/>
      <c r="O22" s="1278"/>
      <c r="P22" s="1278"/>
      <c r="Q22" s="1278"/>
      <c r="R22" s="1278"/>
      <c r="S22" s="1286"/>
      <c r="T22" s="1278"/>
      <c r="U22" s="1278"/>
      <c r="V22" s="1278"/>
      <c r="W22" s="1278"/>
      <c r="X22" s="1276"/>
      <c r="Y22" s="1278"/>
      <c r="Z22" s="1276"/>
      <c r="AA22" s="1278"/>
      <c r="AB22" s="1276"/>
      <c r="AC22" s="1284"/>
      <c r="AD22" s="1278"/>
      <c r="AE22" s="1270"/>
      <c r="AF22" s="1270"/>
      <c r="AG22" s="1272"/>
      <c r="AH22" s="1274"/>
      <c r="AI22" s="1274"/>
      <c r="AJ22" s="1274"/>
      <c r="AK22" s="1274"/>
      <c r="AL22" s="1274"/>
      <c r="AM22" s="1274"/>
      <c r="AN22" s="1274"/>
      <c r="AO22" s="1274"/>
      <c r="AP22" s="1288"/>
      <c r="AQ22" s="1290"/>
      <c r="AR22" s="1292"/>
      <c r="AS22" s="542" t="s">
        <v>85</v>
      </c>
      <c r="AT22" s="543" t="s">
        <v>4</v>
      </c>
      <c r="AU22" s="543" t="s">
        <v>4</v>
      </c>
      <c r="AV22" s="543" t="s">
        <v>86</v>
      </c>
      <c r="AW22" s="543" t="s">
        <v>30</v>
      </c>
      <c r="AX22" s="543" t="s">
        <v>87</v>
      </c>
      <c r="AY22" s="544" t="s">
        <v>3</v>
      </c>
      <c r="AZ22" s="545">
        <v>1</v>
      </c>
      <c r="BA22" s="543">
        <v>2</v>
      </c>
      <c r="BB22" s="543">
        <v>3</v>
      </c>
      <c r="BC22" s="543">
        <v>4</v>
      </c>
      <c r="BD22" s="543">
        <v>5</v>
      </c>
      <c r="BE22" s="543">
        <v>6</v>
      </c>
      <c r="BF22" s="543">
        <v>7</v>
      </c>
      <c r="BG22" s="543">
        <v>8</v>
      </c>
      <c r="BH22" s="543">
        <v>9</v>
      </c>
      <c r="BI22" s="543">
        <v>10</v>
      </c>
      <c r="BJ22" s="543" t="s">
        <v>88</v>
      </c>
      <c r="BK22" s="543" t="s">
        <v>89</v>
      </c>
      <c r="BL22" s="543" t="s">
        <v>2503</v>
      </c>
      <c r="BM22" s="543" t="s">
        <v>3700</v>
      </c>
      <c r="BN22" s="543" t="s">
        <v>3701</v>
      </c>
      <c r="BO22" s="543" t="s">
        <v>3702</v>
      </c>
      <c r="BP22" s="543" t="s">
        <v>3703</v>
      </c>
      <c r="BQ22" s="543" t="s">
        <v>3704</v>
      </c>
      <c r="BR22" s="543" t="s">
        <v>3705</v>
      </c>
      <c r="BS22" s="543" t="s">
        <v>3706</v>
      </c>
      <c r="BT22" s="543" t="s">
        <v>3707</v>
      </c>
      <c r="BU22" s="543" t="s">
        <v>3708</v>
      </c>
      <c r="BV22" s="543" t="s">
        <v>3709</v>
      </c>
      <c r="BW22" s="546">
        <v>24</v>
      </c>
      <c r="BX22" s="1298"/>
      <c r="BY22" s="1300"/>
      <c r="BZ22" s="1300"/>
      <c r="CA22" s="1302"/>
      <c r="CB22" s="1302"/>
      <c r="CC22" s="1300"/>
      <c r="CD22" s="1300"/>
      <c r="CE22" s="1300"/>
      <c r="CF22" s="1300"/>
      <c r="CG22" s="1300"/>
      <c r="CH22" s="1300"/>
      <c r="CI22" s="1304"/>
      <c r="CJ22" s="1306"/>
    </row>
    <row r="23" spans="1:88" ht="15.75" customHeight="1" thickBot="1">
      <c r="B23" s="467"/>
      <c r="C23" s="547" t="s">
        <v>474</v>
      </c>
      <c r="D23" s="467"/>
      <c r="E23" s="548">
        <v>45413</v>
      </c>
      <c r="F23" s="717">
        <v>45406</v>
      </c>
      <c r="G23" s="547" t="s">
        <v>61</v>
      </c>
      <c r="H23" s="547">
        <v>1036399387</v>
      </c>
      <c r="I23" s="547" t="s">
        <v>3117</v>
      </c>
      <c r="J23" s="547" t="s">
        <v>3853</v>
      </c>
      <c r="K23" s="647" t="s">
        <v>3854</v>
      </c>
      <c r="L23" s="547" t="s">
        <v>3855</v>
      </c>
      <c r="M23" s="548">
        <v>34284</v>
      </c>
      <c r="N23" s="547" t="s">
        <v>524</v>
      </c>
      <c r="O23" s="505" t="s">
        <v>3856</v>
      </c>
      <c r="P23" s="454" t="s">
        <v>2524</v>
      </c>
      <c r="Q23" s="454" t="s">
        <v>3633</v>
      </c>
      <c r="R23" s="439" t="s">
        <v>3118</v>
      </c>
      <c r="S23" s="439"/>
      <c r="T23" s="439">
        <v>6045432000</v>
      </c>
      <c r="U23" s="454">
        <v>3017059794</v>
      </c>
      <c r="V23" s="457" t="s">
        <v>3857</v>
      </c>
      <c r="W23" s="458" t="s">
        <v>2527</v>
      </c>
      <c r="X23" s="461"/>
      <c r="Y23" s="458" t="s">
        <v>3119</v>
      </c>
      <c r="Z23" s="440"/>
      <c r="AA23" s="440" t="s">
        <v>2527</v>
      </c>
      <c r="AB23" s="471"/>
      <c r="AC23" s="568" t="s">
        <v>489</v>
      </c>
      <c r="AD23" s="555"/>
      <c r="AE23" s="440" t="s">
        <v>551</v>
      </c>
      <c r="AF23" s="440" t="s">
        <v>600</v>
      </c>
      <c r="AG23" s="440" t="s">
        <v>485</v>
      </c>
      <c r="AH23" s="440" t="s">
        <v>492</v>
      </c>
      <c r="AI23" s="455">
        <v>45309</v>
      </c>
      <c r="AJ23" s="455">
        <v>45491</v>
      </c>
      <c r="AK23" s="572">
        <v>6</v>
      </c>
      <c r="AL23" s="460">
        <v>25200000</v>
      </c>
      <c r="AM23" s="460">
        <v>4200000</v>
      </c>
      <c r="AN23" s="525">
        <v>1680000</v>
      </c>
      <c r="AO23" s="570">
        <v>1841201</v>
      </c>
      <c r="AP23" s="632" t="s">
        <v>821</v>
      </c>
      <c r="AQ23" s="552"/>
      <c r="AR23" s="467">
        <v>1</v>
      </c>
      <c r="AS23" s="553" t="s">
        <v>112</v>
      </c>
      <c r="AT23" s="551" t="s">
        <v>112</v>
      </c>
      <c r="AU23" s="551" t="s">
        <v>112</v>
      </c>
      <c r="AV23" s="551" t="s">
        <v>112</v>
      </c>
      <c r="AW23" s="551" t="s">
        <v>112</v>
      </c>
      <c r="AX23" s="467"/>
      <c r="AY23" s="467"/>
      <c r="AZ23" s="467"/>
      <c r="BA23" s="467"/>
      <c r="BB23" s="467"/>
      <c r="BC23" s="467"/>
      <c r="BD23" s="467"/>
      <c r="BE23" s="467"/>
      <c r="BF23" s="467" t="s">
        <v>112</v>
      </c>
      <c r="BG23" s="467" t="s">
        <v>112</v>
      </c>
      <c r="BH23" s="467" t="s">
        <v>112</v>
      </c>
      <c r="BI23" s="467" t="s">
        <v>112</v>
      </c>
      <c r="BJ23" s="467" t="s">
        <v>112</v>
      </c>
      <c r="BK23" s="467" t="s">
        <v>112</v>
      </c>
      <c r="BL23" s="467" t="s">
        <v>3699</v>
      </c>
      <c r="BM23" s="467" t="s">
        <v>112</v>
      </c>
      <c r="BN23" s="467" t="s">
        <v>112</v>
      </c>
      <c r="BO23" s="467" t="s">
        <v>112</v>
      </c>
      <c r="BP23" s="467" t="s">
        <v>112</v>
      </c>
      <c r="BQ23" s="467"/>
      <c r="BR23" s="467"/>
      <c r="BS23" s="467"/>
      <c r="BT23" s="467"/>
      <c r="BU23" s="467"/>
      <c r="BV23" s="467"/>
      <c r="BW23" s="558"/>
      <c r="BX23" s="564">
        <v>1841201</v>
      </c>
      <c r="BY23" s="562" t="s">
        <v>3710</v>
      </c>
      <c r="BZ23" s="558">
        <v>1841201</v>
      </c>
      <c r="CA23" s="558">
        <v>1</v>
      </c>
      <c r="CB23" s="558">
        <v>0.52200000000000002</v>
      </c>
      <c r="CC23" s="554" t="s">
        <v>2541</v>
      </c>
      <c r="CD23" s="554" t="s">
        <v>2524</v>
      </c>
      <c r="CE23" s="554" t="s">
        <v>3640</v>
      </c>
      <c r="CF23" s="554" t="s">
        <v>177</v>
      </c>
      <c r="CG23" s="534">
        <v>6045432000</v>
      </c>
      <c r="CH23" s="534">
        <v>3002500001</v>
      </c>
      <c r="CI23" s="563" t="s">
        <v>3712</v>
      </c>
      <c r="CJ23" s="534"/>
    </row>
    <row r="24" spans="1:88" ht="16.149999999999999" customHeight="1" thickBot="1">
      <c r="B24" s="467"/>
      <c r="C24" s="547" t="s">
        <v>474</v>
      </c>
      <c r="D24" s="467"/>
      <c r="E24" s="548">
        <v>45413</v>
      </c>
      <c r="F24" s="717">
        <v>45406</v>
      </c>
      <c r="G24" s="547" t="s">
        <v>61</v>
      </c>
      <c r="H24" s="547">
        <v>1010084385</v>
      </c>
      <c r="I24" s="547" t="s">
        <v>3125</v>
      </c>
      <c r="J24" s="547" t="s">
        <v>3126</v>
      </c>
      <c r="K24" s="547" t="s">
        <v>3127</v>
      </c>
      <c r="L24" s="547" t="s">
        <v>3128</v>
      </c>
      <c r="M24" s="548">
        <v>36590</v>
      </c>
      <c r="N24" s="547" t="s">
        <v>524</v>
      </c>
      <c r="O24" s="505" t="s">
        <v>3129</v>
      </c>
      <c r="P24" s="454" t="s">
        <v>2524</v>
      </c>
      <c r="Q24" s="454" t="s">
        <v>3633</v>
      </c>
      <c r="R24" s="439" t="s">
        <v>3118</v>
      </c>
      <c r="S24" s="439"/>
      <c r="T24" s="439">
        <v>6045432000</v>
      </c>
      <c r="U24" s="454">
        <v>3217330787</v>
      </c>
      <c r="V24" s="457" t="s">
        <v>3130</v>
      </c>
      <c r="W24" s="458" t="s">
        <v>2527</v>
      </c>
      <c r="X24" s="461"/>
      <c r="Y24" s="458" t="s">
        <v>3119</v>
      </c>
      <c r="Z24" s="440"/>
      <c r="AA24" s="440" t="s">
        <v>2527</v>
      </c>
      <c r="AB24" s="471"/>
      <c r="AC24" s="568" t="s">
        <v>489</v>
      </c>
      <c r="AD24" s="555"/>
      <c r="AE24" s="440" t="s">
        <v>551</v>
      </c>
      <c r="AF24" s="440" t="s">
        <v>600</v>
      </c>
      <c r="AG24" s="440" t="s">
        <v>485</v>
      </c>
      <c r="AH24" s="440" t="s">
        <v>492</v>
      </c>
      <c r="AI24" s="455">
        <v>45315</v>
      </c>
      <c r="AJ24" s="504">
        <v>45497</v>
      </c>
      <c r="AK24" s="521">
        <v>6</v>
      </c>
      <c r="AL24" s="519">
        <v>27000000</v>
      </c>
      <c r="AM24" s="460">
        <v>4500000</v>
      </c>
      <c r="AN24" s="526">
        <v>1800000</v>
      </c>
      <c r="AO24" s="570">
        <v>1841201</v>
      </c>
      <c r="AP24" s="632" t="s">
        <v>821</v>
      </c>
      <c r="AQ24" s="552"/>
      <c r="AR24" s="467">
        <v>1</v>
      </c>
      <c r="AS24" s="553" t="s">
        <v>112</v>
      </c>
      <c r="AT24" s="551" t="s">
        <v>112</v>
      </c>
      <c r="AU24" s="551" t="s">
        <v>112</v>
      </c>
      <c r="AV24" s="551" t="s">
        <v>112</v>
      </c>
      <c r="AW24" s="551" t="s">
        <v>112</v>
      </c>
      <c r="AX24" s="467"/>
      <c r="AY24" s="467"/>
      <c r="AZ24" s="467"/>
      <c r="BA24" s="467"/>
      <c r="BB24" s="467"/>
      <c r="BC24" s="467"/>
      <c r="BD24" s="467"/>
      <c r="BE24" s="467"/>
      <c r="BF24" s="467" t="s">
        <v>112</v>
      </c>
      <c r="BG24" s="467" t="s">
        <v>112</v>
      </c>
      <c r="BH24" s="467" t="s">
        <v>112</v>
      </c>
      <c r="BI24" s="467" t="s">
        <v>112</v>
      </c>
      <c r="BJ24" s="467" t="s">
        <v>112</v>
      </c>
      <c r="BK24" s="467" t="s">
        <v>112</v>
      </c>
      <c r="BL24" s="467" t="s">
        <v>3699</v>
      </c>
      <c r="BM24" s="467" t="s">
        <v>112</v>
      </c>
      <c r="BN24" s="467" t="s">
        <v>112</v>
      </c>
      <c r="BO24" s="467" t="s">
        <v>112</v>
      </c>
      <c r="BP24" s="467" t="s">
        <v>112</v>
      </c>
      <c r="BQ24" s="467"/>
      <c r="BR24" s="467"/>
      <c r="BS24" s="467"/>
      <c r="BT24" s="467"/>
      <c r="BU24" s="467"/>
      <c r="BV24" s="467"/>
      <c r="BW24" s="558"/>
      <c r="BX24" s="564">
        <v>1841201</v>
      </c>
      <c r="BY24" s="562" t="s">
        <v>3710</v>
      </c>
      <c r="BZ24" s="558">
        <v>1841201</v>
      </c>
      <c r="CA24" s="558">
        <v>1</v>
      </c>
      <c r="CB24" s="558">
        <v>0.52200000000000002</v>
      </c>
      <c r="CC24" s="554" t="s">
        <v>2541</v>
      </c>
      <c r="CD24" s="554" t="s">
        <v>2524</v>
      </c>
      <c r="CE24" s="554" t="s">
        <v>3640</v>
      </c>
      <c r="CF24" s="554" t="s">
        <v>177</v>
      </c>
      <c r="CG24" s="534">
        <v>6045432000</v>
      </c>
      <c r="CH24" s="534">
        <v>3002500001</v>
      </c>
      <c r="CI24" s="563" t="s">
        <v>3712</v>
      </c>
      <c r="CJ24" s="534"/>
    </row>
    <row r="25" spans="1:88" ht="16.5" customHeight="1" thickBot="1">
      <c r="B25" s="467"/>
      <c r="C25" s="547" t="s">
        <v>474</v>
      </c>
      <c r="D25" s="467"/>
      <c r="E25" s="548">
        <v>45413</v>
      </c>
      <c r="F25" s="717">
        <v>45406</v>
      </c>
      <c r="G25" s="547" t="s">
        <v>61</v>
      </c>
      <c r="H25" s="547">
        <v>1036396883</v>
      </c>
      <c r="I25" s="547" t="s">
        <v>3131</v>
      </c>
      <c r="J25" s="547" t="s">
        <v>2779</v>
      </c>
      <c r="K25" s="547" t="s">
        <v>3132</v>
      </c>
      <c r="L25" s="547" t="s">
        <v>3133</v>
      </c>
      <c r="M25" s="548">
        <v>33573</v>
      </c>
      <c r="N25" s="547" t="s">
        <v>4</v>
      </c>
      <c r="O25" s="505" t="s">
        <v>3697</v>
      </c>
      <c r="P25" s="454" t="s">
        <v>2524</v>
      </c>
      <c r="Q25" s="454" t="s">
        <v>3633</v>
      </c>
      <c r="R25" s="439" t="s">
        <v>3118</v>
      </c>
      <c r="S25" s="439"/>
      <c r="T25" s="439">
        <v>6045432000</v>
      </c>
      <c r="U25" s="454">
        <v>3108911822</v>
      </c>
      <c r="V25" s="457" t="s">
        <v>3134</v>
      </c>
      <c r="W25" s="458" t="s">
        <v>2527</v>
      </c>
      <c r="X25" s="461"/>
      <c r="Y25" s="458" t="s">
        <v>2573</v>
      </c>
      <c r="Z25" s="440"/>
      <c r="AA25" s="440" t="s">
        <v>2527</v>
      </c>
      <c r="AB25" s="471"/>
      <c r="AC25" s="568" t="s">
        <v>489</v>
      </c>
      <c r="AD25" s="555"/>
      <c r="AE25" s="440" t="s">
        <v>551</v>
      </c>
      <c r="AF25" s="440" t="s">
        <v>600</v>
      </c>
      <c r="AG25" s="440" t="s">
        <v>485</v>
      </c>
      <c r="AH25" s="440" t="s">
        <v>492</v>
      </c>
      <c r="AI25" s="455">
        <v>45315</v>
      </c>
      <c r="AJ25" s="504">
        <v>45497</v>
      </c>
      <c r="AK25" s="521">
        <v>6</v>
      </c>
      <c r="AL25" s="519">
        <v>24000000</v>
      </c>
      <c r="AM25" s="525">
        <v>4000000</v>
      </c>
      <c r="AN25" s="539">
        <v>1600000</v>
      </c>
      <c r="AO25" s="570">
        <v>1841201</v>
      </c>
      <c r="AP25" s="632" t="s">
        <v>821</v>
      </c>
      <c r="AQ25" s="552"/>
      <c r="AR25" s="467">
        <v>1</v>
      </c>
      <c r="AS25" s="553" t="s">
        <v>112</v>
      </c>
      <c r="AT25" s="551" t="s">
        <v>112</v>
      </c>
      <c r="AU25" s="551" t="s">
        <v>112</v>
      </c>
      <c r="AV25" s="551" t="s">
        <v>112</v>
      </c>
      <c r="AW25" s="551" t="s">
        <v>112</v>
      </c>
      <c r="AX25" s="467"/>
      <c r="AY25" s="467"/>
      <c r="AZ25" s="467"/>
      <c r="BA25" s="467"/>
      <c r="BB25" s="467"/>
      <c r="BC25" s="467"/>
      <c r="BD25" s="467"/>
      <c r="BE25" s="467"/>
      <c r="BF25" s="467" t="s">
        <v>112</v>
      </c>
      <c r="BG25" s="467" t="s">
        <v>112</v>
      </c>
      <c r="BH25" s="467" t="s">
        <v>112</v>
      </c>
      <c r="BI25" s="467" t="s">
        <v>112</v>
      </c>
      <c r="BJ25" s="467" t="s">
        <v>112</v>
      </c>
      <c r="BK25" s="467" t="s">
        <v>112</v>
      </c>
      <c r="BL25" s="467" t="s">
        <v>3699</v>
      </c>
      <c r="BM25" s="467" t="s">
        <v>112</v>
      </c>
      <c r="BN25" s="467" t="s">
        <v>112</v>
      </c>
      <c r="BO25" s="467" t="s">
        <v>112</v>
      </c>
      <c r="BP25" s="467" t="s">
        <v>112</v>
      </c>
      <c r="BQ25" s="467"/>
      <c r="BR25" s="467"/>
      <c r="BS25" s="467"/>
      <c r="BT25" s="467"/>
      <c r="BU25" s="467"/>
      <c r="BV25" s="467"/>
      <c r="BW25" s="558"/>
      <c r="BX25" s="564">
        <v>1841201</v>
      </c>
      <c r="BY25" s="562" t="s">
        <v>3710</v>
      </c>
      <c r="BZ25" s="558">
        <v>1841201</v>
      </c>
      <c r="CA25" s="558">
        <v>1</v>
      </c>
      <c r="CB25" s="558">
        <v>0.52200000000000002</v>
      </c>
      <c r="CC25" s="554" t="s">
        <v>3713</v>
      </c>
      <c r="CD25" s="554" t="s">
        <v>2524</v>
      </c>
      <c r="CE25" s="554" t="s">
        <v>3640</v>
      </c>
      <c r="CF25" s="554" t="s">
        <v>177</v>
      </c>
      <c r="CG25" s="534">
        <v>6045432000</v>
      </c>
      <c r="CH25" s="534">
        <v>3002500001</v>
      </c>
      <c r="CI25" s="563" t="s">
        <v>3712</v>
      </c>
      <c r="CJ25" s="534"/>
    </row>
    <row r="26" spans="1:88" ht="16.5" customHeight="1" thickBot="1">
      <c r="B26" s="467"/>
      <c r="C26" s="547" t="s">
        <v>474</v>
      </c>
      <c r="D26" s="467"/>
      <c r="E26" s="548">
        <v>45413</v>
      </c>
      <c r="F26" s="717">
        <v>45406</v>
      </c>
      <c r="G26" s="547" t="s">
        <v>61</v>
      </c>
      <c r="H26" s="547">
        <v>52810238</v>
      </c>
      <c r="I26" s="547" t="s">
        <v>3135</v>
      </c>
      <c r="J26" s="547" t="s">
        <v>3136</v>
      </c>
      <c r="K26" s="547" t="s">
        <v>3127</v>
      </c>
      <c r="L26" s="547" t="s">
        <v>2952</v>
      </c>
      <c r="M26" s="548">
        <v>29582</v>
      </c>
      <c r="N26" s="547" t="s">
        <v>524</v>
      </c>
      <c r="O26" s="505" t="s">
        <v>3137</v>
      </c>
      <c r="P26" s="454" t="s">
        <v>2524</v>
      </c>
      <c r="Q26" s="454" t="s">
        <v>3633</v>
      </c>
      <c r="R26" s="439" t="s">
        <v>3118</v>
      </c>
      <c r="S26" s="439"/>
      <c r="T26" s="439">
        <v>6045432000</v>
      </c>
      <c r="U26" s="454">
        <v>3138507276</v>
      </c>
      <c r="V26" s="457" t="s">
        <v>3138</v>
      </c>
      <c r="W26" s="458" t="s">
        <v>3139</v>
      </c>
      <c r="X26" s="461"/>
      <c r="Y26" s="458" t="s">
        <v>3119</v>
      </c>
      <c r="Z26" s="440"/>
      <c r="AA26" s="440" t="s">
        <v>2527</v>
      </c>
      <c r="AB26" s="471"/>
      <c r="AC26" s="568" t="s">
        <v>489</v>
      </c>
      <c r="AD26" s="555"/>
      <c r="AE26" s="440" t="s">
        <v>551</v>
      </c>
      <c r="AF26" s="440" t="s">
        <v>600</v>
      </c>
      <c r="AG26" s="440" t="s">
        <v>485</v>
      </c>
      <c r="AH26" s="440" t="s">
        <v>492</v>
      </c>
      <c r="AI26" s="455">
        <v>44980</v>
      </c>
      <c r="AJ26" s="504">
        <v>45657</v>
      </c>
      <c r="AK26" s="521">
        <v>10</v>
      </c>
      <c r="AL26" s="519">
        <v>73000000</v>
      </c>
      <c r="AM26" s="525">
        <v>7000000</v>
      </c>
      <c r="AN26" s="539">
        <v>2800000</v>
      </c>
      <c r="AO26" s="570">
        <v>1841201</v>
      </c>
      <c r="AP26" s="632" t="s">
        <v>821</v>
      </c>
      <c r="AQ26" s="552"/>
      <c r="AR26" s="467">
        <v>1</v>
      </c>
      <c r="AS26" s="553" t="s">
        <v>112</v>
      </c>
      <c r="AT26" s="551" t="s">
        <v>112</v>
      </c>
      <c r="AU26" s="551" t="s">
        <v>112</v>
      </c>
      <c r="AV26" s="551" t="s">
        <v>112</v>
      </c>
      <c r="AW26" s="551" t="s">
        <v>112</v>
      </c>
      <c r="AX26" s="467"/>
      <c r="AY26" s="467"/>
      <c r="AZ26" s="467"/>
      <c r="BA26" s="467"/>
      <c r="BB26" s="467"/>
      <c r="BC26" s="467"/>
      <c r="BD26" s="467"/>
      <c r="BE26" s="467"/>
      <c r="BF26" s="467" t="s">
        <v>112</v>
      </c>
      <c r="BG26" s="467" t="s">
        <v>112</v>
      </c>
      <c r="BH26" s="467" t="s">
        <v>112</v>
      </c>
      <c r="BI26" s="467" t="s">
        <v>112</v>
      </c>
      <c r="BJ26" s="467" t="s">
        <v>112</v>
      </c>
      <c r="BK26" s="467" t="s">
        <v>112</v>
      </c>
      <c r="BL26" s="467" t="s">
        <v>3699</v>
      </c>
      <c r="BM26" s="467" t="s">
        <v>112</v>
      </c>
      <c r="BN26" s="467" t="s">
        <v>112</v>
      </c>
      <c r="BO26" s="467" t="s">
        <v>112</v>
      </c>
      <c r="BP26" s="467" t="s">
        <v>112</v>
      </c>
      <c r="BQ26" s="467"/>
      <c r="BR26" s="467"/>
      <c r="BS26" s="467"/>
      <c r="BT26" s="467"/>
      <c r="BU26" s="467"/>
      <c r="BV26" s="467"/>
      <c r="BW26" s="558"/>
      <c r="BX26" s="564">
        <v>1841201</v>
      </c>
      <c r="BY26" s="562" t="s">
        <v>3710</v>
      </c>
      <c r="BZ26" s="558">
        <v>1841201</v>
      </c>
      <c r="CA26" s="558">
        <v>1</v>
      </c>
      <c r="CB26" s="558">
        <v>0.52200000000000002</v>
      </c>
      <c r="CC26" s="554" t="s">
        <v>3714</v>
      </c>
      <c r="CD26" s="554" t="s">
        <v>2524</v>
      </c>
      <c r="CE26" s="554" t="s">
        <v>3640</v>
      </c>
      <c r="CF26" s="554" t="s">
        <v>177</v>
      </c>
      <c r="CG26" s="534">
        <v>6045432000</v>
      </c>
      <c r="CH26" s="534">
        <v>3002500001</v>
      </c>
      <c r="CI26" s="563" t="s">
        <v>3712</v>
      </c>
      <c r="CJ26" s="534"/>
    </row>
    <row r="27" spans="1:88" ht="16.5" customHeight="1" thickBot="1">
      <c r="B27" s="467"/>
      <c r="C27" s="547" t="s">
        <v>474</v>
      </c>
      <c r="D27" s="467"/>
      <c r="E27" s="548">
        <v>45413</v>
      </c>
      <c r="F27" s="717">
        <v>45406</v>
      </c>
      <c r="G27" s="547" t="s">
        <v>61</v>
      </c>
      <c r="H27" s="547">
        <v>1018494002</v>
      </c>
      <c r="I27" s="547" t="s">
        <v>3142</v>
      </c>
      <c r="J27" s="547" t="s">
        <v>3064</v>
      </c>
      <c r="K27" s="547" t="s">
        <v>3143</v>
      </c>
      <c r="L27" s="547" t="s">
        <v>2578</v>
      </c>
      <c r="M27" s="548">
        <v>35495</v>
      </c>
      <c r="N27" s="547" t="s">
        <v>4</v>
      </c>
      <c r="O27" s="506" t="s">
        <v>3144</v>
      </c>
      <c r="P27" s="454" t="s">
        <v>2524</v>
      </c>
      <c r="Q27" s="454" t="s">
        <v>3633</v>
      </c>
      <c r="R27" s="439" t="s">
        <v>3118</v>
      </c>
      <c r="S27" s="439"/>
      <c r="T27" s="439">
        <v>6045432000</v>
      </c>
      <c r="U27" s="454">
        <v>3217330787</v>
      </c>
      <c r="V27" s="463" t="s">
        <v>3145</v>
      </c>
      <c r="W27" s="458" t="s">
        <v>2527</v>
      </c>
      <c r="X27" s="469"/>
      <c r="Y27" s="458" t="s">
        <v>3119</v>
      </c>
      <c r="Z27" s="458"/>
      <c r="AA27" s="440" t="s">
        <v>2527</v>
      </c>
      <c r="AB27" s="569"/>
      <c r="AC27" s="568" t="s">
        <v>489</v>
      </c>
      <c r="AD27" s="566"/>
      <c r="AE27" s="440" t="s">
        <v>551</v>
      </c>
      <c r="AF27" s="440" t="s">
        <v>600</v>
      </c>
      <c r="AG27" s="440" t="s">
        <v>485</v>
      </c>
      <c r="AH27" s="440" t="s">
        <v>492</v>
      </c>
      <c r="AI27" s="464">
        <v>45323</v>
      </c>
      <c r="AJ27" s="518">
        <v>45504</v>
      </c>
      <c r="AK27" s="521">
        <v>6</v>
      </c>
      <c r="AL27" s="519">
        <v>22302000</v>
      </c>
      <c r="AM27" s="466">
        <v>3717000</v>
      </c>
      <c r="AN27" s="540">
        <v>1486800</v>
      </c>
      <c r="AO27" s="470">
        <v>1841201</v>
      </c>
      <c r="AP27" s="632" t="s">
        <v>821</v>
      </c>
      <c r="AQ27" s="533"/>
      <c r="AR27" s="467">
        <v>1</v>
      </c>
      <c r="AS27" s="553" t="s">
        <v>112</v>
      </c>
      <c r="AT27" s="551" t="s">
        <v>112</v>
      </c>
      <c r="AU27" s="551" t="s">
        <v>112</v>
      </c>
      <c r="AV27" s="551" t="s">
        <v>112</v>
      </c>
      <c r="AW27" s="551" t="s">
        <v>112</v>
      </c>
      <c r="AX27" s="467"/>
      <c r="AY27" s="467"/>
      <c r="AZ27" s="467"/>
      <c r="BA27" s="467"/>
      <c r="BB27" s="467"/>
      <c r="BC27" s="467"/>
      <c r="BD27" s="467"/>
      <c r="BE27" s="467"/>
      <c r="BF27" s="467" t="s">
        <v>112</v>
      </c>
      <c r="BG27" s="467" t="s">
        <v>112</v>
      </c>
      <c r="BH27" s="467" t="s">
        <v>112</v>
      </c>
      <c r="BI27" s="467" t="s">
        <v>112</v>
      </c>
      <c r="BJ27" s="467" t="s">
        <v>112</v>
      </c>
      <c r="BK27" s="467" t="s">
        <v>112</v>
      </c>
      <c r="BL27" s="467" t="s">
        <v>3699</v>
      </c>
      <c r="BM27" s="467" t="s">
        <v>112</v>
      </c>
      <c r="BN27" s="467" t="s">
        <v>112</v>
      </c>
      <c r="BO27" s="467" t="s">
        <v>112</v>
      </c>
      <c r="BP27" s="467" t="s">
        <v>112</v>
      </c>
      <c r="BQ27" s="470"/>
      <c r="BR27" s="470"/>
      <c r="BS27" s="470"/>
      <c r="BT27" s="470"/>
      <c r="BU27" s="470"/>
      <c r="BV27" s="470"/>
      <c r="BW27" s="470"/>
      <c r="BX27" s="564">
        <v>1841201</v>
      </c>
      <c r="BY27" s="562" t="s">
        <v>3710</v>
      </c>
      <c r="BZ27" s="470">
        <v>1841201</v>
      </c>
      <c r="CA27" s="470">
        <v>1</v>
      </c>
      <c r="CB27" s="558">
        <v>0.52200000000000002</v>
      </c>
      <c r="CC27" s="554" t="s">
        <v>3715</v>
      </c>
      <c r="CD27" s="554" t="s">
        <v>2524</v>
      </c>
      <c r="CE27" s="554" t="s">
        <v>3640</v>
      </c>
      <c r="CF27" s="554" t="s">
        <v>177</v>
      </c>
      <c r="CG27" s="534">
        <v>6045432000</v>
      </c>
      <c r="CH27" s="534">
        <v>3002500001</v>
      </c>
      <c r="CI27" s="563" t="s">
        <v>3712</v>
      </c>
      <c r="CJ27" s="470"/>
    </row>
    <row r="28" spans="1:88" ht="16.5" customHeight="1" thickBot="1">
      <c r="B28" s="467"/>
      <c r="C28" s="547" t="s">
        <v>474</v>
      </c>
      <c r="D28" s="467"/>
      <c r="E28" s="548">
        <v>45413</v>
      </c>
      <c r="F28" s="717">
        <v>45406</v>
      </c>
      <c r="G28" s="547" t="s">
        <v>61</v>
      </c>
      <c r="H28" s="547">
        <v>15436457</v>
      </c>
      <c r="I28" s="547" t="s">
        <v>3146</v>
      </c>
      <c r="J28" s="547" t="s">
        <v>3147</v>
      </c>
      <c r="K28" s="547" t="s">
        <v>3041</v>
      </c>
      <c r="L28" s="547" t="s">
        <v>3148</v>
      </c>
      <c r="M28" s="548">
        <v>26922</v>
      </c>
      <c r="N28" s="547" t="s">
        <v>4</v>
      </c>
      <c r="O28" s="506" t="s">
        <v>3129</v>
      </c>
      <c r="P28" s="454" t="s">
        <v>2524</v>
      </c>
      <c r="Q28" s="454" t="s">
        <v>3633</v>
      </c>
      <c r="R28" s="439" t="s">
        <v>178</v>
      </c>
      <c r="S28" s="439"/>
      <c r="T28" s="439">
        <v>6045432000</v>
      </c>
      <c r="U28" s="454">
        <v>3108911822</v>
      </c>
      <c r="V28" s="457" t="s">
        <v>3149</v>
      </c>
      <c r="W28" s="458" t="s">
        <v>2527</v>
      </c>
      <c r="X28" s="471"/>
      <c r="Y28" s="458" t="s">
        <v>2548</v>
      </c>
      <c r="Z28" s="458"/>
      <c r="AA28" s="440" t="s">
        <v>2527</v>
      </c>
      <c r="AB28" s="569"/>
      <c r="AC28" s="568" t="s">
        <v>489</v>
      </c>
      <c r="AD28" s="566"/>
      <c r="AE28" s="440" t="s">
        <v>551</v>
      </c>
      <c r="AF28" s="440" t="s">
        <v>600</v>
      </c>
      <c r="AG28" s="440" t="s">
        <v>485</v>
      </c>
      <c r="AH28" s="440" t="s">
        <v>492</v>
      </c>
      <c r="AI28" s="464">
        <v>45324</v>
      </c>
      <c r="AJ28" s="518">
        <v>45506</v>
      </c>
      <c r="AK28" s="521">
        <v>7</v>
      </c>
      <c r="AL28" s="519">
        <v>3000000</v>
      </c>
      <c r="AM28" s="466">
        <v>5000000</v>
      </c>
      <c r="AN28" s="540">
        <v>2000000</v>
      </c>
      <c r="AO28" s="470">
        <v>1841201</v>
      </c>
      <c r="AP28" s="632" t="s">
        <v>821</v>
      </c>
      <c r="AQ28" s="533"/>
      <c r="AR28" s="467">
        <v>1</v>
      </c>
      <c r="AS28" s="553" t="s">
        <v>112</v>
      </c>
      <c r="AT28" s="551" t="s">
        <v>112</v>
      </c>
      <c r="AU28" s="551" t="s">
        <v>112</v>
      </c>
      <c r="AV28" s="551" t="s">
        <v>112</v>
      </c>
      <c r="AW28" s="551" t="s">
        <v>112</v>
      </c>
      <c r="AX28" s="467"/>
      <c r="AY28" s="467"/>
      <c r="AZ28" s="467"/>
      <c r="BA28" s="467"/>
      <c r="BB28" s="467"/>
      <c r="BC28" s="467"/>
      <c r="BD28" s="467"/>
      <c r="BE28" s="467"/>
      <c r="BF28" s="467" t="s">
        <v>112</v>
      </c>
      <c r="BG28" s="467" t="s">
        <v>112</v>
      </c>
      <c r="BH28" s="467" t="s">
        <v>112</v>
      </c>
      <c r="BI28" s="467" t="s">
        <v>112</v>
      </c>
      <c r="BJ28" s="467" t="s">
        <v>112</v>
      </c>
      <c r="BK28" s="467" t="s">
        <v>112</v>
      </c>
      <c r="BL28" s="467" t="s">
        <v>3699</v>
      </c>
      <c r="BM28" s="467" t="s">
        <v>112</v>
      </c>
      <c r="BN28" s="467" t="s">
        <v>112</v>
      </c>
      <c r="BO28" s="467" t="s">
        <v>112</v>
      </c>
      <c r="BP28" s="467" t="s">
        <v>112</v>
      </c>
      <c r="BQ28" s="470"/>
      <c r="BR28" s="470"/>
      <c r="BS28" s="470"/>
      <c r="BT28" s="470"/>
      <c r="BU28" s="470"/>
      <c r="BV28" s="470"/>
      <c r="BW28" s="470"/>
      <c r="BX28" s="564">
        <v>1841201</v>
      </c>
      <c r="BY28" s="562" t="s">
        <v>3710</v>
      </c>
      <c r="BZ28" s="470">
        <v>1841201</v>
      </c>
      <c r="CA28" s="470">
        <v>1</v>
      </c>
      <c r="CB28" s="558">
        <v>0.52200000000000002</v>
      </c>
      <c r="CC28" s="554" t="s">
        <v>3716</v>
      </c>
      <c r="CD28" s="554" t="s">
        <v>2524</v>
      </c>
      <c r="CE28" s="554" t="s">
        <v>3640</v>
      </c>
      <c r="CF28" s="554" t="s">
        <v>177</v>
      </c>
      <c r="CG28" s="534">
        <v>6045432000</v>
      </c>
      <c r="CH28" s="534">
        <v>3002500001</v>
      </c>
      <c r="CI28" s="563" t="s">
        <v>3712</v>
      </c>
      <c r="CJ28" s="470"/>
    </row>
    <row r="29" spans="1:88" ht="16.5" customHeight="1" thickBot="1">
      <c r="B29" s="467"/>
      <c r="C29" s="547" t="s">
        <v>474</v>
      </c>
      <c r="D29" s="467"/>
      <c r="E29" s="548">
        <v>45413</v>
      </c>
      <c r="F29" s="717">
        <v>45406</v>
      </c>
      <c r="G29" s="547" t="s">
        <v>61</v>
      </c>
      <c r="H29" s="547">
        <v>1040870095</v>
      </c>
      <c r="I29" s="547" t="s">
        <v>3150</v>
      </c>
      <c r="J29" s="547" t="s">
        <v>3151</v>
      </c>
      <c r="K29" s="547" t="s">
        <v>3152</v>
      </c>
      <c r="L29" s="547"/>
      <c r="M29" s="548">
        <v>37992</v>
      </c>
      <c r="N29" s="547" t="s">
        <v>4</v>
      </c>
      <c r="O29" s="506" t="s">
        <v>3153</v>
      </c>
      <c r="P29" s="454" t="s">
        <v>2524</v>
      </c>
      <c r="Q29" s="454" t="s">
        <v>3633</v>
      </c>
      <c r="R29" s="439" t="s">
        <v>3118</v>
      </c>
      <c r="S29" s="439"/>
      <c r="T29" s="439">
        <v>6045432000</v>
      </c>
      <c r="U29" s="454">
        <v>3138507276</v>
      </c>
      <c r="V29" s="457" t="s">
        <v>3154</v>
      </c>
      <c r="W29" s="458" t="s">
        <v>2527</v>
      </c>
      <c r="X29" s="472"/>
      <c r="Y29" s="458" t="s">
        <v>3119</v>
      </c>
      <c r="Z29" s="458"/>
      <c r="AA29" s="440" t="s">
        <v>2527</v>
      </c>
      <c r="AB29" s="569"/>
      <c r="AC29" s="568" t="s">
        <v>489</v>
      </c>
      <c r="AD29" s="566"/>
      <c r="AE29" s="440" t="s">
        <v>551</v>
      </c>
      <c r="AF29" s="440" t="s">
        <v>600</v>
      </c>
      <c r="AG29" s="440" t="s">
        <v>485</v>
      </c>
      <c r="AH29" s="440" t="s">
        <v>492</v>
      </c>
      <c r="AI29" s="464">
        <v>45329</v>
      </c>
      <c r="AJ29" s="518">
        <v>45542</v>
      </c>
      <c r="AK29" s="521">
        <v>8</v>
      </c>
      <c r="AL29" s="519">
        <v>12901000</v>
      </c>
      <c r="AM29" s="466">
        <v>1843000</v>
      </c>
      <c r="AN29" s="540">
        <v>1300000</v>
      </c>
      <c r="AO29" s="470">
        <v>1841201</v>
      </c>
      <c r="AP29" s="632" t="s">
        <v>821</v>
      </c>
      <c r="AQ29" s="533"/>
      <c r="AR29" s="467">
        <v>1</v>
      </c>
      <c r="AS29" s="553" t="s">
        <v>112</v>
      </c>
      <c r="AT29" s="551" t="s">
        <v>112</v>
      </c>
      <c r="AU29" s="551" t="s">
        <v>112</v>
      </c>
      <c r="AV29" s="551" t="s">
        <v>112</v>
      </c>
      <c r="AW29" s="551" t="s">
        <v>112</v>
      </c>
      <c r="AX29" s="467"/>
      <c r="AY29" s="467"/>
      <c r="AZ29" s="467"/>
      <c r="BA29" s="467"/>
      <c r="BB29" s="467"/>
      <c r="BC29" s="467"/>
      <c r="BD29" s="467"/>
      <c r="BE29" s="467"/>
      <c r="BF29" s="467" t="s">
        <v>112</v>
      </c>
      <c r="BG29" s="467" t="s">
        <v>112</v>
      </c>
      <c r="BH29" s="467" t="s">
        <v>112</v>
      </c>
      <c r="BI29" s="467" t="s">
        <v>112</v>
      </c>
      <c r="BJ29" s="467" t="s">
        <v>112</v>
      </c>
      <c r="BK29" s="467" t="s">
        <v>112</v>
      </c>
      <c r="BL29" s="467" t="s">
        <v>3699</v>
      </c>
      <c r="BM29" s="467" t="s">
        <v>112</v>
      </c>
      <c r="BN29" s="467" t="s">
        <v>112</v>
      </c>
      <c r="BO29" s="467" t="s">
        <v>112</v>
      </c>
      <c r="BP29" s="467" t="s">
        <v>112</v>
      </c>
      <c r="BQ29" s="470"/>
      <c r="BR29" s="470"/>
      <c r="BS29" s="470"/>
      <c r="BT29" s="470"/>
      <c r="BU29" s="470"/>
      <c r="BV29" s="470"/>
      <c r="BW29" s="470"/>
      <c r="BX29" s="564">
        <v>1841201</v>
      </c>
      <c r="BY29" s="562" t="s">
        <v>3710</v>
      </c>
      <c r="BZ29" s="470">
        <v>1841201</v>
      </c>
      <c r="CA29" s="470">
        <v>1</v>
      </c>
      <c r="CB29" s="558">
        <v>0.52200000000000002</v>
      </c>
      <c r="CC29" s="554" t="s">
        <v>3717</v>
      </c>
      <c r="CD29" s="554" t="s">
        <v>2524</v>
      </c>
      <c r="CE29" s="554" t="s">
        <v>3640</v>
      </c>
      <c r="CF29" s="554" t="s">
        <v>177</v>
      </c>
      <c r="CG29" s="534">
        <v>6045432000</v>
      </c>
      <c r="CH29" s="534">
        <v>3002500001</v>
      </c>
      <c r="CI29" s="563" t="s">
        <v>3712</v>
      </c>
      <c r="CJ29" s="470"/>
    </row>
    <row r="30" spans="1:88" ht="16.5" customHeight="1" thickBot="1">
      <c r="B30" s="467"/>
      <c r="C30" s="547" t="s">
        <v>474</v>
      </c>
      <c r="D30" s="467"/>
      <c r="E30" s="548">
        <v>45413</v>
      </c>
      <c r="F30" s="717">
        <v>45406</v>
      </c>
      <c r="G30" s="547" t="s">
        <v>61</v>
      </c>
      <c r="H30" s="547">
        <v>1036397098</v>
      </c>
      <c r="I30" s="547" t="s">
        <v>2655</v>
      </c>
      <c r="J30" s="547" t="s">
        <v>3155</v>
      </c>
      <c r="K30" s="547" t="s">
        <v>2595</v>
      </c>
      <c r="L30" s="547"/>
      <c r="M30" s="548">
        <v>33687</v>
      </c>
      <c r="N30" s="547" t="s">
        <v>524</v>
      </c>
      <c r="O30" s="506" t="s">
        <v>3156</v>
      </c>
      <c r="P30" s="454" t="s">
        <v>2524</v>
      </c>
      <c r="Q30" s="454" t="s">
        <v>3633</v>
      </c>
      <c r="R30" s="439" t="s">
        <v>3118</v>
      </c>
      <c r="S30" s="439"/>
      <c r="T30" s="439">
        <v>6045432000</v>
      </c>
      <c r="U30" s="458">
        <v>3105446361</v>
      </c>
      <c r="V30" s="457" t="s">
        <v>3157</v>
      </c>
      <c r="W30" s="458" t="s">
        <v>2527</v>
      </c>
      <c r="X30" s="459"/>
      <c r="Y30" s="458" t="s">
        <v>2573</v>
      </c>
      <c r="Z30" s="458"/>
      <c r="AA30" s="440" t="s">
        <v>2527</v>
      </c>
      <c r="AB30" s="569"/>
      <c r="AC30" s="568" t="s">
        <v>489</v>
      </c>
      <c r="AD30" s="566"/>
      <c r="AE30" s="440" t="s">
        <v>551</v>
      </c>
      <c r="AF30" s="440" t="s">
        <v>600</v>
      </c>
      <c r="AG30" s="440" t="s">
        <v>485</v>
      </c>
      <c r="AH30" s="440" t="s">
        <v>492</v>
      </c>
      <c r="AI30" s="464">
        <v>45331</v>
      </c>
      <c r="AJ30" s="518">
        <v>45513</v>
      </c>
      <c r="AK30" s="521">
        <v>6</v>
      </c>
      <c r="AL30" s="520">
        <v>13398000</v>
      </c>
      <c r="AM30" s="466">
        <v>2233000</v>
      </c>
      <c r="AN30" s="540">
        <v>1300000</v>
      </c>
      <c r="AO30" s="470">
        <v>1841201</v>
      </c>
      <c r="AP30" s="632" t="s">
        <v>821</v>
      </c>
      <c r="AQ30" s="533"/>
      <c r="AR30" s="467">
        <v>1</v>
      </c>
      <c r="AS30" s="553" t="s">
        <v>112</v>
      </c>
      <c r="AT30" s="551" t="s">
        <v>112</v>
      </c>
      <c r="AU30" s="551" t="s">
        <v>112</v>
      </c>
      <c r="AV30" s="551" t="s">
        <v>112</v>
      </c>
      <c r="AW30" s="551" t="s">
        <v>112</v>
      </c>
      <c r="AX30" s="467"/>
      <c r="AY30" s="467"/>
      <c r="AZ30" s="467"/>
      <c r="BA30" s="467"/>
      <c r="BB30" s="467"/>
      <c r="BC30" s="467"/>
      <c r="BD30" s="467"/>
      <c r="BE30" s="467"/>
      <c r="BF30" s="467" t="s">
        <v>112</v>
      </c>
      <c r="BG30" s="467" t="s">
        <v>112</v>
      </c>
      <c r="BH30" s="467" t="s">
        <v>112</v>
      </c>
      <c r="BI30" s="467" t="s">
        <v>112</v>
      </c>
      <c r="BJ30" s="467" t="s">
        <v>112</v>
      </c>
      <c r="BK30" s="467" t="s">
        <v>112</v>
      </c>
      <c r="BL30" s="467" t="s">
        <v>3699</v>
      </c>
      <c r="BM30" s="467" t="s">
        <v>112</v>
      </c>
      <c r="BN30" s="467" t="s">
        <v>112</v>
      </c>
      <c r="BO30" s="467" t="s">
        <v>112</v>
      </c>
      <c r="BP30" s="467" t="s">
        <v>112</v>
      </c>
      <c r="BQ30" s="470"/>
      <c r="BR30" s="470"/>
      <c r="BS30" s="470"/>
      <c r="BT30" s="470"/>
      <c r="BU30" s="470"/>
      <c r="BV30" s="470"/>
      <c r="BW30" s="470"/>
      <c r="BX30" s="564">
        <v>1841201</v>
      </c>
      <c r="BY30" s="562" t="s">
        <v>3710</v>
      </c>
      <c r="BZ30" s="470">
        <v>1841201</v>
      </c>
      <c r="CA30" s="470">
        <v>1</v>
      </c>
      <c r="CB30" s="558">
        <v>0.52200000000000002</v>
      </c>
      <c r="CC30" s="554" t="s">
        <v>3718</v>
      </c>
      <c r="CD30" s="554" t="s">
        <v>2524</v>
      </c>
      <c r="CE30" s="554" t="s">
        <v>3640</v>
      </c>
      <c r="CF30" s="554" t="s">
        <v>177</v>
      </c>
      <c r="CG30" s="534">
        <v>6045432000</v>
      </c>
      <c r="CH30" s="534">
        <v>3002500001</v>
      </c>
      <c r="CI30" s="563" t="s">
        <v>3712</v>
      </c>
      <c r="CJ30" s="470"/>
    </row>
    <row r="31" spans="1:88" ht="16.5" customHeight="1" thickBot="1">
      <c r="B31" s="467"/>
      <c r="C31" s="547" t="s">
        <v>474</v>
      </c>
      <c r="D31" s="467"/>
      <c r="E31" s="548">
        <v>45413</v>
      </c>
      <c r="F31" s="717">
        <v>45406</v>
      </c>
      <c r="G31" s="547" t="s">
        <v>61</v>
      </c>
      <c r="H31" s="547">
        <v>71116544</v>
      </c>
      <c r="I31" s="547" t="s">
        <v>3158</v>
      </c>
      <c r="J31" s="547" t="s">
        <v>2854</v>
      </c>
      <c r="K31" s="547" t="s">
        <v>3159</v>
      </c>
      <c r="L31" s="547" t="s">
        <v>3160</v>
      </c>
      <c r="M31" s="548">
        <v>28752</v>
      </c>
      <c r="N31" s="547" t="s">
        <v>4</v>
      </c>
      <c r="O31" s="506" t="s">
        <v>3161</v>
      </c>
      <c r="P31" s="454" t="s">
        <v>2524</v>
      </c>
      <c r="Q31" s="454" t="s">
        <v>3633</v>
      </c>
      <c r="R31" s="439" t="s">
        <v>3118</v>
      </c>
      <c r="S31" s="439"/>
      <c r="T31" s="439">
        <v>6045432000</v>
      </c>
      <c r="U31" s="458">
        <v>3122079267</v>
      </c>
      <c r="V31" s="457" t="s">
        <v>3162</v>
      </c>
      <c r="W31" s="458" t="s">
        <v>2527</v>
      </c>
      <c r="X31" s="461"/>
      <c r="Y31" s="458" t="s">
        <v>2573</v>
      </c>
      <c r="Z31" s="458"/>
      <c r="AA31" s="440" t="s">
        <v>2527</v>
      </c>
      <c r="AB31" s="569"/>
      <c r="AC31" s="568" t="s">
        <v>489</v>
      </c>
      <c r="AD31" s="566"/>
      <c r="AE31" s="440" t="s">
        <v>551</v>
      </c>
      <c r="AF31" s="440" t="s">
        <v>600</v>
      </c>
      <c r="AG31" s="440" t="s">
        <v>485</v>
      </c>
      <c r="AH31" s="440" t="s">
        <v>492</v>
      </c>
      <c r="AI31" s="464">
        <v>45339</v>
      </c>
      <c r="AJ31" s="518">
        <v>45552</v>
      </c>
      <c r="AK31" s="521">
        <v>7</v>
      </c>
      <c r="AL31" s="520">
        <v>26019000</v>
      </c>
      <c r="AM31" s="466">
        <v>3717000</v>
      </c>
      <c r="AN31" s="540">
        <v>1486800</v>
      </c>
      <c r="AO31" s="470">
        <v>1841201</v>
      </c>
      <c r="AP31" s="632" t="s">
        <v>821</v>
      </c>
      <c r="AQ31" s="533"/>
      <c r="AR31" s="467">
        <v>1</v>
      </c>
      <c r="AS31" s="553" t="s">
        <v>112</v>
      </c>
      <c r="AT31" s="551" t="s">
        <v>112</v>
      </c>
      <c r="AU31" s="551" t="s">
        <v>112</v>
      </c>
      <c r="AV31" s="551" t="s">
        <v>112</v>
      </c>
      <c r="AW31" s="551" t="s">
        <v>112</v>
      </c>
      <c r="AX31" s="467"/>
      <c r="AY31" s="467"/>
      <c r="AZ31" s="467"/>
      <c r="BA31" s="467"/>
      <c r="BB31" s="467"/>
      <c r="BC31" s="467"/>
      <c r="BD31" s="467"/>
      <c r="BE31" s="467"/>
      <c r="BF31" s="467" t="s">
        <v>112</v>
      </c>
      <c r="BG31" s="467" t="s">
        <v>112</v>
      </c>
      <c r="BH31" s="467" t="s">
        <v>112</v>
      </c>
      <c r="BI31" s="467" t="s">
        <v>112</v>
      </c>
      <c r="BJ31" s="467" t="s">
        <v>112</v>
      </c>
      <c r="BK31" s="467" t="s">
        <v>112</v>
      </c>
      <c r="BL31" s="467" t="s">
        <v>3699</v>
      </c>
      <c r="BM31" s="467" t="s">
        <v>112</v>
      </c>
      <c r="BN31" s="467" t="s">
        <v>112</v>
      </c>
      <c r="BO31" s="467" t="s">
        <v>112</v>
      </c>
      <c r="BP31" s="467" t="s">
        <v>112</v>
      </c>
      <c r="BQ31" s="470"/>
      <c r="BR31" s="470"/>
      <c r="BS31" s="470"/>
      <c r="BT31" s="470"/>
      <c r="BU31" s="470"/>
      <c r="BV31" s="470"/>
      <c r="BW31" s="470"/>
      <c r="BX31" s="564">
        <v>1841201</v>
      </c>
      <c r="BY31" s="562" t="s">
        <v>3710</v>
      </c>
      <c r="BZ31" s="470">
        <v>1841201</v>
      </c>
      <c r="CA31" s="470">
        <v>1</v>
      </c>
      <c r="CB31" s="558">
        <v>0.52200000000000002</v>
      </c>
      <c r="CC31" s="554" t="s">
        <v>3719</v>
      </c>
      <c r="CD31" s="554" t="s">
        <v>2524</v>
      </c>
      <c r="CE31" s="554" t="s">
        <v>3640</v>
      </c>
      <c r="CF31" s="554" t="s">
        <v>177</v>
      </c>
      <c r="CG31" s="534">
        <v>6045432000</v>
      </c>
      <c r="CH31" s="534">
        <v>3002500001</v>
      </c>
      <c r="CI31" s="563" t="s">
        <v>3712</v>
      </c>
      <c r="CJ31" s="470"/>
    </row>
    <row r="32" spans="1:88" ht="16.5" customHeight="1" thickBot="1">
      <c r="B32" s="467"/>
      <c r="C32" s="547" t="s">
        <v>474</v>
      </c>
      <c r="D32" s="467"/>
      <c r="E32" s="548">
        <v>45413</v>
      </c>
      <c r="F32" s="717">
        <v>45406</v>
      </c>
      <c r="G32" s="547" t="s">
        <v>61</v>
      </c>
      <c r="H32" s="547">
        <v>15445325</v>
      </c>
      <c r="I32" s="547" t="s">
        <v>3163</v>
      </c>
      <c r="J32" s="547" t="s">
        <v>3164</v>
      </c>
      <c r="K32" s="547" t="s">
        <v>2578</v>
      </c>
      <c r="L32" s="547"/>
      <c r="M32" s="548">
        <v>30033</v>
      </c>
      <c r="N32" s="547" t="s">
        <v>4</v>
      </c>
      <c r="O32" s="506" t="s">
        <v>3165</v>
      </c>
      <c r="P32" s="454" t="s">
        <v>2524</v>
      </c>
      <c r="Q32" s="454" t="s">
        <v>3633</v>
      </c>
      <c r="R32" s="439" t="s">
        <v>3118</v>
      </c>
      <c r="S32" s="439"/>
      <c r="T32" s="439">
        <v>6045432000</v>
      </c>
      <c r="U32" s="458">
        <v>3012594168</v>
      </c>
      <c r="V32" s="457" t="s">
        <v>3166</v>
      </c>
      <c r="W32" s="458" t="s">
        <v>3167</v>
      </c>
      <c r="X32" s="461"/>
      <c r="Y32" s="458" t="s">
        <v>2548</v>
      </c>
      <c r="Z32" s="458"/>
      <c r="AA32" s="440" t="s">
        <v>2527</v>
      </c>
      <c r="AB32" s="569"/>
      <c r="AC32" s="568" t="s">
        <v>489</v>
      </c>
      <c r="AD32" s="566"/>
      <c r="AE32" s="440" t="s">
        <v>551</v>
      </c>
      <c r="AF32" s="440" t="s">
        <v>600</v>
      </c>
      <c r="AG32" s="440" t="s">
        <v>485</v>
      </c>
      <c r="AH32" s="440" t="s">
        <v>492</v>
      </c>
      <c r="AI32" s="464">
        <v>45343</v>
      </c>
      <c r="AJ32" s="518">
        <v>45556</v>
      </c>
      <c r="AK32" s="521">
        <v>7</v>
      </c>
      <c r="AL32" s="520">
        <v>26019000</v>
      </c>
      <c r="AM32" s="466">
        <v>3717000</v>
      </c>
      <c r="AN32" s="540">
        <v>1486800</v>
      </c>
      <c r="AO32" s="470">
        <v>1841201</v>
      </c>
      <c r="AP32" s="632" t="s">
        <v>821</v>
      </c>
      <c r="AQ32" s="533"/>
      <c r="AR32" s="467">
        <v>1</v>
      </c>
      <c r="AS32" s="553" t="s">
        <v>112</v>
      </c>
      <c r="AT32" s="551" t="s">
        <v>112</v>
      </c>
      <c r="AU32" s="551" t="s">
        <v>112</v>
      </c>
      <c r="AV32" s="551" t="s">
        <v>112</v>
      </c>
      <c r="AW32" s="551" t="s">
        <v>112</v>
      </c>
      <c r="AX32" s="467"/>
      <c r="AY32" s="467"/>
      <c r="AZ32" s="467"/>
      <c r="BA32" s="467"/>
      <c r="BB32" s="467"/>
      <c r="BC32" s="467"/>
      <c r="BD32" s="467"/>
      <c r="BE32" s="467"/>
      <c r="BF32" s="467" t="s">
        <v>112</v>
      </c>
      <c r="BG32" s="467" t="s">
        <v>112</v>
      </c>
      <c r="BH32" s="467" t="s">
        <v>112</v>
      </c>
      <c r="BI32" s="467" t="s">
        <v>112</v>
      </c>
      <c r="BJ32" s="467" t="s">
        <v>112</v>
      </c>
      <c r="BK32" s="467" t="s">
        <v>112</v>
      </c>
      <c r="BL32" s="467" t="s">
        <v>3699</v>
      </c>
      <c r="BM32" s="467" t="s">
        <v>112</v>
      </c>
      <c r="BN32" s="467" t="s">
        <v>112</v>
      </c>
      <c r="BO32" s="467" t="s">
        <v>112</v>
      </c>
      <c r="BP32" s="467" t="s">
        <v>112</v>
      </c>
      <c r="BQ32" s="470"/>
      <c r="BR32" s="470"/>
      <c r="BS32" s="470"/>
      <c r="BT32" s="470"/>
      <c r="BU32" s="470"/>
      <c r="BV32" s="470"/>
      <c r="BW32" s="470"/>
      <c r="BX32" s="564">
        <v>1841201</v>
      </c>
      <c r="BY32" s="562" t="s">
        <v>3710</v>
      </c>
      <c r="BZ32" s="470">
        <v>1841201</v>
      </c>
      <c r="CA32" s="470">
        <v>1</v>
      </c>
      <c r="CB32" s="558">
        <v>0.52200000000000002</v>
      </c>
      <c r="CC32" s="554" t="s">
        <v>3720</v>
      </c>
      <c r="CD32" s="554" t="s">
        <v>2524</v>
      </c>
      <c r="CE32" s="554" t="s">
        <v>3640</v>
      </c>
      <c r="CF32" s="554" t="s">
        <v>177</v>
      </c>
      <c r="CG32" s="534">
        <v>6045432000</v>
      </c>
      <c r="CH32" s="534">
        <v>3002500001</v>
      </c>
      <c r="CI32" s="563" t="s">
        <v>3712</v>
      </c>
      <c r="CJ32" s="470"/>
    </row>
    <row r="33" spans="2:88" ht="16.5" customHeight="1" thickBot="1">
      <c r="B33" s="467"/>
      <c r="C33" s="547" t="s">
        <v>474</v>
      </c>
      <c r="D33" s="467"/>
      <c r="E33" s="548">
        <v>45413</v>
      </c>
      <c r="F33" s="717">
        <v>45406</v>
      </c>
      <c r="G33" s="547" t="s">
        <v>61</v>
      </c>
      <c r="H33" s="547">
        <v>1036397886</v>
      </c>
      <c r="I33" s="547" t="s">
        <v>3168</v>
      </c>
      <c r="J33" s="547" t="s">
        <v>3169</v>
      </c>
      <c r="K33" s="547" t="s">
        <v>2656</v>
      </c>
      <c r="L33" s="547" t="s">
        <v>2910</v>
      </c>
      <c r="M33" s="548">
        <v>33921</v>
      </c>
      <c r="N33" s="547" t="s">
        <v>4</v>
      </c>
      <c r="O33" s="506" t="s">
        <v>3170</v>
      </c>
      <c r="P33" s="454" t="s">
        <v>2524</v>
      </c>
      <c r="Q33" s="454" t="s">
        <v>3633</v>
      </c>
      <c r="R33" s="439" t="s">
        <v>3118</v>
      </c>
      <c r="S33" s="439"/>
      <c r="T33" s="439">
        <v>6045432000</v>
      </c>
      <c r="U33" s="458">
        <v>3127174409</v>
      </c>
      <c r="V33" s="457" t="s">
        <v>3171</v>
      </c>
      <c r="W33" s="458" t="s">
        <v>2547</v>
      </c>
      <c r="X33" s="461"/>
      <c r="Y33" s="458" t="s">
        <v>3119</v>
      </c>
      <c r="Z33" s="458"/>
      <c r="AA33" s="440" t="s">
        <v>2527</v>
      </c>
      <c r="AB33" s="569"/>
      <c r="AC33" s="568" t="s">
        <v>489</v>
      </c>
      <c r="AD33" s="566"/>
      <c r="AE33" s="440" t="s">
        <v>551</v>
      </c>
      <c r="AF33" s="440" t="s">
        <v>600</v>
      </c>
      <c r="AG33" s="440" t="s">
        <v>485</v>
      </c>
      <c r="AH33" s="440" t="s">
        <v>492</v>
      </c>
      <c r="AI33" s="464">
        <v>45349</v>
      </c>
      <c r="AJ33" s="518">
        <v>45562</v>
      </c>
      <c r="AK33" s="521">
        <v>7</v>
      </c>
      <c r="AL33" s="520">
        <v>26019000</v>
      </c>
      <c r="AM33" s="466">
        <v>3717000</v>
      </c>
      <c r="AN33" s="540">
        <v>1486800</v>
      </c>
      <c r="AO33" s="470">
        <v>1841201</v>
      </c>
      <c r="AP33" s="632" t="s">
        <v>821</v>
      </c>
      <c r="AQ33" s="533"/>
      <c r="AR33" s="467">
        <v>1</v>
      </c>
      <c r="AS33" s="553" t="s">
        <v>112</v>
      </c>
      <c r="AT33" s="551" t="s">
        <v>112</v>
      </c>
      <c r="AU33" s="551" t="s">
        <v>112</v>
      </c>
      <c r="AV33" s="551" t="s">
        <v>112</v>
      </c>
      <c r="AW33" s="551" t="s">
        <v>112</v>
      </c>
      <c r="AX33" s="467"/>
      <c r="AY33" s="467"/>
      <c r="AZ33" s="467"/>
      <c r="BA33" s="467"/>
      <c r="BB33" s="467"/>
      <c r="BC33" s="467"/>
      <c r="BD33" s="467"/>
      <c r="BE33" s="467"/>
      <c r="BF33" s="467" t="s">
        <v>112</v>
      </c>
      <c r="BG33" s="467" t="s">
        <v>112</v>
      </c>
      <c r="BH33" s="467" t="s">
        <v>112</v>
      </c>
      <c r="BI33" s="467" t="s">
        <v>112</v>
      </c>
      <c r="BJ33" s="467" t="s">
        <v>112</v>
      </c>
      <c r="BK33" s="467" t="s">
        <v>112</v>
      </c>
      <c r="BL33" s="467" t="s">
        <v>3699</v>
      </c>
      <c r="BM33" s="467" t="s">
        <v>112</v>
      </c>
      <c r="BN33" s="467" t="s">
        <v>112</v>
      </c>
      <c r="BO33" s="467" t="s">
        <v>112</v>
      </c>
      <c r="BP33" s="467" t="s">
        <v>112</v>
      </c>
      <c r="BQ33" s="470"/>
      <c r="BR33" s="470"/>
      <c r="BS33" s="470"/>
      <c r="BT33" s="470"/>
      <c r="BU33" s="470"/>
      <c r="BV33" s="470"/>
      <c r="BW33" s="470"/>
      <c r="BX33" s="564">
        <v>1841201</v>
      </c>
      <c r="BY33" s="562" t="s">
        <v>3710</v>
      </c>
      <c r="BZ33" s="470">
        <v>1841201</v>
      </c>
      <c r="CA33" s="470">
        <v>1</v>
      </c>
      <c r="CB33" s="558">
        <v>0.52200000000000002</v>
      </c>
      <c r="CC33" s="554" t="s">
        <v>3721</v>
      </c>
      <c r="CD33" s="554" t="s">
        <v>2524</v>
      </c>
      <c r="CE33" s="554" t="s">
        <v>3640</v>
      </c>
      <c r="CF33" s="554" t="s">
        <v>177</v>
      </c>
      <c r="CG33" s="534">
        <v>6045432000</v>
      </c>
      <c r="CH33" s="534">
        <v>3002500001</v>
      </c>
      <c r="CI33" s="563" t="s">
        <v>3712</v>
      </c>
      <c r="CJ33" s="470"/>
    </row>
    <row r="34" spans="2:88" ht="16.5" customHeight="1" thickBot="1">
      <c r="B34" s="467"/>
      <c r="C34" s="547" t="s">
        <v>474</v>
      </c>
      <c r="D34" s="467"/>
      <c r="E34" s="548">
        <v>45413</v>
      </c>
      <c r="F34" s="717">
        <v>45406</v>
      </c>
      <c r="G34" s="547" t="s">
        <v>61</v>
      </c>
      <c r="H34" s="547">
        <v>39454622</v>
      </c>
      <c r="I34" s="547" t="s">
        <v>3172</v>
      </c>
      <c r="J34" s="547" t="s">
        <v>4011</v>
      </c>
      <c r="K34" s="547" t="s">
        <v>3173</v>
      </c>
      <c r="L34" s="547"/>
      <c r="M34" s="548">
        <v>30356</v>
      </c>
      <c r="N34" s="547" t="s">
        <v>524</v>
      </c>
      <c r="O34" s="506" t="s">
        <v>3129</v>
      </c>
      <c r="P34" s="454" t="s">
        <v>2524</v>
      </c>
      <c r="Q34" s="454" t="s">
        <v>3633</v>
      </c>
      <c r="R34" s="439" t="s">
        <v>178</v>
      </c>
      <c r="S34" s="439"/>
      <c r="T34" s="439">
        <v>6045432000</v>
      </c>
      <c r="U34" s="458">
        <v>3147769822</v>
      </c>
      <c r="V34" s="457" t="s">
        <v>3174</v>
      </c>
      <c r="W34" s="458" t="s">
        <v>3139</v>
      </c>
      <c r="X34" s="459"/>
      <c r="Y34" s="458" t="s">
        <v>3119</v>
      </c>
      <c r="Z34" s="458"/>
      <c r="AA34" s="440" t="s">
        <v>2527</v>
      </c>
      <c r="AB34" s="569"/>
      <c r="AC34" s="568" t="s">
        <v>489</v>
      </c>
      <c r="AD34" s="566"/>
      <c r="AE34" s="440" t="s">
        <v>551</v>
      </c>
      <c r="AF34" s="440" t="s">
        <v>600</v>
      </c>
      <c r="AG34" s="440" t="s">
        <v>485</v>
      </c>
      <c r="AH34" s="440" t="s">
        <v>492</v>
      </c>
      <c r="AI34" s="464">
        <v>45349</v>
      </c>
      <c r="AJ34" s="518">
        <v>45562</v>
      </c>
      <c r="AK34" s="521">
        <v>7</v>
      </c>
      <c r="AL34" s="520">
        <v>26019000</v>
      </c>
      <c r="AM34" s="466">
        <v>3717000</v>
      </c>
      <c r="AN34" s="540">
        <v>1486800</v>
      </c>
      <c r="AO34" s="470">
        <v>1841201</v>
      </c>
      <c r="AP34" s="632" t="s">
        <v>821</v>
      </c>
      <c r="AQ34" s="533"/>
      <c r="AR34" s="467">
        <v>1</v>
      </c>
      <c r="AS34" s="553" t="s">
        <v>112</v>
      </c>
      <c r="AT34" s="551" t="s">
        <v>112</v>
      </c>
      <c r="AU34" s="551" t="s">
        <v>112</v>
      </c>
      <c r="AV34" s="551" t="s">
        <v>112</v>
      </c>
      <c r="AW34" s="551" t="s">
        <v>112</v>
      </c>
      <c r="AX34" s="467"/>
      <c r="AY34" s="467"/>
      <c r="AZ34" s="467"/>
      <c r="BA34" s="467"/>
      <c r="BB34" s="467"/>
      <c r="BC34" s="467"/>
      <c r="BD34" s="467"/>
      <c r="BE34" s="467"/>
      <c r="BF34" s="467" t="s">
        <v>112</v>
      </c>
      <c r="BG34" s="467" t="s">
        <v>112</v>
      </c>
      <c r="BH34" s="467" t="s">
        <v>112</v>
      </c>
      <c r="BI34" s="467" t="s">
        <v>112</v>
      </c>
      <c r="BJ34" s="467" t="s">
        <v>112</v>
      </c>
      <c r="BK34" s="467" t="s">
        <v>112</v>
      </c>
      <c r="BL34" s="467" t="s">
        <v>3699</v>
      </c>
      <c r="BM34" s="467" t="s">
        <v>112</v>
      </c>
      <c r="BN34" s="467" t="s">
        <v>112</v>
      </c>
      <c r="BO34" s="467" t="s">
        <v>112</v>
      </c>
      <c r="BP34" s="467" t="s">
        <v>112</v>
      </c>
      <c r="BQ34" s="470"/>
      <c r="BR34" s="470"/>
      <c r="BS34" s="470"/>
      <c r="BT34" s="470"/>
      <c r="BU34" s="470"/>
      <c r="BV34" s="470"/>
      <c r="BW34" s="470"/>
      <c r="BX34" s="564">
        <v>1841201</v>
      </c>
      <c r="BY34" s="562" t="s">
        <v>3710</v>
      </c>
      <c r="BZ34" s="470">
        <v>1841201</v>
      </c>
      <c r="CA34" s="470">
        <v>1</v>
      </c>
      <c r="CB34" s="558">
        <v>0.52200000000000002</v>
      </c>
      <c r="CC34" s="554" t="s">
        <v>3722</v>
      </c>
      <c r="CD34" s="554" t="s">
        <v>2524</v>
      </c>
      <c r="CE34" s="554" t="s">
        <v>3640</v>
      </c>
      <c r="CF34" s="554" t="s">
        <v>177</v>
      </c>
      <c r="CG34" s="534">
        <v>6045432000</v>
      </c>
      <c r="CH34" s="534">
        <v>3002500001</v>
      </c>
      <c r="CI34" s="563" t="s">
        <v>3712</v>
      </c>
      <c r="CJ34" s="470"/>
    </row>
    <row r="35" spans="2:88" ht="16.5" customHeight="1" thickBot="1">
      <c r="B35" s="467"/>
      <c r="C35" s="547" t="s">
        <v>474</v>
      </c>
      <c r="D35" s="467"/>
      <c r="E35" s="548">
        <v>45413</v>
      </c>
      <c r="F35" s="717">
        <v>45406</v>
      </c>
      <c r="G35" s="547" t="s">
        <v>61</v>
      </c>
      <c r="H35" s="547">
        <v>8280849</v>
      </c>
      <c r="I35" s="547" t="s">
        <v>2807</v>
      </c>
      <c r="J35" s="547" t="s">
        <v>3175</v>
      </c>
      <c r="K35" s="547" t="s">
        <v>3176</v>
      </c>
      <c r="L35" s="547"/>
      <c r="M35" s="548">
        <v>17533</v>
      </c>
      <c r="N35" s="547" t="s">
        <v>4</v>
      </c>
      <c r="O35" s="506" t="s">
        <v>3177</v>
      </c>
      <c r="P35" s="454" t="s">
        <v>2524</v>
      </c>
      <c r="Q35" s="454" t="s">
        <v>3633</v>
      </c>
      <c r="R35" s="439" t="s">
        <v>3118</v>
      </c>
      <c r="S35" s="439"/>
      <c r="T35" s="439">
        <v>6045432000</v>
      </c>
      <c r="U35" s="458">
        <v>3104246621</v>
      </c>
      <c r="V35" s="457" t="s">
        <v>3178</v>
      </c>
      <c r="W35" s="458" t="s">
        <v>2527</v>
      </c>
      <c r="X35" s="461"/>
      <c r="Y35" s="458" t="s">
        <v>3179</v>
      </c>
      <c r="Z35" s="458"/>
      <c r="AA35" s="440" t="s">
        <v>2527</v>
      </c>
      <c r="AB35" s="569"/>
      <c r="AC35" s="568" t="s">
        <v>489</v>
      </c>
      <c r="AD35" s="566"/>
      <c r="AE35" s="440" t="s">
        <v>551</v>
      </c>
      <c r="AF35" s="440" t="s">
        <v>600</v>
      </c>
      <c r="AG35" s="440" t="s">
        <v>485</v>
      </c>
      <c r="AH35" s="440" t="s">
        <v>492</v>
      </c>
      <c r="AI35" s="464">
        <v>45356</v>
      </c>
      <c r="AJ35" s="518">
        <v>45570</v>
      </c>
      <c r="AK35" s="521">
        <v>7</v>
      </c>
      <c r="AL35" s="520">
        <v>31500000</v>
      </c>
      <c r="AM35" s="466">
        <v>4500000</v>
      </c>
      <c r="AN35" s="540">
        <v>1800000</v>
      </c>
      <c r="AO35" s="470">
        <v>1841201</v>
      </c>
      <c r="AP35" s="632" t="s">
        <v>821</v>
      </c>
      <c r="AQ35" s="533"/>
      <c r="AR35" s="467">
        <v>1</v>
      </c>
      <c r="AS35" s="553" t="s">
        <v>112</v>
      </c>
      <c r="AT35" s="551" t="s">
        <v>112</v>
      </c>
      <c r="AU35" s="551" t="s">
        <v>112</v>
      </c>
      <c r="AV35" s="551" t="s">
        <v>112</v>
      </c>
      <c r="AW35" s="551" t="s">
        <v>112</v>
      </c>
      <c r="AX35" s="467"/>
      <c r="AY35" s="467"/>
      <c r="AZ35" s="467"/>
      <c r="BA35" s="467"/>
      <c r="BB35" s="467"/>
      <c r="BC35" s="467"/>
      <c r="BD35" s="467"/>
      <c r="BE35" s="467"/>
      <c r="BF35" s="467" t="s">
        <v>112</v>
      </c>
      <c r="BG35" s="467" t="s">
        <v>112</v>
      </c>
      <c r="BH35" s="467" t="s">
        <v>112</v>
      </c>
      <c r="BI35" s="467" t="s">
        <v>112</v>
      </c>
      <c r="BJ35" s="467" t="s">
        <v>112</v>
      </c>
      <c r="BK35" s="467" t="s">
        <v>112</v>
      </c>
      <c r="BL35" s="467" t="s">
        <v>3699</v>
      </c>
      <c r="BM35" s="467" t="s">
        <v>112</v>
      </c>
      <c r="BN35" s="467" t="s">
        <v>112</v>
      </c>
      <c r="BO35" s="467" t="s">
        <v>112</v>
      </c>
      <c r="BP35" s="467" t="s">
        <v>112</v>
      </c>
      <c r="BQ35" s="470"/>
      <c r="BR35" s="470"/>
      <c r="BS35" s="470"/>
      <c r="BT35" s="470"/>
      <c r="BU35" s="470"/>
      <c r="BV35" s="470"/>
      <c r="BW35" s="470"/>
      <c r="BX35" s="564">
        <v>1841201</v>
      </c>
      <c r="BY35" s="562" t="s">
        <v>3710</v>
      </c>
      <c r="BZ35" s="470">
        <v>1841201</v>
      </c>
      <c r="CA35" s="470">
        <v>1</v>
      </c>
      <c r="CB35" s="558">
        <v>0.52200000000000002</v>
      </c>
      <c r="CC35" s="554" t="s">
        <v>3723</v>
      </c>
      <c r="CD35" s="554" t="s">
        <v>2524</v>
      </c>
      <c r="CE35" s="554" t="s">
        <v>3640</v>
      </c>
      <c r="CF35" s="554" t="s">
        <v>177</v>
      </c>
      <c r="CG35" s="534">
        <v>6045432000</v>
      </c>
      <c r="CH35" s="534">
        <v>3002500001</v>
      </c>
      <c r="CI35" s="563" t="s">
        <v>3712</v>
      </c>
      <c r="CJ35" s="470"/>
    </row>
    <row r="36" spans="2:88" ht="16.5" customHeight="1" thickBot="1">
      <c r="B36" s="467"/>
      <c r="C36" s="547" t="s">
        <v>474</v>
      </c>
      <c r="D36" s="467"/>
      <c r="E36" s="548">
        <v>45413</v>
      </c>
      <c r="F36" s="717">
        <v>45406</v>
      </c>
      <c r="G36" s="547" t="s">
        <v>61</v>
      </c>
      <c r="H36" s="547">
        <v>1036402195</v>
      </c>
      <c r="I36" s="547" t="s">
        <v>3180</v>
      </c>
      <c r="J36" s="547" t="s">
        <v>2575</v>
      </c>
      <c r="K36" s="547" t="s">
        <v>3181</v>
      </c>
      <c r="L36" s="547"/>
      <c r="M36" s="548">
        <v>35500</v>
      </c>
      <c r="N36" s="547" t="s">
        <v>524</v>
      </c>
      <c r="O36" s="506" t="s">
        <v>3182</v>
      </c>
      <c r="P36" s="454" t="s">
        <v>2524</v>
      </c>
      <c r="Q36" s="454" t="s">
        <v>3633</v>
      </c>
      <c r="R36" s="439" t="s">
        <v>3118</v>
      </c>
      <c r="S36" s="439"/>
      <c r="T36" s="439">
        <v>6045432000</v>
      </c>
      <c r="U36" s="454">
        <v>3226229223</v>
      </c>
      <c r="V36" s="473" t="s">
        <v>3183</v>
      </c>
      <c r="W36" s="454" t="s">
        <v>2527</v>
      </c>
      <c r="X36" s="461"/>
      <c r="Y36" s="454" t="s">
        <v>2623</v>
      </c>
      <c r="Z36" s="458"/>
      <c r="AA36" s="440" t="s">
        <v>2527</v>
      </c>
      <c r="AB36" s="569"/>
      <c r="AC36" s="568" t="s">
        <v>489</v>
      </c>
      <c r="AD36" s="566"/>
      <c r="AE36" s="440" t="s">
        <v>551</v>
      </c>
      <c r="AF36" s="440" t="s">
        <v>600</v>
      </c>
      <c r="AG36" s="440" t="s">
        <v>485</v>
      </c>
      <c r="AH36" s="440" t="s">
        <v>492</v>
      </c>
      <c r="AI36" s="464">
        <v>45353</v>
      </c>
      <c r="AJ36" s="518">
        <v>45567</v>
      </c>
      <c r="AK36" s="522">
        <v>7</v>
      </c>
      <c r="AL36" s="520">
        <v>15631000</v>
      </c>
      <c r="AM36" s="466">
        <v>2233000</v>
      </c>
      <c r="AN36" s="541">
        <v>1300000</v>
      </c>
      <c r="AO36" s="470">
        <v>1841201</v>
      </c>
      <c r="AP36" s="632" t="s">
        <v>821</v>
      </c>
      <c r="AQ36" s="533"/>
      <c r="AR36" s="467">
        <v>1</v>
      </c>
      <c r="AS36" s="553" t="s">
        <v>112</v>
      </c>
      <c r="AT36" s="551" t="s">
        <v>112</v>
      </c>
      <c r="AU36" s="551" t="s">
        <v>112</v>
      </c>
      <c r="AV36" s="551" t="s">
        <v>112</v>
      </c>
      <c r="AW36" s="551" t="s">
        <v>112</v>
      </c>
      <c r="AX36" s="467"/>
      <c r="AY36" s="467"/>
      <c r="AZ36" s="467"/>
      <c r="BA36" s="467"/>
      <c r="BB36" s="467"/>
      <c r="BC36" s="467"/>
      <c r="BD36" s="467"/>
      <c r="BE36" s="467"/>
      <c r="BF36" s="467" t="s">
        <v>112</v>
      </c>
      <c r="BG36" s="467" t="s">
        <v>112</v>
      </c>
      <c r="BH36" s="467" t="s">
        <v>112</v>
      </c>
      <c r="BI36" s="467" t="s">
        <v>112</v>
      </c>
      <c r="BJ36" s="467" t="s">
        <v>112</v>
      </c>
      <c r="BK36" s="467" t="s">
        <v>112</v>
      </c>
      <c r="BL36" s="467" t="s">
        <v>3699</v>
      </c>
      <c r="BM36" s="467" t="s">
        <v>112</v>
      </c>
      <c r="BN36" s="467" t="s">
        <v>112</v>
      </c>
      <c r="BO36" s="467" t="s">
        <v>112</v>
      </c>
      <c r="BP36" s="467" t="s">
        <v>112</v>
      </c>
      <c r="BQ36" s="470"/>
      <c r="BR36" s="470"/>
      <c r="BS36" s="470"/>
      <c r="BT36" s="470"/>
      <c r="BU36" s="470"/>
      <c r="BV36" s="470"/>
      <c r="BW36" s="470"/>
      <c r="BX36" s="564">
        <v>1841201</v>
      </c>
      <c r="BY36" s="562" t="s">
        <v>3710</v>
      </c>
      <c r="BZ36" s="470">
        <v>1841201</v>
      </c>
      <c r="CA36" s="470">
        <v>1</v>
      </c>
      <c r="CB36" s="558">
        <v>0.52200000000000002</v>
      </c>
      <c r="CC36" s="554" t="s">
        <v>3724</v>
      </c>
      <c r="CD36" s="554" t="s">
        <v>2524</v>
      </c>
      <c r="CE36" s="554" t="s">
        <v>3640</v>
      </c>
      <c r="CF36" s="554" t="s">
        <v>177</v>
      </c>
      <c r="CG36" s="534">
        <v>6045432000</v>
      </c>
      <c r="CH36" s="534">
        <v>3002500001</v>
      </c>
      <c r="CI36" s="563" t="s">
        <v>3712</v>
      </c>
      <c r="CJ36" s="470"/>
    </row>
    <row r="37" spans="2:88" ht="16.5" customHeight="1" thickBot="1">
      <c r="B37" s="467"/>
      <c r="C37" s="547" t="s">
        <v>474</v>
      </c>
      <c r="D37" s="467"/>
      <c r="E37" s="548">
        <v>45413</v>
      </c>
      <c r="F37" s="717">
        <v>45406</v>
      </c>
      <c r="G37" s="547" t="s">
        <v>61</v>
      </c>
      <c r="H37" s="547">
        <v>71112381</v>
      </c>
      <c r="I37" s="547" t="s">
        <v>3184</v>
      </c>
      <c r="J37" s="547" t="s">
        <v>3121</v>
      </c>
      <c r="K37" s="547" t="s">
        <v>3185</v>
      </c>
      <c r="L37" s="547" t="s">
        <v>3186</v>
      </c>
      <c r="M37" s="548">
        <v>24214</v>
      </c>
      <c r="N37" s="547" t="s">
        <v>4</v>
      </c>
      <c r="O37" s="506" t="s">
        <v>3187</v>
      </c>
      <c r="P37" s="454" t="s">
        <v>2524</v>
      </c>
      <c r="Q37" s="454" t="s">
        <v>3633</v>
      </c>
      <c r="R37" s="439" t="s">
        <v>3118</v>
      </c>
      <c r="S37" s="439"/>
      <c r="T37" s="439">
        <v>6045432000</v>
      </c>
      <c r="U37" s="454">
        <v>3207133734</v>
      </c>
      <c r="V37" s="473" t="s">
        <v>3188</v>
      </c>
      <c r="W37" s="454" t="s">
        <v>2527</v>
      </c>
      <c r="X37" s="439"/>
      <c r="Y37" s="474" t="s">
        <v>2548</v>
      </c>
      <c r="Z37" s="458"/>
      <c r="AA37" s="440" t="s">
        <v>2527</v>
      </c>
      <c r="AB37" s="569"/>
      <c r="AC37" s="568" t="s">
        <v>489</v>
      </c>
      <c r="AD37" s="566"/>
      <c r="AE37" s="440" t="s">
        <v>551</v>
      </c>
      <c r="AF37" s="440" t="s">
        <v>600</v>
      </c>
      <c r="AG37" s="440" t="s">
        <v>485</v>
      </c>
      <c r="AH37" s="440" t="s">
        <v>492</v>
      </c>
      <c r="AI37" s="464">
        <v>45353</v>
      </c>
      <c r="AJ37" s="518">
        <v>45567</v>
      </c>
      <c r="AK37" s="501">
        <v>7</v>
      </c>
      <c r="AL37" s="520">
        <v>12901000</v>
      </c>
      <c r="AM37" s="466">
        <v>1843000</v>
      </c>
      <c r="AN37" s="541">
        <v>1300000</v>
      </c>
      <c r="AO37" s="470">
        <v>1841201</v>
      </c>
      <c r="AP37" s="632" t="s">
        <v>821</v>
      </c>
      <c r="AQ37" s="533"/>
      <c r="AR37" s="467">
        <v>1</v>
      </c>
      <c r="AS37" s="553" t="s">
        <v>112</v>
      </c>
      <c r="AT37" s="551" t="s">
        <v>112</v>
      </c>
      <c r="AU37" s="551" t="s">
        <v>112</v>
      </c>
      <c r="AV37" s="551" t="s">
        <v>112</v>
      </c>
      <c r="AW37" s="551" t="s">
        <v>112</v>
      </c>
      <c r="AX37" s="467"/>
      <c r="AY37" s="467"/>
      <c r="AZ37" s="467"/>
      <c r="BA37" s="467"/>
      <c r="BB37" s="467"/>
      <c r="BC37" s="467"/>
      <c r="BD37" s="467"/>
      <c r="BE37" s="467"/>
      <c r="BF37" s="467" t="s">
        <v>112</v>
      </c>
      <c r="BG37" s="467" t="s">
        <v>112</v>
      </c>
      <c r="BH37" s="467" t="s">
        <v>112</v>
      </c>
      <c r="BI37" s="467" t="s">
        <v>112</v>
      </c>
      <c r="BJ37" s="467" t="s">
        <v>112</v>
      </c>
      <c r="BK37" s="467" t="s">
        <v>112</v>
      </c>
      <c r="BL37" s="467" t="s">
        <v>3699</v>
      </c>
      <c r="BM37" s="467" t="s">
        <v>112</v>
      </c>
      <c r="BN37" s="467" t="s">
        <v>112</v>
      </c>
      <c r="BO37" s="467" t="s">
        <v>112</v>
      </c>
      <c r="BP37" s="467" t="s">
        <v>112</v>
      </c>
      <c r="BQ37" s="470"/>
      <c r="BR37" s="470"/>
      <c r="BS37" s="470"/>
      <c r="BT37" s="470"/>
      <c r="BU37" s="470"/>
      <c r="BV37" s="470"/>
      <c r="BW37" s="470"/>
      <c r="BX37" s="564">
        <v>1841201</v>
      </c>
      <c r="BY37" s="562" t="s">
        <v>3710</v>
      </c>
      <c r="BZ37" s="470">
        <v>1841201</v>
      </c>
      <c r="CA37" s="470">
        <v>1</v>
      </c>
      <c r="CB37" s="558">
        <v>0.52200000000000002</v>
      </c>
      <c r="CC37" s="554" t="s">
        <v>3725</v>
      </c>
      <c r="CD37" s="554" t="s">
        <v>2524</v>
      </c>
      <c r="CE37" s="554" t="s">
        <v>3640</v>
      </c>
      <c r="CF37" s="554" t="s">
        <v>177</v>
      </c>
      <c r="CG37" s="534">
        <v>6045432000</v>
      </c>
      <c r="CH37" s="534">
        <v>3002500001</v>
      </c>
      <c r="CI37" s="563" t="s">
        <v>3712</v>
      </c>
      <c r="CJ37" s="470"/>
    </row>
    <row r="38" spans="2:88" ht="16.5" customHeight="1" thickBot="1">
      <c r="B38" s="467"/>
      <c r="C38" s="547" t="s">
        <v>474</v>
      </c>
      <c r="D38" s="467"/>
      <c r="E38" s="548">
        <v>45413</v>
      </c>
      <c r="F38" s="717">
        <v>45406</v>
      </c>
      <c r="G38" s="547" t="s">
        <v>61</v>
      </c>
      <c r="H38" s="547">
        <v>1036400747</v>
      </c>
      <c r="I38" s="547" t="s">
        <v>2706</v>
      </c>
      <c r="J38" s="547" t="s">
        <v>3189</v>
      </c>
      <c r="K38" s="547" t="s">
        <v>3190</v>
      </c>
      <c r="L38" s="547"/>
      <c r="M38" s="548">
        <v>34949</v>
      </c>
      <c r="N38" s="547" t="s">
        <v>4</v>
      </c>
      <c r="O38" s="506" t="s">
        <v>3191</v>
      </c>
      <c r="P38" s="454" t="s">
        <v>2524</v>
      </c>
      <c r="Q38" s="454" t="s">
        <v>3633</v>
      </c>
      <c r="R38" s="439" t="s">
        <v>3118</v>
      </c>
      <c r="S38" s="439"/>
      <c r="T38" s="439">
        <v>6045432000</v>
      </c>
      <c r="U38" s="454">
        <v>3113793285</v>
      </c>
      <c r="V38" s="473" t="s">
        <v>3192</v>
      </c>
      <c r="W38" s="454" t="s">
        <v>2527</v>
      </c>
      <c r="X38" s="454"/>
      <c r="Y38" s="454" t="s">
        <v>2623</v>
      </c>
      <c r="Z38" s="458"/>
      <c r="AA38" s="440" t="s">
        <v>2527</v>
      </c>
      <c r="AB38" s="569"/>
      <c r="AC38" s="568" t="s">
        <v>489</v>
      </c>
      <c r="AD38" s="566"/>
      <c r="AE38" s="440" t="s">
        <v>551</v>
      </c>
      <c r="AF38" s="440" t="s">
        <v>600</v>
      </c>
      <c r="AG38" s="440" t="s">
        <v>485</v>
      </c>
      <c r="AH38" s="440" t="s">
        <v>492</v>
      </c>
      <c r="AI38" s="464">
        <v>45356</v>
      </c>
      <c r="AJ38" s="518">
        <v>45570</v>
      </c>
      <c r="AK38" s="501">
        <v>7</v>
      </c>
      <c r="AL38" s="520">
        <v>26019000</v>
      </c>
      <c r="AM38" s="466">
        <v>3717000</v>
      </c>
      <c r="AN38" s="541">
        <v>1486800</v>
      </c>
      <c r="AO38" s="470">
        <v>1841201</v>
      </c>
      <c r="AP38" s="632" t="s">
        <v>821</v>
      </c>
      <c r="AQ38" s="533"/>
      <c r="AR38" s="467">
        <v>1</v>
      </c>
      <c r="AS38" s="553" t="s">
        <v>112</v>
      </c>
      <c r="AT38" s="551" t="s">
        <v>112</v>
      </c>
      <c r="AU38" s="551" t="s">
        <v>112</v>
      </c>
      <c r="AV38" s="551" t="s">
        <v>112</v>
      </c>
      <c r="AW38" s="551" t="s">
        <v>112</v>
      </c>
      <c r="AX38" s="467"/>
      <c r="AY38" s="467"/>
      <c r="AZ38" s="467"/>
      <c r="BA38" s="467"/>
      <c r="BB38" s="467"/>
      <c r="BC38" s="467"/>
      <c r="BD38" s="467"/>
      <c r="BE38" s="467"/>
      <c r="BF38" s="467" t="s">
        <v>112</v>
      </c>
      <c r="BG38" s="467" t="s">
        <v>112</v>
      </c>
      <c r="BH38" s="467" t="s">
        <v>112</v>
      </c>
      <c r="BI38" s="467" t="s">
        <v>112</v>
      </c>
      <c r="BJ38" s="467" t="s">
        <v>112</v>
      </c>
      <c r="BK38" s="467" t="s">
        <v>112</v>
      </c>
      <c r="BL38" s="467" t="s">
        <v>3699</v>
      </c>
      <c r="BM38" s="467" t="s">
        <v>112</v>
      </c>
      <c r="BN38" s="467" t="s">
        <v>112</v>
      </c>
      <c r="BO38" s="467" t="s">
        <v>112</v>
      </c>
      <c r="BP38" s="467" t="s">
        <v>112</v>
      </c>
      <c r="BQ38" s="470"/>
      <c r="BR38" s="470"/>
      <c r="BS38" s="470"/>
      <c r="BT38" s="470"/>
      <c r="BU38" s="470"/>
      <c r="BV38" s="470"/>
      <c r="BW38" s="470"/>
      <c r="BX38" s="564">
        <v>1841201</v>
      </c>
      <c r="BY38" s="562" t="s">
        <v>3710</v>
      </c>
      <c r="BZ38" s="470">
        <v>1841201</v>
      </c>
      <c r="CA38" s="470">
        <v>1</v>
      </c>
      <c r="CB38" s="558">
        <v>0.52200000000000002</v>
      </c>
      <c r="CC38" s="554" t="s">
        <v>3726</v>
      </c>
      <c r="CD38" s="554" t="s">
        <v>2524</v>
      </c>
      <c r="CE38" s="554" t="s">
        <v>3640</v>
      </c>
      <c r="CF38" s="554" t="s">
        <v>177</v>
      </c>
      <c r="CG38" s="534">
        <v>6045432000</v>
      </c>
      <c r="CH38" s="534">
        <v>3002500001</v>
      </c>
      <c r="CI38" s="563" t="s">
        <v>3712</v>
      </c>
      <c r="CJ38" s="470"/>
    </row>
    <row r="39" spans="2:88" ht="16.5" customHeight="1" thickBot="1">
      <c r="B39" s="467"/>
      <c r="C39" s="547" t="s">
        <v>474</v>
      </c>
      <c r="D39" s="467"/>
      <c r="E39" s="548">
        <v>45413</v>
      </c>
      <c r="F39" s="717">
        <v>45406</v>
      </c>
      <c r="G39" s="547" t="s">
        <v>61</v>
      </c>
      <c r="H39" s="547">
        <v>43270308</v>
      </c>
      <c r="I39" s="547" t="s">
        <v>3180</v>
      </c>
      <c r="J39" s="547" t="s">
        <v>2709</v>
      </c>
      <c r="K39" s="547" t="s">
        <v>3193</v>
      </c>
      <c r="L39" s="547" t="s">
        <v>3194</v>
      </c>
      <c r="M39" s="548">
        <v>29450</v>
      </c>
      <c r="N39" s="547" t="s">
        <v>524</v>
      </c>
      <c r="O39" s="506" t="s">
        <v>3195</v>
      </c>
      <c r="P39" s="454" t="s">
        <v>2524</v>
      </c>
      <c r="Q39" s="454" t="s">
        <v>3633</v>
      </c>
      <c r="R39" s="439" t="s">
        <v>3118</v>
      </c>
      <c r="S39" s="439"/>
      <c r="T39" s="439">
        <v>6045432000</v>
      </c>
      <c r="U39" s="454">
        <v>3194830057</v>
      </c>
      <c r="V39" s="473" t="s">
        <v>3196</v>
      </c>
      <c r="W39" s="454" t="s">
        <v>2527</v>
      </c>
      <c r="X39" s="439"/>
      <c r="Y39" s="454" t="s">
        <v>3119</v>
      </c>
      <c r="Z39" s="458"/>
      <c r="AA39" s="440" t="s">
        <v>2527</v>
      </c>
      <c r="AB39" s="569"/>
      <c r="AC39" s="568" t="s">
        <v>489</v>
      </c>
      <c r="AD39" s="566"/>
      <c r="AE39" s="440" t="s">
        <v>551</v>
      </c>
      <c r="AF39" s="440" t="s">
        <v>600</v>
      </c>
      <c r="AG39" s="440" t="s">
        <v>485</v>
      </c>
      <c r="AH39" s="440" t="s">
        <v>492</v>
      </c>
      <c r="AI39" s="464">
        <v>45356</v>
      </c>
      <c r="AJ39" s="518">
        <v>45570</v>
      </c>
      <c r="AK39" s="501">
        <v>7</v>
      </c>
      <c r="AL39" s="520">
        <v>26019000</v>
      </c>
      <c r="AM39" s="466">
        <v>3717000</v>
      </c>
      <c r="AN39" s="541">
        <v>1486800</v>
      </c>
      <c r="AO39" s="470">
        <v>1841201</v>
      </c>
      <c r="AP39" s="632" t="s">
        <v>821</v>
      </c>
      <c r="AQ39" s="533"/>
      <c r="AR39" s="467">
        <v>1</v>
      </c>
      <c r="AS39" s="553" t="s">
        <v>112</v>
      </c>
      <c r="AT39" s="551" t="s">
        <v>112</v>
      </c>
      <c r="AU39" s="551" t="s">
        <v>112</v>
      </c>
      <c r="AV39" s="551" t="s">
        <v>112</v>
      </c>
      <c r="AW39" s="551" t="s">
        <v>112</v>
      </c>
      <c r="AX39" s="467"/>
      <c r="AY39" s="467"/>
      <c r="AZ39" s="467"/>
      <c r="BA39" s="467"/>
      <c r="BB39" s="467"/>
      <c r="BC39" s="467"/>
      <c r="BD39" s="467"/>
      <c r="BE39" s="467"/>
      <c r="BF39" s="467" t="s">
        <v>112</v>
      </c>
      <c r="BG39" s="467" t="s">
        <v>112</v>
      </c>
      <c r="BH39" s="467" t="s">
        <v>112</v>
      </c>
      <c r="BI39" s="467" t="s">
        <v>112</v>
      </c>
      <c r="BJ39" s="467" t="s">
        <v>112</v>
      </c>
      <c r="BK39" s="467" t="s">
        <v>112</v>
      </c>
      <c r="BL39" s="467" t="s">
        <v>3699</v>
      </c>
      <c r="BM39" s="467" t="s">
        <v>112</v>
      </c>
      <c r="BN39" s="467" t="s">
        <v>112</v>
      </c>
      <c r="BO39" s="467" t="s">
        <v>112</v>
      </c>
      <c r="BP39" s="467" t="s">
        <v>112</v>
      </c>
      <c r="BQ39" s="470"/>
      <c r="BR39" s="470"/>
      <c r="BS39" s="470"/>
      <c r="BT39" s="470"/>
      <c r="BU39" s="470"/>
      <c r="BV39" s="470"/>
      <c r="BW39" s="470"/>
      <c r="BX39" s="564">
        <v>1841201</v>
      </c>
      <c r="BY39" s="562" t="s">
        <v>3710</v>
      </c>
      <c r="BZ39" s="470">
        <v>1841201</v>
      </c>
      <c r="CA39" s="470">
        <v>1</v>
      </c>
      <c r="CB39" s="558">
        <v>0.52200000000000002</v>
      </c>
      <c r="CC39" s="554" t="s">
        <v>3727</v>
      </c>
      <c r="CD39" s="554" t="s">
        <v>2524</v>
      </c>
      <c r="CE39" s="554" t="s">
        <v>3640</v>
      </c>
      <c r="CF39" s="554" t="s">
        <v>177</v>
      </c>
      <c r="CG39" s="534">
        <v>6045432000</v>
      </c>
      <c r="CH39" s="534">
        <v>3002500001</v>
      </c>
      <c r="CI39" s="563" t="s">
        <v>3712</v>
      </c>
      <c r="CJ39" s="470"/>
    </row>
    <row r="40" spans="2:88" ht="16.5" customHeight="1" thickBot="1">
      <c r="B40" s="467"/>
      <c r="C40" s="547" t="s">
        <v>474</v>
      </c>
      <c r="D40" s="467"/>
      <c r="E40" s="548">
        <v>45413</v>
      </c>
      <c r="F40" s="717">
        <v>45406</v>
      </c>
      <c r="G40" s="547" t="s">
        <v>61</v>
      </c>
      <c r="H40" s="547">
        <v>42965453</v>
      </c>
      <c r="I40" s="547" t="s">
        <v>3197</v>
      </c>
      <c r="J40" s="547" t="s">
        <v>2655</v>
      </c>
      <c r="K40" s="547" t="s">
        <v>3198</v>
      </c>
      <c r="L40" s="547" t="s">
        <v>2741</v>
      </c>
      <c r="M40" s="548">
        <v>20448</v>
      </c>
      <c r="N40" s="547" t="s">
        <v>524</v>
      </c>
      <c r="O40" s="506" t="s">
        <v>3199</v>
      </c>
      <c r="P40" s="454" t="s">
        <v>2524</v>
      </c>
      <c r="Q40" s="454" t="s">
        <v>3633</v>
      </c>
      <c r="R40" s="439" t="s">
        <v>3118</v>
      </c>
      <c r="S40" s="439"/>
      <c r="T40" s="439">
        <v>6045432000</v>
      </c>
      <c r="U40" s="454">
        <v>3113858599</v>
      </c>
      <c r="V40" s="473" t="s">
        <v>3200</v>
      </c>
      <c r="W40" s="454" t="s">
        <v>2547</v>
      </c>
      <c r="X40" s="439"/>
      <c r="Y40" s="454" t="s">
        <v>2548</v>
      </c>
      <c r="Z40" s="458"/>
      <c r="AA40" s="440" t="s">
        <v>2527</v>
      </c>
      <c r="AB40" s="569"/>
      <c r="AC40" s="568" t="s">
        <v>489</v>
      </c>
      <c r="AD40" s="566"/>
      <c r="AE40" s="440" t="s">
        <v>551</v>
      </c>
      <c r="AF40" s="440" t="s">
        <v>600</v>
      </c>
      <c r="AG40" s="440" t="s">
        <v>485</v>
      </c>
      <c r="AH40" s="440" t="s">
        <v>492</v>
      </c>
      <c r="AI40" s="464">
        <v>45360</v>
      </c>
      <c r="AJ40" s="518">
        <v>45576</v>
      </c>
      <c r="AK40" s="501">
        <v>7</v>
      </c>
      <c r="AL40" s="520">
        <v>26019000</v>
      </c>
      <c r="AM40" s="466">
        <v>3717000</v>
      </c>
      <c r="AN40" s="541">
        <v>1486800</v>
      </c>
      <c r="AO40" s="470">
        <v>1841201</v>
      </c>
      <c r="AP40" s="632" t="s">
        <v>821</v>
      </c>
      <c r="AQ40" s="533"/>
      <c r="AR40" s="467">
        <v>1</v>
      </c>
      <c r="AS40" s="553" t="s">
        <v>112</v>
      </c>
      <c r="AT40" s="551" t="s">
        <v>112</v>
      </c>
      <c r="AU40" s="551" t="s">
        <v>112</v>
      </c>
      <c r="AV40" s="551" t="s">
        <v>112</v>
      </c>
      <c r="AW40" s="551" t="s">
        <v>112</v>
      </c>
      <c r="AX40" s="467"/>
      <c r="AY40" s="467"/>
      <c r="AZ40" s="467"/>
      <c r="BA40" s="467"/>
      <c r="BB40" s="467"/>
      <c r="BC40" s="467"/>
      <c r="BD40" s="467"/>
      <c r="BE40" s="467"/>
      <c r="BF40" s="467" t="s">
        <v>112</v>
      </c>
      <c r="BG40" s="467" t="s">
        <v>112</v>
      </c>
      <c r="BH40" s="467" t="s">
        <v>112</v>
      </c>
      <c r="BI40" s="467" t="s">
        <v>112</v>
      </c>
      <c r="BJ40" s="467" t="s">
        <v>112</v>
      </c>
      <c r="BK40" s="467" t="s">
        <v>112</v>
      </c>
      <c r="BL40" s="467" t="s">
        <v>3699</v>
      </c>
      <c r="BM40" s="467" t="s">
        <v>112</v>
      </c>
      <c r="BN40" s="467" t="s">
        <v>112</v>
      </c>
      <c r="BO40" s="467" t="s">
        <v>112</v>
      </c>
      <c r="BP40" s="467" t="s">
        <v>112</v>
      </c>
      <c r="BQ40" s="470"/>
      <c r="BR40" s="470"/>
      <c r="BS40" s="470"/>
      <c r="BT40" s="470"/>
      <c r="BU40" s="470"/>
      <c r="BV40" s="470"/>
      <c r="BW40" s="470"/>
      <c r="BX40" s="564">
        <v>1841201</v>
      </c>
      <c r="BY40" s="562" t="s">
        <v>3710</v>
      </c>
      <c r="BZ40" s="470">
        <v>1841201</v>
      </c>
      <c r="CA40" s="470">
        <v>1</v>
      </c>
      <c r="CB40" s="558">
        <v>0.52200000000000002</v>
      </c>
      <c r="CC40" s="554" t="s">
        <v>3728</v>
      </c>
      <c r="CD40" s="554" t="s">
        <v>2524</v>
      </c>
      <c r="CE40" s="554" t="s">
        <v>3640</v>
      </c>
      <c r="CF40" s="554" t="s">
        <v>177</v>
      </c>
      <c r="CG40" s="534">
        <v>6045432000</v>
      </c>
      <c r="CH40" s="534">
        <v>3002500001</v>
      </c>
      <c r="CI40" s="563" t="s">
        <v>3712</v>
      </c>
      <c r="CJ40" s="470"/>
    </row>
    <row r="41" spans="2:88" ht="16.5" customHeight="1" thickBot="1">
      <c r="B41" s="495"/>
      <c r="C41" s="547" t="s">
        <v>474</v>
      </c>
      <c r="D41" s="495"/>
      <c r="E41" s="548">
        <v>45413</v>
      </c>
      <c r="F41" s="717">
        <v>45406</v>
      </c>
      <c r="G41" s="547" t="s">
        <v>61</v>
      </c>
      <c r="H41" s="547">
        <v>3356606</v>
      </c>
      <c r="I41" s="547" t="s">
        <v>3073</v>
      </c>
      <c r="J41" s="547"/>
      <c r="K41" s="547" t="s">
        <v>3202</v>
      </c>
      <c r="L41" s="547" t="s">
        <v>3148</v>
      </c>
      <c r="M41" s="548">
        <v>22938</v>
      </c>
      <c r="N41" s="547" t="s">
        <v>4</v>
      </c>
      <c r="O41" s="505" t="s">
        <v>3129</v>
      </c>
      <c r="P41" s="454" t="s">
        <v>2524</v>
      </c>
      <c r="Q41" s="454" t="s">
        <v>3633</v>
      </c>
      <c r="R41" s="441" t="s">
        <v>178</v>
      </c>
      <c r="S41" s="458"/>
      <c r="T41" s="439">
        <v>6045432000</v>
      </c>
      <c r="U41" s="458">
        <v>3207539994</v>
      </c>
      <c r="V41" s="457" t="s">
        <v>3203</v>
      </c>
      <c r="W41" s="478" t="s">
        <v>2527</v>
      </c>
      <c r="X41" s="458"/>
      <c r="Y41" s="478" t="s">
        <v>2548</v>
      </c>
      <c r="Z41" s="458"/>
      <c r="AA41" s="440" t="s">
        <v>2527</v>
      </c>
      <c r="AB41" s="569"/>
      <c r="AC41" s="568" t="s">
        <v>489</v>
      </c>
      <c r="AD41" s="566"/>
      <c r="AE41" s="440" t="s">
        <v>551</v>
      </c>
      <c r="AF41" s="440" t="s">
        <v>600</v>
      </c>
      <c r="AG41" s="440" t="s">
        <v>485</v>
      </c>
      <c r="AH41" s="440" t="s">
        <v>492</v>
      </c>
      <c r="AI41" s="455">
        <v>45324</v>
      </c>
      <c r="AJ41" s="504">
        <v>45504</v>
      </c>
      <c r="AK41" s="498">
        <v>5</v>
      </c>
      <c r="AL41" s="519">
        <v>11058000</v>
      </c>
      <c r="AM41" s="458">
        <v>1842262</v>
      </c>
      <c r="AN41" s="538">
        <v>1300000</v>
      </c>
      <c r="AO41" s="497">
        <v>2016101</v>
      </c>
      <c r="AP41" s="635" t="s">
        <v>935</v>
      </c>
      <c r="AQ41" s="550"/>
      <c r="AR41" s="467">
        <v>2</v>
      </c>
      <c r="AS41" s="553" t="s">
        <v>112</v>
      </c>
      <c r="AT41" s="551" t="s">
        <v>112</v>
      </c>
      <c r="AU41" s="551" t="s">
        <v>112</v>
      </c>
      <c r="AV41" s="551" t="s">
        <v>112</v>
      </c>
      <c r="AW41" s="551" t="s">
        <v>112</v>
      </c>
      <c r="AX41" s="467"/>
      <c r="AY41" s="467"/>
      <c r="AZ41" s="467"/>
      <c r="BA41" s="467"/>
      <c r="BB41" s="467"/>
      <c r="BC41" s="467"/>
      <c r="BD41" s="467"/>
      <c r="BE41" s="467"/>
      <c r="BF41" s="467" t="s">
        <v>112</v>
      </c>
      <c r="BG41" s="467" t="s">
        <v>112</v>
      </c>
      <c r="BH41" s="467" t="s">
        <v>112</v>
      </c>
      <c r="BI41" s="467" t="s">
        <v>112</v>
      </c>
      <c r="BJ41" s="467" t="s">
        <v>112</v>
      </c>
      <c r="BK41" s="467" t="s">
        <v>112</v>
      </c>
      <c r="BL41" s="467" t="s">
        <v>3699</v>
      </c>
      <c r="BM41" s="467" t="s">
        <v>112</v>
      </c>
      <c r="BN41" s="467" t="s">
        <v>112</v>
      </c>
      <c r="BO41" s="467" t="s">
        <v>112</v>
      </c>
      <c r="BP41" s="467" t="s">
        <v>112</v>
      </c>
      <c r="BQ41" s="497"/>
      <c r="BR41" s="497"/>
      <c r="BS41" s="497"/>
      <c r="BT41" s="497"/>
      <c r="BU41" s="497"/>
      <c r="BV41" s="497"/>
      <c r="BW41" s="470"/>
      <c r="BX41" s="470">
        <v>2016101</v>
      </c>
      <c r="BY41" s="470" t="s">
        <v>2539</v>
      </c>
      <c r="BZ41" s="470">
        <v>2016101</v>
      </c>
      <c r="CA41" s="470">
        <v>2</v>
      </c>
      <c r="CB41" s="470">
        <v>1.044</v>
      </c>
      <c r="CC41" s="554" t="s">
        <v>3729</v>
      </c>
      <c r="CD41" s="554" t="s">
        <v>2524</v>
      </c>
      <c r="CE41" s="554" t="s">
        <v>3640</v>
      </c>
      <c r="CF41" s="554" t="s">
        <v>177</v>
      </c>
      <c r="CG41" s="534">
        <v>6045432000</v>
      </c>
      <c r="CH41" s="534">
        <v>3002500001</v>
      </c>
      <c r="CI41" s="563" t="s">
        <v>3712</v>
      </c>
      <c r="CJ41" s="497"/>
    </row>
    <row r="42" spans="2:88" ht="16.5" customHeight="1" thickBot="1">
      <c r="B42" s="458"/>
      <c r="C42" s="547" t="s">
        <v>474</v>
      </c>
      <c r="D42" s="458"/>
      <c r="E42" s="548">
        <v>45413</v>
      </c>
      <c r="F42" s="717">
        <v>45406</v>
      </c>
      <c r="G42" s="547" t="s">
        <v>61</v>
      </c>
      <c r="H42" s="547">
        <v>72137795</v>
      </c>
      <c r="I42" s="547" t="s">
        <v>3204</v>
      </c>
      <c r="J42" s="547" t="s">
        <v>3205</v>
      </c>
      <c r="K42" s="547" t="s">
        <v>2911</v>
      </c>
      <c r="L42" s="547" t="s">
        <v>2910</v>
      </c>
      <c r="M42" s="548">
        <v>24252</v>
      </c>
      <c r="N42" s="547" t="s">
        <v>4</v>
      </c>
      <c r="O42" s="456" t="s">
        <v>3206</v>
      </c>
      <c r="P42" s="454" t="s">
        <v>2524</v>
      </c>
      <c r="Q42" s="454" t="s">
        <v>3633</v>
      </c>
      <c r="R42" s="441" t="s">
        <v>3118</v>
      </c>
      <c r="S42" s="458"/>
      <c r="T42" s="439">
        <v>6045432000</v>
      </c>
      <c r="U42" s="458">
        <v>3116992757</v>
      </c>
      <c r="V42" s="457" t="s">
        <v>3207</v>
      </c>
      <c r="W42" s="479" t="s">
        <v>3208</v>
      </c>
      <c r="X42" s="458"/>
      <c r="Y42" s="479" t="s">
        <v>3209</v>
      </c>
      <c r="Z42" s="458"/>
      <c r="AA42" s="440" t="s">
        <v>2527</v>
      </c>
      <c r="AB42" s="569"/>
      <c r="AC42" s="568" t="s">
        <v>489</v>
      </c>
      <c r="AD42" s="566"/>
      <c r="AE42" s="440" t="s">
        <v>551</v>
      </c>
      <c r="AF42" s="440" t="s">
        <v>600</v>
      </c>
      <c r="AG42" s="440" t="s">
        <v>485</v>
      </c>
      <c r="AH42" s="440" t="s">
        <v>492</v>
      </c>
      <c r="AI42" s="455">
        <v>45324</v>
      </c>
      <c r="AJ42" s="504">
        <v>45504</v>
      </c>
      <c r="AK42" s="498">
        <v>5</v>
      </c>
      <c r="AL42" s="519">
        <v>22302000</v>
      </c>
      <c r="AM42" s="458">
        <v>3717000</v>
      </c>
      <c r="AN42" s="525">
        <v>1486800</v>
      </c>
      <c r="AO42" s="497">
        <v>2016101</v>
      </c>
      <c r="AP42" s="635" t="s">
        <v>935</v>
      </c>
      <c r="AQ42" s="550"/>
      <c r="AR42" s="467">
        <v>2</v>
      </c>
      <c r="AS42" s="553" t="s">
        <v>112</v>
      </c>
      <c r="AT42" s="551" t="s">
        <v>112</v>
      </c>
      <c r="AU42" s="551" t="s">
        <v>112</v>
      </c>
      <c r="AV42" s="551" t="s">
        <v>112</v>
      </c>
      <c r="AW42" s="551" t="s">
        <v>112</v>
      </c>
      <c r="AX42" s="467"/>
      <c r="AY42" s="467"/>
      <c r="AZ42" s="467"/>
      <c r="BA42" s="467"/>
      <c r="BB42" s="467"/>
      <c r="BC42" s="467"/>
      <c r="BD42" s="467"/>
      <c r="BE42" s="467"/>
      <c r="BF42" s="467" t="s">
        <v>112</v>
      </c>
      <c r="BG42" s="467" t="s">
        <v>112</v>
      </c>
      <c r="BH42" s="467" t="s">
        <v>112</v>
      </c>
      <c r="BI42" s="467" t="s">
        <v>112</v>
      </c>
      <c r="BJ42" s="467" t="s">
        <v>112</v>
      </c>
      <c r="BK42" s="467" t="s">
        <v>112</v>
      </c>
      <c r="BL42" s="467" t="s">
        <v>3699</v>
      </c>
      <c r="BM42" s="467" t="s">
        <v>112</v>
      </c>
      <c r="BN42" s="467" t="s">
        <v>112</v>
      </c>
      <c r="BO42" s="467" t="s">
        <v>112</v>
      </c>
      <c r="BP42" s="467" t="s">
        <v>112</v>
      </c>
      <c r="BQ42" s="497"/>
      <c r="BR42" s="497"/>
      <c r="BS42" s="497"/>
      <c r="BT42" s="497"/>
      <c r="BU42" s="497"/>
      <c r="BV42" s="497"/>
      <c r="BW42" s="470"/>
      <c r="BX42" s="470">
        <v>2016101</v>
      </c>
      <c r="BY42" s="470" t="s">
        <v>2539</v>
      </c>
      <c r="BZ42" s="470">
        <v>2016101</v>
      </c>
      <c r="CA42" s="470">
        <v>2</v>
      </c>
      <c r="CB42" s="470">
        <v>1.044</v>
      </c>
      <c r="CC42" s="554" t="s">
        <v>3730</v>
      </c>
      <c r="CD42" s="554" t="s">
        <v>2524</v>
      </c>
      <c r="CE42" s="554" t="s">
        <v>3640</v>
      </c>
      <c r="CF42" s="554" t="s">
        <v>177</v>
      </c>
      <c r="CG42" s="534">
        <v>6045432000</v>
      </c>
      <c r="CH42" s="534">
        <v>3002500001</v>
      </c>
      <c r="CI42" s="563" t="s">
        <v>3712</v>
      </c>
      <c r="CJ42" s="497"/>
    </row>
    <row r="43" spans="2:88" ht="16.5" customHeight="1" thickBot="1">
      <c r="B43" s="458"/>
      <c r="C43" s="547" t="s">
        <v>474</v>
      </c>
      <c r="D43" s="458"/>
      <c r="E43" s="548">
        <v>45413</v>
      </c>
      <c r="F43" s="717">
        <v>45406</v>
      </c>
      <c r="G43" s="547" t="s">
        <v>61</v>
      </c>
      <c r="H43" s="547">
        <v>71115214</v>
      </c>
      <c r="I43" s="547" t="s">
        <v>3120</v>
      </c>
      <c r="J43" s="547" t="s">
        <v>3121</v>
      </c>
      <c r="K43" s="547" t="s">
        <v>2860</v>
      </c>
      <c r="L43" s="547" t="s">
        <v>3122</v>
      </c>
      <c r="M43" s="548">
        <v>27366</v>
      </c>
      <c r="N43" s="547" t="s">
        <v>4</v>
      </c>
      <c r="O43" s="456" t="s">
        <v>3123</v>
      </c>
      <c r="P43" s="454" t="s">
        <v>2524</v>
      </c>
      <c r="Q43" s="454" t="s">
        <v>3633</v>
      </c>
      <c r="R43" s="441" t="s">
        <v>3118</v>
      </c>
      <c r="S43" s="458"/>
      <c r="T43" s="439">
        <v>6045432000</v>
      </c>
      <c r="U43" s="458">
        <v>3122791492</v>
      </c>
      <c r="V43" s="457" t="s">
        <v>3124</v>
      </c>
      <c r="W43" s="458" t="s">
        <v>2527</v>
      </c>
      <c r="X43" s="458"/>
      <c r="Y43" s="458" t="s">
        <v>3119</v>
      </c>
      <c r="Z43" s="458"/>
      <c r="AA43" s="440" t="s">
        <v>2527</v>
      </c>
      <c r="AB43" s="569"/>
      <c r="AC43" s="568" t="s">
        <v>489</v>
      </c>
      <c r="AD43" s="566"/>
      <c r="AE43" s="440" t="s">
        <v>551</v>
      </c>
      <c r="AF43" s="440" t="s">
        <v>600</v>
      </c>
      <c r="AG43" s="440" t="s">
        <v>485</v>
      </c>
      <c r="AH43" s="440" t="s">
        <v>492</v>
      </c>
      <c r="AI43" s="455">
        <v>45328</v>
      </c>
      <c r="AJ43" s="504">
        <v>45510</v>
      </c>
      <c r="AK43" s="498">
        <v>6</v>
      </c>
      <c r="AL43" s="519">
        <v>13398000</v>
      </c>
      <c r="AM43" s="458">
        <v>2233000</v>
      </c>
      <c r="AN43" s="525">
        <v>1300000</v>
      </c>
      <c r="AO43" s="497">
        <v>2016101</v>
      </c>
      <c r="AP43" s="635" t="s">
        <v>935</v>
      </c>
      <c r="AQ43" s="550"/>
      <c r="AR43" s="467">
        <v>2</v>
      </c>
      <c r="AS43" s="553" t="s">
        <v>112</v>
      </c>
      <c r="AT43" s="551" t="s">
        <v>112</v>
      </c>
      <c r="AU43" s="551" t="s">
        <v>112</v>
      </c>
      <c r="AV43" s="551" t="s">
        <v>112</v>
      </c>
      <c r="AW43" s="551" t="s">
        <v>112</v>
      </c>
      <c r="AX43" s="467"/>
      <c r="AY43" s="467"/>
      <c r="AZ43" s="467"/>
      <c r="BA43" s="467"/>
      <c r="BB43" s="467"/>
      <c r="BC43" s="467"/>
      <c r="BD43" s="467"/>
      <c r="BE43" s="467"/>
      <c r="BF43" s="467" t="s">
        <v>112</v>
      </c>
      <c r="BG43" s="467" t="s">
        <v>112</v>
      </c>
      <c r="BH43" s="467" t="s">
        <v>112</v>
      </c>
      <c r="BI43" s="467" t="s">
        <v>112</v>
      </c>
      <c r="BJ43" s="467" t="s">
        <v>112</v>
      </c>
      <c r="BK43" s="467" t="s">
        <v>112</v>
      </c>
      <c r="BL43" s="467" t="s">
        <v>3699</v>
      </c>
      <c r="BM43" s="467" t="s">
        <v>112</v>
      </c>
      <c r="BN43" s="467" t="s">
        <v>112</v>
      </c>
      <c r="BO43" s="467" t="s">
        <v>112</v>
      </c>
      <c r="BP43" s="467" t="s">
        <v>112</v>
      </c>
      <c r="BQ43" s="497"/>
      <c r="BR43" s="497"/>
      <c r="BS43" s="497"/>
      <c r="BT43" s="497"/>
      <c r="BU43" s="497"/>
      <c r="BV43" s="497"/>
      <c r="BW43" s="470"/>
      <c r="BX43" s="470">
        <v>2016101</v>
      </c>
      <c r="BY43" s="470" t="s">
        <v>2539</v>
      </c>
      <c r="BZ43" s="470">
        <v>2016101</v>
      </c>
      <c r="CA43" s="470">
        <v>2</v>
      </c>
      <c r="CB43" s="470">
        <v>1.044</v>
      </c>
      <c r="CC43" s="554" t="s">
        <v>3731</v>
      </c>
      <c r="CD43" s="554" t="s">
        <v>2524</v>
      </c>
      <c r="CE43" s="554" t="s">
        <v>3640</v>
      </c>
      <c r="CF43" s="554" t="s">
        <v>177</v>
      </c>
      <c r="CG43" s="534">
        <v>6045432000</v>
      </c>
      <c r="CH43" s="534">
        <v>3002500001</v>
      </c>
      <c r="CI43" s="563" t="s">
        <v>3712</v>
      </c>
      <c r="CJ43" s="497"/>
    </row>
    <row r="44" spans="2:88" ht="16.5" customHeight="1" thickBot="1">
      <c r="B44" s="458"/>
      <c r="C44" s="547" t="s">
        <v>474</v>
      </c>
      <c r="D44" s="458"/>
      <c r="E44" s="548">
        <v>45413</v>
      </c>
      <c r="F44" s="717">
        <v>45406</v>
      </c>
      <c r="G44" s="547" t="s">
        <v>61</v>
      </c>
      <c r="H44" s="547">
        <v>82384536</v>
      </c>
      <c r="I44" s="547" t="s">
        <v>2739</v>
      </c>
      <c r="J44" s="547" t="s">
        <v>3210</v>
      </c>
      <c r="K44" s="547" t="s">
        <v>3211</v>
      </c>
      <c r="L44" s="547" t="s">
        <v>3212</v>
      </c>
      <c r="M44" s="548">
        <v>27685</v>
      </c>
      <c r="N44" s="547" t="s">
        <v>4</v>
      </c>
      <c r="O44" s="456" t="s">
        <v>3213</v>
      </c>
      <c r="P44" s="454" t="s">
        <v>2524</v>
      </c>
      <c r="Q44" s="454" t="s">
        <v>3633</v>
      </c>
      <c r="R44" s="441" t="s">
        <v>3118</v>
      </c>
      <c r="S44" s="458"/>
      <c r="T44" s="439">
        <v>6045432000</v>
      </c>
      <c r="U44" s="458">
        <v>3122964440</v>
      </c>
      <c r="V44" s="457" t="s">
        <v>3214</v>
      </c>
      <c r="W44" s="481" t="s">
        <v>3167</v>
      </c>
      <c r="X44" s="458"/>
      <c r="Y44" s="458" t="s">
        <v>3215</v>
      </c>
      <c r="Z44" s="458"/>
      <c r="AA44" s="440" t="s">
        <v>2527</v>
      </c>
      <c r="AB44" s="569"/>
      <c r="AC44" s="568" t="s">
        <v>489</v>
      </c>
      <c r="AD44" s="566"/>
      <c r="AE44" s="440" t="s">
        <v>551</v>
      </c>
      <c r="AF44" s="440" t="s">
        <v>600</v>
      </c>
      <c r="AG44" s="440" t="s">
        <v>485</v>
      </c>
      <c r="AH44" s="440" t="s">
        <v>492</v>
      </c>
      <c r="AI44" s="455">
        <v>45338</v>
      </c>
      <c r="AJ44" s="455">
        <v>45551</v>
      </c>
      <c r="AK44" s="507">
        <v>7</v>
      </c>
      <c r="AL44" s="460">
        <v>26019000</v>
      </c>
      <c r="AM44" s="460">
        <v>3717000</v>
      </c>
      <c r="AN44" s="525">
        <v>1486800</v>
      </c>
      <c r="AO44" s="497">
        <v>2016101</v>
      </c>
      <c r="AP44" s="635" t="s">
        <v>935</v>
      </c>
      <c r="AQ44" s="550"/>
      <c r="AR44" s="467">
        <v>2</v>
      </c>
      <c r="AS44" s="553" t="s">
        <v>112</v>
      </c>
      <c r="AT44" s="551" t="s">
        <v>112</v>
      </c>
      <c r="AU44" s="551" t="s">
        <v>112</v>
      </c>
      <c r="AV44" s="551" t="s">
        <v>112</v>
      </c>
      <c r="AW44" s="551" t="s">
        <v>112</v>
      </c>
      <c r="AX44" s="467"/>
      <c r="AY44" s="467"/>
      <c r="AZ44" s="467"/>
      <c r="BA44" s="467"/>
      <c r="BB44" s="467"/>
      <c r="BC44" s="467"/>
      <c r="BD44" s="467"/>
      <c r="BE44" s="467"/>
      <c r="BF44" s="467" t="s">
        <v>112</v>
      </c>
      <c r="BG44" s="467" t="s">
        <v>112</v>
      </c>
      <c r="BH44" s="467" t="s">
        <v>112</v>
      </c>
      <c r="BI44" s="467" t="s">
        <v>112</v>
      </c>
      <c r="BJ44" s="467" t="s">
        <v>112</v>
      </c>
      <c r="BK44" s="467" t="s">
        <v>112</v>
      </c>
      <c r="BL44" s="467" t="s">
        <v>3699</v>
      </c>
      <c r="BM44" s="467" t="s">
        <v>112</v>
      </c>
      <c r="BN44" s="467" t="s">
        <v>112</v>
      </c>
      <c r="BO44" s="467" t="s">
        <v>112</v>
      </c>
      <c r="BP44" s="467" t="s">
        <v>112</v>
      </c>
      <c r="BQ44" s="497"/>
      <c r="BR44" s="497"/>
      <c r="BS44" s="497"/>
      <c r="BT44" s="497"/>
      <c r="BU44" s="497"/>
      <c r="BV44" s="497"/>
      <c r="BW44" s="470"/>
      <c r="BX44" s="470">
        <v>2016101</v>
      </c>
      <c r="BY44" s="470" t="s">
        <v>2539</v>
      </c>
      <c r="BZ44" s="470">
        <v>2016101</v>
      </c>
      <c r="CA44" s="470">
        <v>2</v>
      </c>
      <c r="CB44" s="470">
        <v>1.044</v>
      </c>
      <c r="CC44" s="554" t="s">
        <v>3732</v>
      </c>
      <c r="CD44" s="554" t="s">
        <v>2524</v>
      </c>
      <c r="CE44" s="554" t="s">
        <v>3640</v>
      </c>
      <c r="CF44" s="554" t="s">
        <v>177</v>
      </c>
      <c r="CG44" s="534">
        <v>6045432000</v>
      </c>
      <c r="CH44" s="534">
        <v>3002500001</v>
      </c>
      <c r="CI44" s="563" t="s">
        <v>3712</v>
      </c>
      <c r="CJ44" s="497"/>
    </row>
    <row r="45" spans="2:88" ht="16.5" customHeight="1" thickBot="1">
      <c r="B45" s="458"/>
      <c r="C45" s="547" t="s">
        <v>474</v>
      </c>
      <c r="D45" s="458"/>
      <c r="E45" s="548">
        <v>45413</v>
      </c>
      <c r="F45" s="717">
        <v>45406</v>
      </c>
      <c r="G45" s="547" t="s">
        <v>61</v>
      </c>
      <c r="H45" s="547">
        <v>8026887</v>
      </c>
      <c r="I45" s="547" t="s">
        <v>3079</v>
      </c>
      <c r="J45" s="547" t="s">
        <v>3216</v>
      </c>
      <c r="K45" s="547" t="s">
        <v>3217</v>
      </c>
      <c r="L45" s="547" t="s">
        <v>3218</v>
      </c>
      <c r="M45" s="548">
        <v>31011</v>
      </c>
      <c r="N45" s="547" t="s">
        <v>4</v>
      </c>
      <c r="O45" s="456" t="s">
        <v>3129</v>
      </c>
      <c r="P45" s="454" t="s">
        <v>2524</v>
      </c>
      <c r="Q45" s="454" t="s">
        <v>3633</v>
      </c>
      <c r="R45" s="441" t="s">
        <v>178</v>
      </c>
      <c r="S45" s="458"/>
      <c r="T45" s="439">
        <v>6045432000</v>
      </c>
      <c r="U45" s="458">
        <v>3117989365</v>
      </c>
      <c r="V45" s="457" t="s">
        <v>3219</v>
      </c>
      <c r="W45" s="458" t="s">
        <v>2527</v>
      </c>
      <c r="X45" s="458"/>
      <c r="Y45" s="458" t="s">
        <v>2623</v>
      </c>
      <c r="Z45" s="458"/>
      <c r="AA45" s="440" t="s">
        <v>2527</v>
      </c>
      <c r="AB45" s="569"/>
      <c r="AC45" s="568" t="s">
        <v>489</v>
      </c>
      <c r="AD45" s="566"/>
      <c r="AE45" s="440" t="s">
        <v>551</v>
      </c>
      <c r="AF45" s="440" t="s">
        <v>600</v>
      </c>
      <c r="AG45" s="440" t="s">
        <v>485</v>
      </c>
      <c r="AH45" s="440" t="s">
        <v>492</v>
      </c>
      <c r="AI45" s="455">
        <v>45338</v>
      </c>
      <c r="AJ45" s="455">
        <v>45551</v>
      </c>
      <c r="AK45" s="441">
        <v>7</v>
      </c>
      <c r="AL45" s="460">
        <v>26019000</v>
      </c>
      <c r="AM45" s="460">
        <v>3717000</v>
      </c>
      <c r="AN45" s="525">
        <v>1486800</v>
      </c>
      <c r="AO45" s="497">
        <v>2016101</v>
      </c>
      <c r="AP45" s="635" t="s">
        <v>935</v>
      </c>
      <c r="AQ45" s="550"/>
      <c r="AR45" s="467">
        <v>2</v>
      </c>
      <c r="AS45" s="553" t="s">
        <v>112</v>
      </c>
      <c r="AT45" s="551" t="s">
        <v>112</v>
      </c>
      <c r="AU45" s="551" t="s">
        <v>112</v>
      </c>
      <c r="AV45" s="551" t="s">
        <v>112</v>
      </c>
      <c r="AW45" s="551" t="s">
        <v>112</v>
      </c>
      <c r="AX45" s="467"/>
      <c r="AY45" s="467"/>
      <c r="AZ45" s="467"/>
      <c r="BA45" s="467"/>
      <c r="BB45" s="467"/>
      <c r="BC45" s="467"/>
      <c r="BD45" s="467"/>
      <c r="BE45" s="467"/>
      <c r="BF45" s="467" t="s">
        <v>112</v>
      </c>
      <c r="BG45" s="467" t="s">
        <v>112</v>
      </c>
      <c r="BH45" s="467" t="s">
        <v>112</v>
      </c>
      <c r="BI45" s="467" t="s">
        <v>112</v>
      </c>
      <c r="BJ45" s="467" t="s">
        <v>112</v>
      </c>
      <c r="BK45" s="467" t="s">
        <v>112</v>
      </c>
      <c r="BL45" s="467" t="s">
        <v>3699</v>
      </c>
      <c r="BM45" s="467" t="s">
        <v>112</v>
      </c>
      <c r="BN45" s="467" t="s">
        <v>112</v>
      </c>
      <c r="BO45" s="467" t="s">
        <v>112</v>
      </c>
      <c r="BP45" s="467" t="s">
        <v>112</v>
      </c>
      <c r="BQ45" s="497"/>
      <c r="BR45" s="497"/>
      <c r="BS45" s="497"/>
      <c r="BT45" s="497"/>
      <c r="BU45" s="497"/>
      <c r="BV45" s="497"/>
      <c r="BW45" s="470"/>
      <c r="BX45" s="470">
        <v>2016101</v>
      </c>
      <c r="BY45" s="470" t="s">
        <v>2539</v>
      </c>
      <c r="BZ45" s="470">
        <v>2016101</v>
      </c>
      <c r="CA45" s="470">
        <v>2</v>
      </c>
      <c r="CB45" s="470">
        <v>1.044</v>
      </c>
      <c r="CC45" s="554" t="s">
        <v>3733</v>
      </c>
      <c r="CD45" s="554" t="s">
        <v>2524</v>
      </c>
      <c r="CE45" s="554" t="s">
        <v>3640</v>
      </c>
      <c r="CF45" s="554" t="s">
        <v>177</v>
      </c>
      <c r="CG45" s="534">
        <v>6045432000</v>
      </c>
      <c r="CH45" s="534">
        <v>3002500001</v>
      </c>
      <c r="CI45" s="563" t="s">
        <v>3712</v>
      </c>
      <c r="CJ45" s="497"/>
    </row>
    <row r="46" spans="2:88" ht="16.5" customHeight="1" thickBot="1">
      <c r="B46" s="458"/>
      <c r="C46" s="547" t="s">
        <v>474</v>
      </c>
      <c r="D46" s="458"/>
      <c r="E46" s="548">
        <v>45413</v>
      </c>
      <c r="F46" s="717">
        <v>45406</v>
      </c>
      <c r="G46" s="547" t="s">
        <v>61</v>
      </c>
      <c r="H46" s="547">
        <v>1007109610</v>
      </c>
      <c r="I46" s="547" t="s">
        <v>3220</v>
      </c>
      <c r="J46" s="547" t="s">
        <v>2655</v>
      </c>
      <c r="K46" s="547" t="s">
        <v>2844</v>
      </c>
      <c r="L46" s="547" t="s">
        <v>3221</v>
      </c>
      <c r="M46" s="548">
        <v>37845</v>
      </c>
      <c r="N46" s="547" t="s">
        <v>4</v>
      </c>
      <c r="O46" s="456" t="s">
        <v>3222</v>
      </c>
      <c r="P46" s="454" t="s">
        <v>2524</v>
      </c>
      <c r="Q46" s="454" t="s">
        <v>3633</v>
      </c>
      <c r="R46" s="441" t="s">
        <v>3118</v>
      </c>
      <c r="S46" s="458"/>
      <c r="T46" s="439">
        <v>6045432000</v>
      </c>
      <c r="U46" s="458">
        <v>3207718511</v>
      </c>
      <c r="V46" s="457" t="s">
        <v>3223</v>
      </c>
      <c r="W46" s="458" t="s">
        <v>2527</v>
      </c>
      <c r="X46" s="458"/>
      <c r="Y46" s="458" t="s">
        <v>2623</v>
      </c>
      <c r="Z46" s="458"/>
      <c r="AA46" s="440" t="s">
        <v>2527</v>
      </c>
      <c r="AB46" s="569"/>
      <c r="AC46" s="568" t="s">
        <v>489</v>
      </c>
      <c r="AD46" s="566"/>
      <c r="AE46" s="440" t="s">
        <v>551</v>
      </c>
      <c r="AF46" s="440" t="s">
        <v>600</v>
      </c>
      <c r="AG46" s="440" t="s">
        <v>485</v>
      </c>
      <c r="AH46" s="440" t="s">
        <v>492</v>
      </c>
      <c r="AI46" s="455">
        <v>45342</v>
      </c>
      <c r="AJ46" s="455">
        <v>45555</v>
      </c>
      <c r="AK46" s="441">
        <v>7</v>
      </c>
      <c r="AL46" s="460">
        <v>12900097</v>
      </c>
      <c r="AM46" s="480">
        <v>1842871</v>
      </c>
      <c r="AN46" s="525">
        <v>1300000</v>
      </c>
      <c r="AO46" s="497">
        <v>2016101</v>
      </c>
      <c r="AP46" s="635" t="s">
        <v>935</v>
      </c>
      <c r="AQ46" s="550"/>
      <c r="AR46" s="467">
        <v>2</v>
      </c>
      <c r="AS46" s="553" t="s">
        <v>112</v>
      </c>
      <c r="AT46" s="551" t="s">
        <v>112</v>
      </c>
      <c r="AU46" s="551" t="s">
        <v>112</v>
      </c>
      <c r="AV46" s="551" t="s">
        <v>112</v>
      </c>
      <c r="AW46" s="551" t="s">
        <v>112</v>
      </c>
      <c r="AX46" s="467"/>
      <c r="AY46" s="467"/>
      <c r="AZ46" s="467"/>
      <c r="BA46" s="467"/>
      <c r="BB46" s="467"/>
      <c r="BC46" s="467"/>
      <c r="BD46" s="467"/>
      <c r="BE46" s="467"/>
      <c r="BF46" s="467" t="s">
        <v>112</v>
      </c>
      <c r="BG46" s="467" t="s">
        <v>112</v>
      </c>
      <c r="BH46" s="467" t="s">
        <v>112</v>
      </c>
      <c r="BI46" s="467" t="s">
        <v>112</v>
      </c>
      <c r="BJ46" s="467" t="s">
        <v>112</v>
      </c>
      <c r="BK46" s="467" t="s">
        <v>112</v>
      </c>
      <c r="BL46" s="467" t="s">
        <v>3699</v>
      </c>
      <c r="BM46" s="467" t="s">
        <v>112</v>
      </c>
      <c r="BN46" s="467" t="s">
        <v>112</v>
      </c>
      <c r="BO46" s="467" t="s">
        <v>112</v>
      </c>
      <c r="BP46" s="467" t="s">
        <v>112</v>
      </c>
      <c r="BQ46" s="497"/>
      <c r="BR46" s="497"/>
      <c r="BS46" s="497"/>
      <c r="BT46" s="497"/>
      <c r="BU46" s="497"/>
      <c r="BV46" s="497"/>
      <c r="BW46" s="470"/>
      <c r="BX46" s="470">
        <v>2016101</v>
      </c>
      <c r="BY46" s="470" t="s">
        <v>2539</v>
      </c>
      <c r="BZ46" s="470">
        <v>2016101</v>
      </c>
      <c r="CA46" s="470">
        <v>2</v>
      </c>
      <c r="CB46" s="470">
        <v>1.044</v>
      </c>
      <c r="CC46" s="554" t="s">
        <v>3734</v>
      </c>
      <c r="CD46" s="554" t="s">
        <v>2524</v>
      </c>
      <c r="CE46" s="554" t="s">
        <v>3640</v>
      </c>
      <c r="CF46" s="554" t="s">
        <v>177</v>
      </c>
      <c r="CG46" s="534">
        <v>6045432000</v>
      </c>
      <c r="CH46" s="534">
        <v>3002500001</v>
      </c>
      <c r="CI46" s="563" t="s">
        <v>3712</v>
      </c>
      <c r="CJ46" s="497"/>
    </row>
    <row r="47" spans="2:88" ht="16.5" customHeight="1" thickBot="1">
      <c r="B47" s="458"/>
      <c r="C47" s="547" t="s">
        <v>474</v>
      </c>
      <c r="D47" s="458"/>
      <c r="E47" s="548">
        <v>45413</v>
      </c>
      <c r="F47" s="717">
        <v>45406</v>
      </c>
      <c r="G47" s="547" t="s">
        <v>61</v>
      </c>
      <c r="H47" s="547">
        <v>1000564579</v>
      </c>
      <c r="I47" s="547" t="s">
        <v>3224</v>
      </c>
      <c r="J47" s="547" t="s">
        <v>3169</v>
      </c>
      <c r="K47" s="547" t="s">
        <v>2595</v>
      </c>
      <c r="L47" s="547"/>
      <c r="M47" s="548">
        <v>36913</v>
      </c>
      <c r="N47" s="547" t="s">
        <v>524</v>
      </c>
      <c r="O47" s="456" t="s">
        <v>3225</v>
      </c>
      <c r="P47" s="454" t="s">
        <v>2524</v>
      </c>
      <c r="Q47" s="454" t="s">
        <v>3633</v>
      </c>
      <c r="R47" s="441" t="s">
        <v>3118</v>
      </c>
      <c r="S47" s="458"/>
      <c r="T47" s="439">
        <v>6045432000</v>
      </c>
      <c r="U47" s="458">
        <v>3216607788</v>
      </c>
      <c r="V47" s="457" t="s">
        <v>3226</v>
      </c>
      <c r="W47" s="458" t="s">
        <v>2547</v>
      </c>
      <c r="X47" s="458"/>
      <c r="Y47" s="458" t="s">
        <v>3119</v>
      </c>
      <c r="Z47" s="458"/>
      <c r="AA47" s="440" t="s">
        <v>2527</v>
      </c>
      <c r="AB47" s="569"/>
      <c r="AC47" s="568" t="s">
        <v>489</v>
      </c>
      <c r="AD47" s="566"/>
      <c r="AE47" s="440" t="s">
        <v>551</v>
      </c>
      <c r="AF47" s="440" t="s">
        <v>600</v>
      </c>
      <c r="AG47" s="440" t="s">
        <v>485</v>
      </c>
      <c r="AH47" s="440" t="s">
        <v>492</v>
      </c>
      <c r="AI47" s="455">
        <v>45342</v>
      </c>
      <c r="AJ47" s="455">
        <v>45524</v>
      </c>
      <c r="AK47" s="441">
        <v>6</v>
      </c>
      <c r="AL47" s="460">
        <v>13398000</v>
      </c>
      <c r="AM47" s="460">
        <v>2233000</v>
      </c>
      <c r="AN47" s="525">
        <v>1300000</v>
      </c>
      <c r="AO47" s="497">
        <v>2016101</v>
      </c>
      <c r="AP47" s="635" t="s">
        <v>935</v>
      </c>
      <c r="AQ47" s="550"/>
      <c r="AR47" s="467">
        <v>2</v>
      </c>
      <c r="AS47" s="553" t="s">
        <v>112</v>
      </c>
      <c r="AT47" s="551" t="s">
        <v>112</v>
      </c>
      <c r="AU47" s="551" t="s">
        <v>112</v>
      </c>
      <c r="AV47" s="551" t="s">
        <v>112</v>
      </c>
      <c r="AW47" s="551" t="s">
        <v>112</v>
      </c>
      <c r="AX47" s="467"/>
      <c r="AY47" s="467"/>
      <c r="AZ47" s="467"/>
      <c r="BA47" s="467"/>
      <c r="BB47" s="467"/>
      <c r="BC47" s="467"/>
      <c r="BD47" s="467"/>
      <c r="BE47" s="467"/>
      <c r="BF47" s="467" t="s">
        <v>112</v>
      </c>
      <c r="BG47" s="467" t="s">
        <v>112</v>
      </c>
      <c r="BH47" s="467" t="s">
        <v>112</v>
      </c>
      <c r="BI47" s="467" t="s">
        <v>112</v>
      </c>
      <c r="BJ47" s="467" t="s">
        <v>112</v>
      </c>
      <c r="BK47" s="467" t="s">
        <v>112</v>
      </c>
      <c r="BL47" s="467" t="s">
        <v>3699</v>
      </c>
      <c r="BM47" s="467" t="s">
        <v>112</v>
      </c>
      <c r="BN47" s="467" t="s">
        <v>112</v>
      </c>
      <c r="BO47" s="467" t="s">
        <v>112</v>
      </c>
      <c r="BP47" s="467" t="s">
        <v>112</v>
      </c>
      <c r="BQ47" s="497"/>
      <c r="BR47" s="497"/>
      <c r="BS47" s="497"/>
      <c r="BT47" s="497"/>
      <c r="BU47" s="497"/>
      <c r="BV47" s="497"/>
      <c r="BW47" s="470"/>
      <c r="BX47" s="470">
        <v>2016101</v>
      </c>
      <c r="BY47" s="470" t="s">
        <v>2539</v>
      </c>
      <c r="BZ47" s="470">
        <v>2016101</v>
      </c>
      <c r="CA47" s="470">
        <v>2</v>
      </c>
      <c r="CB47" s="470">
        <v>1.044</v>
      </c>
      <c r="CC47" s="554" t="s">
        <v>3735</v>
      </c>
      <c r="CD47" s="554" t="s">
        <v>2524</v>
      </c>
      <c r="CE47" s="554" t="s">
        <v>3640</v>
      </c>
      <c r="CF47" s="554" t="s">
        <v>177</v>
      </c>
      <c r="CG47" s="534">
        <v>6045432000</v>
      </c>
      <c r="CH47" s="534">
        <v>3002500001</v>
      </c>
      <c r="CI47" s="563" t="s">
        <v>3712</v>
      </c>
      <c r="CJ47" s="497"/>
    </row>
    <row r="48" spans="2:88" ht="16.5" customHeight="1" thickBot="1">
      <c r="B48" s="458"/>
      <c r="C48" s="547" t="s">
        <v>474</v>
      </c>
      <c r="D48" s="458"/>
      <c r="E48" s="548">
        <v>45413</v>
      </c>
      <c r="F48" s="717">
        <v>45406</v>
      </c>
      <c r="G48" s="547" t="s">
        <v>61</v>
      </c>
      <c r="H48" s="547">
        <v>71118710</v>
      </c>
      <c r="I48" s="547" t="s">
        <v>3227</v>
      </c>
      <c r="J48" s="547" t="s">
        <v>2672</v>
      </c>
      <c r="K48" s="547" t="s">
        <v>3228</v>
      </c>
      <c r="L48" s="547" t="s">
        <v>3229</v>
      </c>
      <c r="M48" s="548">
        <v>31097</v>
      </c>
      <c r="N48" s="547" t="s">
        <v>4</v>
      </c>
      <c r="O48" s="456" t="s">
        <v>3230</v>
      </c>
      <c r="P48" s="454" t="s">
        <v>2524</v>
      </c>
      <c r="Q48" s="454" t="s">
        <v>3633</v>
      </c>
      <c r="R48" s="441" t="s">
        <v>3118</v>
      </c>
      <c r="S48" s="458"/>
      <c r="T48" s="439">
        <v>6045432000</v>
      </c>
      <c r="U48" s="482">
        <v>3207628302</v>
      </c>
      <c r="V48" s="457" t="s">
        <v>3231</v>
      </c>
      <c r="W48" s="458" t="s">
        <v>2527</v>
      </c>
      <c r="X48" s="458"/>
      <c r="Y48" s="458" t="s">
        <v>3119</v>
      </c>
      <c r="Z48" s="458"/>
      <c r="AA48" s="440" t="s">
        <v>2527</v>
      </c>
      <c r="AB48" s="569"/>
      <c r="AC48" s="568" t="s">
        <v>489</v>
      </c>
      <c r="AD48" s="566"/>
      <c r="AE48" s="440" t="s">
        <v>551</v>
      </c>
      <c r="AF48" s="440" t="s">
        <v>600</v>
      </c>
      <c r="AG48" s="440" t="s">
        <v>485</v>
      </c>
      <c r="AH48" s="440" t="s">
        <v>492</v>
      </c>
      <c r="AI48" s="455">
        <v>45343</v>
      </c>
      <c r="AJ48" s="455">
        <v>45556</v>
      </c>
      <c r="AK48" s="441">
        <v>7</v>
      </c>
      <c r="AL48" s="460">
        <v>15624742</v>
      </c>
      <c r="AM48" s="460">
        <v>2232106</v>
      </c>
      <c r="AN48" s="525">
        <v>1300000</v>
      </c>
      <c r="AO48" s="497">
        <v>2016101</v>
      </c>
      <c r="AP48" s="635" t="s">
        <v>935</v>
      </c>
      <c r="AQ48" s="550"/>
      <c r="AR48" s="467">
        <v>2</v>
      </c>
      <c r="AS48" s="553" t="s">
        <v>112</v>
      </c>
      <c r="AT48" s="551" t="s">
        <v>112</v>
      </c>
      <c r="AU48" s="551" t="s">
        <v>112</v>
      </c>
      <c r="AV48" s="551" t="s">
        <v>112</v>
      </c>
      <c r="AW48" s="551" t="s">
        <v>112</v>
      </c>
      <c r="AX48" s="467"/>
      <c r="AY48" s="467"/>
      <c r="AZ48" s="467"/>
      <c r="BA48" s="467"/>
      <c r="BB48" s="467"/>
      <c r="BC48" s="467"/>
      <c r="BD48" s="467"/>
      <c r="BE48" s="467"/>
      <c r="BF48" s="467" t="s">
        <v>112</v>
      </c>
      <c r="BG48" s="467" t="s">
        <v>112</v>
      </c>
      <c r="BH48" s="467" t="s">
        <v>112</v>
      </c>
      <c r="BI48" s="467" t="s">
        <v>112</v>
      </c>
      <c r="BJ48" s="467" t="s">
        <v>112</v>
      </c>
      <c r="BK48" s="467" t="s">
        <v>112</v>
      </c>
      <c r="BL48" s="467" t="s">
        <v>3699</v>
      </c>
      <c r="BM48" s="467" t="s">
        <v>112</v>
      </c>
      <c r="BN48" s="467" t="s">
        <v>112</v>
      </c>
      <c r="BO48" s="467" t="s">
        <v>112</v>
      </c>
      <c r="BP48" s="467" t="s">
        <v>112</v>
      </c>
      <c r="BQ48" s="497"/>
      <c r="BR48" s="497"/>
      <c r="BS48" s="497"/>
      <c r="BT48" s="497"/>
      <c r="BU48" s="497"/>
      <c r="BV48" s="497"/>
      <c r="BW48" s="470"/>
      <c r="BX48" s="470">
        <v>2016101</v>
      </c>
      <c r="BY48" s="470" t="s">
        <v>2539</v>
      </c>
      <c r="BZ48" s="470">
        <v>2016101</v>
      </c>
      <c r="CA48" s="470">
        <v>2</v>
      </c>
      <c r="CB48" s="470">
        <v>1.044</v>
      </c>
      <c r="CC48" s="554" t="s">
        <v>3736</v>
      </c>
      <c r="CD48" s="554" t="s">
        <v>2524</v>
      </c>
      <c r="CE48" s="554" t="s">
        <v>3640</v>
      </c>
      <c r="CF48" s="554" t="s">
        <v>177</v>
      </c>
      <c r="CG48" s="534">
        <v>6045432000</v>
      </c>
      <c r="CH48" s="534">
        <v>3002500001</v>
      </c>
      <c r="CI48" s="563" t="s">
        <v>3712</v>
      </c>
      <c r="CJ48" s="497"/>
    </row>
    <row r="49" spans="2:88" ht="16.5" customHeight="1" thickBot="1">
      <c r="B49" s="458"/>
      <c r="C49" s="547" t="s">
        <v>474</v>
      </c>
      <c r="D49" s="458"/>
      <c r="E49" s="548">
        <v>45413</v>
      </c>
      <c r="F49" s="717">
        <v>45406</v>
      </c>
      <c r="G49" s="547" t="s">
        <v>61</v>
      </c>
      <c r="H49" s="547">
        <v>1036952593</v>
      </c>
      <c r="I49" s="547" t="s">
        <v>3184</v>
      </c>
      <c r="J49" s="547" t="s">
        <v>3232</v>
      </c>
      <c r="K49" s="547" t="s">
        <v>2594</v>
      </c>
      <c r="L49" s="547" t="s">
        <v>3011</v>
      </c>
      <c r="M49" s="548">
        <v>34699</v>
      </c>
      <c r="N49" s="547" t="s">
        <v>524</v>
      </c>
      <c r="O49" s="462" t="s">
        <v>3591</v>
      </c>
      <c r="P49" s="454" t="s">
        <v>2524</v>
      </c>
      <c r="Q49" s="454" t="s">
        <v>3633</v>
      </c>
      <c r="R49" s="441" t="s">
        <v>3118</v>
      </c>
      <c r="S49" s="458"/>
      <c r="T49" s="439">
        <v>6045432000</v>
      </c>
      <c r="U49" s="458">
        <v>3146971274</v>
      </c>
      <c r="V49" s="457" t="s">
        <v>3233</v>
      </c>
      <c r="W49" s="458" t="s">
        <v>2527</v>
      </c>
      <c r="X49" s="458"/>
      <c r="Y49" s="458" t="s">
        <v>3119</v>
      </c>
      <c r="Z49" s="458"/>
      <c r="AA49" s="440" t="s">
        <v>2527</v>
      </c>
      <c r="AB49" s="569"/>
      <c r="AC49" s="568" t="s">
        <v>489</v>
      </c>
      <c r="AD49" s="566"/>
      <c r="AE49" s="440" t="s">
        <v>551</v>
      </c>
      <c r="AF49" s="440" t="s">
        <v>600</v>
      </c>
      <c r="AG49" s="440" t="s">
        <v>485</v>
      </c>
      <c r="AH49" s="440" t="s">
        <v>492</v>
      </c>
      <c r="AI49" s="455">
        <v>45344</v>
      </c>
      <c r="AJ49" s="455">
        <v>45556</v>
      </c>
      <c r="AK49" s="441">
        <v>7</v>
      </c>
      <c r="AL49" s="460">
        <v>26019000</v>
      </c>
      <c r="AM49" s="460">
        <v>3717000</v>
      </c>
      <c r="AN49" s="525">
        <v>1486800</v>
      </c>
      <c r="AO49" s="497">
        <v>2016101</v>
      </c>
      <c r="AP49" s="693" t="s">
        <v>935</v>
      </c>
      <c r="AQ49" s="550"/>
      <c r="AR49" s="467">
        <v>2</v>
      </c>
      <c r="AS49" s="553" t="s">
        <v>112</v>
      </c>
      <c r="AT49" s="551" t="s">
        <v>112</v>
      </c>
      <c r="AU49" s="551" t="s">
        <v>112</v>
      </c>
      <c r="AV49" s="551" t="s">
        <v>112</v>
      </c>
      <c r="AW49" s="551" t="s">
        <v>112</v>
      </c>
      <c r="AX49" s="467"/>
      <c r="AY49" s="467"/>
      <c r="AZ49" s="467"/>
      <c r="BA49" s="467"/>
      <c r="BB49" s="467"/>
      <c r="BC49" s="467"/>
      <c r="BD49" s="467"/>
      <c r="BE49" s="467"/>
      <c r="BF49" s="467" t="s">
        <v>112</v>
      </c>
      <c r="BG49" s="467" t="s">
        <v>112</v>
      </c>
      <c r="BH49" s="467" t="s">
        <v>112</v>
      </c>
      <c r="BI49" s="467" t="s">
        <v>112</v>
      </c>
      <c r="BJ49" s="467" t="s">
        <v>112</v>
      </c>
      <c r="BK49" s="467" t="s">
        <v>112</v>
      </c>
      <c r="BL49" s="467" t="s">
        <v>3699</v>
      </c>
      <c r="BM49" s="467" t="s">
        <v>112</v>
      </c>
      <c r="BN49" s="467" t="s">
        <v>112</v>
      </c>
      <c r="BO49" s="467" t="s">
        <v>112</v>
      </c>
      <c r="BP49" s="467" t="s">
        <v>112</v>
      </c>
      <c r="BQ49" s="497"/>
      <c r="BR49" s="497"/>
      <c r="BS49" s="497"/>
      <c r="BT49" s="497"/>
      <c r="BU49" s="497"/>
      <c r="BV49" s="497"/>
      <c r="BW49" s="470"/>
      <c r="BX49" s="470">
        <v>2016101</v>
      </c>
      <c r="BY49" s="470" t="s">
        <v>2539</v>
      </c>
      <c r="BZ49" s="470">
        <v>2016101</v>
      </c>
      <c r="CA49" s="470">
        <v>2</v>
      </c>
      <c r="CB49" s="470">
        <v>1.044</v>
      </c>
      <c r="CC49" s="554" t="s">
        <v>3737</v>
      </c>
      <c r="CD49" s="554" t="s">
        <v>2524</v>
      </c>
      <c r="CE49" s="554" t="s">
        <v>3640</v>
      </c>
      <c r="CF49" s="554" t="s">
        <v>177</v>
      </c>
      <c r="CG49" s="534">
        <v>6045432000</v>
      </c>
      <c r="CH49" s="534">
        <v>3002500001</v>
      </c>
      <c r="CI49" s="563" t="s">
        <v>3712</v>
      </c>
      <c r="CJ49" s="497"/>
    </row>
    <row r="50" spans="2:88" ht="16.5" customHeight="1" thickBot="1">
      <c r="B50" s="458"/>
      <c r="C50" s="547" t="s">
        <v>474</v>
      </c>
      <c r="D50" s="458"/>
      <c r="E50" s="548">
        <v>45413</v>
      </c>
      <c r="F50" s="717">
        <v>45406</v>
      </c>
      <c r="G50" s="547" t="s">
        <v>61</v>
      </c>
      <c r="H50" s="547">
        <v>71112830</v>
      </c>
      <c r="I50" s="547" t="s">
        <v>3234</v>
      </c>
      <c r="J50" s="547" t="s">
        <v>3235</v>
      </c>
      <c r="K50" s="547" t="s">
        <v>3236</v>
      </c>
      <c r="L50" s="547" t="s">
        <v>2657</v>
      </c>
      <c r="M50" s="548">
        <v>24573</v>
      </c>
      <c r="N50" s="547" t="s">
        <v>4</v>
      </c>
      <c r="O50" s="462" t="s">
        <v>3237</v>
      </c>
      <c r="P50" s="454" t="s">
        <v>2524</v>
      </c>
      <c r="Q50" s="454" t="s">
        <v>3633</v>
      </c>
      <c r="R50" s="441" t="s">
        <v>3118</v>
      </c>
      <c r="S50" s="458"/>
      <c r="T50" s="439">
        <v>6045432000</v>
      </c>
      <c r="U50" s="458">
        <v>3022115758</v>
      </c>
      <c r="V50" s="457" t="s">
        <v>3238</v>
      </c>
      <c r="W50" s="458" t="s">
        <v>2527</v>
      </c>
      <c r="X50" s="458"/>
      <c r="Y50" s="458" t="s">
        <v>2548</v>
      </c>
      <c r="Z50" s="458"/>
      <c r="AA50" s="440" t="s">
        <v>2527</v>
      </c>
      <c r="AB50" s="569"/>
      <c r="AC50" s="568" t="s">
        <v>489</v>
      </c>
      <c r="AD50" s="566"/>
      <c r="AE50" s="440" t="s">
        <v>551</v>
      </c>
      <c r="AF50" s="440" t="s">
        <v>600</v>
      </c>
      <c r="AG50" s="440" t="s">
        <v>485</v>
      </c>
      <c r="AH50" s="440" t="s">
        <v>492</v>
      </c>
      <c r="AI50" s="455">
        <v>45346</v>
      </c>
      <c r="AJ50" s="455">
        <v>45559</v>
      </c>
      <c r="AK50" s="441">
        <v>7</v>
      </c>
      <c r="AL50" s="460">
        <v>15631000</v>
      </c>
      <c r="AM50" s="460">
        <v>2233000</v>
      </c>
      <c r="AN50" s="525">
        <v>1300000</v>
      </c>
      <c r="AO50" s="497">
        <v>2016101</v>
      </c>
      <c r="AP50" s="635" t="s">
        <v>935</v>
      </c>
      <c r="AQ50" s="550"/>
      <c r="AR50" s="467">
        <v>2</v>
      </c>
      <c r="AS50" s="553" t="s">
        <v>112</v>
      </c>
      <c r="AT50" s="551" t="s">
        <v>112</v>
      </c>
      <c r="AU50" s="551" t="s">
        <v>112</v>
      </c>
      <c r="AV50" s="551" t="s">
        <v>112</v>
      </c>
      <c r="AW50" s="551" t="s">
        <v>112</v>
      </c>
      <c r="AX50" s="467"/>
      <c r="AY50" s="467"/>
      <c r="AZ50" s="467"/>
      <c r="BA50" s="467"/>
      <c r="BB50" s="467"/>
      <c r="BC50" s="467"/>
      <c r="BD50" s="467"/>
      <c r="BE50" s="467"/>
      <c r="BF50" s="467" t="s">
        <v>112</v>
      </c>
      <c r="BG50" s="467" t="s">
        <v>112</v>
      </c>
      <c r="BH50" s="467" t="s">
        <v>112</v>
      </c>
      <c r="BI50" s="467" t="s">
        <v>112</v>
      </c>
      <c r="BJ50" s="467" t="s">
        <v>112</v>
      </c>
      <c r="BK50" s="467" t="s">
        <v>112</v>
      </c>
      <c r="BL50" s="467" t="s">
        <v>3699</v>
      </c>
      <c r="BM50" s="467" t="s">
        <v>112</v>
      </c>
      <c r="BN50" s="467" t="s">
        <v>112</v>
      </c>
      <c r="BO50" s="467" t="s">
        <v>112</v>
      </c>
      <c r="BP50" s="467" t="s">
        <v>112</v>
      </c>
      <c r="BQ50" s="497"/>
      <c r="BR50" s="497"/>
      <c r="BS50" s="497"/>
      <c r="BT50" s="497"/>
      <c r="BU50" s="497"/>
      <c r="BV50" s="497"/>
      <c r="BW50" s="470"/>
      <c r="BX50" s="470">
        <v>2016101</v>
      </c>
      <c r="BY50" s="470" t="s">
        <v>2539</v>
      </c>
      <c r="BZ50" s="470">
        <v>2016101</v>
      </c>
      <c r="CA50" s="470">
        <v>2</v>
      </c>
      <c r="CB50" s="470">
        <v>1.044</v>
      </c>
      <c r="CC50" s="554" t="s">
        <v>3738</v>
      </c>
      <c r="CD50" s="554" t="s">
        <v>2524</v>
      </c>
      <c r="CE50" s="554" t="s">
        <v>3640</v>
      </c>
      <c r="CF50" s="554" t="s">
        <v>177</v>
      </c>
      <c r="CG50" s="534">
        <v>6045432000</v>
      </c>
      <c r="CH50" s="534">
        <v>3002500001</v>
      </c>
      <c r="CI50" s="563" t="s">
        <v>3712</v>
      </c>
      <c r="CJ50" s="497"/>
    </row>
    <row r="51" spans="2:88" ht="16.5" customHeight="1" thickBot="1">
      <c r="B51" s="458"/>
      <c r="C51" s="547" t="s">
        <v>474</v>
      </c>
      <c r="D51" s="458"/>
      <c r="E51" s="548">
        <v>45413</v>
      </c>
      <c r="F51" s="717">
        <v>45406</v>
      </c>
      <c r="G51" s="547" t="s">
        <v>61</v>
      </c>
      <c r="H51" s="547">
        <v>1040181354</v>
      </c>
      <c r="I51" s="547" t="s">
        <v>3239</v>
      </c>
      <c r="J51" s="547" t="s">
        <v>2544</v>
      </c>
      <c r="K51" s="547" t="s">
        <v>2594</v>
      </c>
      <c r="L51" s="547" t="s">
        <v>3201</v>
      </c>
      <c r="M51" s="548">
        <v>32866</v>
      </c>
      <c r="N51" s="547" t="s">
        <v>524</v>
      </c>
      <c r="O51" s="462" t="s">
        <v>3240</v>
      </c>
      <c r="P51" s="454" t="s">
        <v>2524</v>
      </c>
      <c r="Q51" s="454" t="s">
        <v>3633</v>
      </c>
      <c r="R51" s="441" t="s">
        <v>3118</v>
      </c>
      <c r="S51" s="458"/>
      <c r="T51" s="439">
        <v>6045432000</v>
      </c>
      <c r="U51" s="458">
        <v>3104405852</v>
      </c>
      <c r="V51" s="457" t="s">
        <v>3241</v>
      </c>
      <c r="W51" s="458" t="s">
        <v>2527</v>
      </c>
      <c r="X51" s="458"/>
      <c r="Y51" s="458" t="s">
        <v>2548</v>
      </c>
      <c r="Z51" s="458"/>
      <c r="AA51" s="440" t="s">
        <v>2527</v>
      </c>
      <c r="AB51" s="569"/>
      <c r="AC51" s="568" t="s">
        <v>489</v>
      </c>
      <c r="AD51" s="566"/>
      <c r="AE51" s="440" t="s">
        <v>551</v>
      </c>
      <c r="AF51" s="440" t="s">
        <v>600</v>
      </c>
      <c r="AG51" s="440" t="s">
        <v>485</v>
      </c>
      <c r="AH51" s="440" t="s">
        <v>492</v>
      </c>
      <c r="AI51" s="455">
        <v>45346</v>
      </c>
      <c r="AJ51" s="455">
        <v>45558</v>
      </c>
      <c r="AK51" s="441">
        <v>7</v>
      </c>
      <c r="AL51" s="460">
        <v>26019000</v>
      </c>
      <c r="AM51" s="460">
        <v>3717000</v>
      </c>
      <c r="AN51" s="525">
        <v>1486800</v>
      </c>
      <c r="AO51" s="497">
        <v>2016101</v>
      </c>
      <c r="AP51" s="635" t="s">
        <v>935</v>
      </c>
      <c r="AQ51" s="550"/>
      <c r="AR51" s="467">
        <v>2</v>
      </c>
      <c r="AS51" s="553" t="s">
        <v>112</v>
      </c>
      <c r="AT51" s="551" t="s">
        <v>112</v>
      </c>
      <c r="AU51" s="551" t="s">
        <v>112</v>
      </c>
      <c r="AV51" s="551" t="s">
        <v>112</v>
      </c>
      <c r="AW51" s="551" t="s">
        <v>112</v>
      </c>
      <c r="AX51" s="467"/>
      <c r="AY51" s="467"/>
      <c r="AZ51" s="467"/>
      <c r="BA51" s="467"/>
      <c r="BB51" s="467"/>
      <c r="BC51" s="467"/>
      <c r="BD51" s="467"/>
      <c r="BE51" s="467"/>
      <c r="BF51" s="467" t="s">
        <v>112</v>
      </c>
      <c r="BG51" s="467" t="s">
        <v>112</v>
      </c>
      <c r="BH51" s="467" t="s">
        <v>112</v>
      </c>
      <c r="BI51" s="467" t="s">
        <v>112</v>
      </c>
      <c r="BJ51" s="467" t="s">
        <v>112</v>
      </c>
      <c r="BK51" s="467" t="s">
        <v>112</v>
      </c>
      <c r="BL51" s="467" t="s">
        <v>3699</v>
      </c>
      <c r="BM51" s="467" t="s">
        <v>112</v>
      </c>
      <c r="BN51" s="467" t="s">
        <v>112</v>
      </c>
      <c r="BO51" s="467" t="s">
        <v>112</v>
      </c>
      <c r="BP51" s="467" t="s">
        <v>112</v>
      </c>
      <c r="BQ51" s="497"/>
      <c r="BR51" s="497"/>
      <c r="BS51" s="497"/>
      <c r="BT51" s="497"/>
      <c r="BU51" s="497"/>
      <c r="BV51" s="497"/>
      <c r="BW51" s="470"/>
      <c r="BX51" s="470">
        <v>2016101</v>
      </c>
      <c r="BY51" s="470" t="s">
        <v>2539</v>
      </c>
      <c r="BZ51" s="470">
        <v>2016101</v>
      </c>
      <c r="CA51" s="470">
        <v>2</v>
      </c>
      <c r="CB51" s="470">
        <v>1.044</v>
      </c>
      <c r="CC51" s="554" t="s">
        <v>3739</v>
      </c>
      <c r="CD51" s="554" t="s">
        <v>2524</v>
      </c>
      <c r="CE51" s="554" t="s">
        <v>3640</v>
      </c>
      <c r="CF51" s="554" t="s">
        <v>177</v>
      </c>
      <c r="CG51" s="534">
        <v>6045432000</v>
      </c>
      <c r="CH51" s="534">
        <v>3002500001</v>
      </c>
      <c r="CI51" s="563" t="s">
        <v>3712</v>
      </c>
      <c r="CJ51" s="497"/>
    </row>
    <row r="52" spans="2:88" ht="16.5" customHeight="1" thickBot="1">
      <c r="B52" s="458"/>
      <c r="C52" s="547" t="s">
        <v>474</v>
      </c>
      <c r="D52" s="458"/>
      <c r="E52" s="548">
        <v>45413</v>
      </c>
      <c r="F52" s="717">
        <v>45406</v>
      </c>
      <c r="G52" s="547" t="s">
        <v>61</v>
      </c>
      <c r="H52" s="547">
        <v>43714893</v>
      </c>
      <c r="I52" s="547" t="s">
        <v>3242</v>
      </c>
      <c r="J52" s="547" t="s">
        <v>2655</v>
      </c>
      <c r="K52" s="547" t="s">
        <v>2594</v>
      </c>
      <c r="L52" s="547" t="s">
        <v>3243</v>
      </c>
      <c r="M52" s="548">
        <v>29320</v>
      </c>
      <c r="N52" s="547" t="s">
        <v>524</v>
      </c>
      <c r="O52" s="462" t="s">
        <v>3129</v>
      </c>
      <c r="P52" s="454" t="s">
        <v>2524</v>
      </c>
      <c r="Q52" s="454" t="s">
        <v>3633</v>
      </c>
      <c r="R52" s="441" t="s">
        <v>178</v>
      </c>
      <c r="S52" s="458"/>
      <c r="T52" s="439">
        <v>6045432000</v>
      </c>
      <c r="U52" s="458">
        <v>3002571215</v>
      </c>
      <c r="V52" s="457" t="s">
        <v>3244</v>
      </c>
      <c r="W52" s="458" t="s">
        <v>2527</v>
      </c>
      <c r="X52" s="458"/>
      <c r="Y52" s="458" t="s">
        <v>2548</v>
      </c>
      <c r="Z52" s="458"/>
      <c r="AA52" s="440" t="s">
        <v>2527</v>
      </c>
      <c r="AB52" s="569"/>
      <c r="AC52" s="568" t="s">
        <v>489</v>
      </c>
      <c r="AD52" s="566"/>
      <c r="AE52" s="440" t="s">
        <v>551</v>
      </c>
      <c r="AF52" s="440" t="s">
        <v>600</v>
      </c>
      <c r="AG52" s="440" t="s">
        <v>485</v>
      </c>
      <c r="AH52" s="440" t="s">
        <v>492</v>
      </c>
      <c r="AI52" s="455">
        <v>45349</v>
      </c>
      <c r="AJ52" s="455">
        <v>45562</v>
      </c>
      <c r="AK52" s="441">
        <v>7</v>
      </c>
      <c r="AL52" s="460">
        <v>26019000</v>
      </c>
      <c r="AM52" s="460">
        <v>3717000</v>
      </c>
      <c r="AN52" s="525">
        <v>1486800</v>
      </c>
      <c r="AO52" s="497">
        <v>2016101</v>
      </c>
      <c r="AP52" s="635" t="s">
        <v>935</v>
      </c>
      <c r="AQ52" s="550"/>
      <c r="AR52" s="467">
        <v>2</v>
      </c>
      <c r="AS52" s="553" t="s">
        <v>112</v>
      </c>
      <c r="AT52" s="551" t="s">
        <v>112</v>
      </c>
      <c r="AU52" s="551" t="s">
        <v>112</v>
      </c>
      <c r="AV52" s="551" t="s">
        <v>112</v>
      </c>
      <c r="AW52" s="551" t="s">
        <v>112</v>
      </c>
      <c r="AX52" s="467"/>
      <c r="AY52" s="467"/>
      <c r="AZ52" s="467"/>
      <c r="BA52" s="467"/>
      <c r="BB52" s="467"/>
      <c r="BC52" s="467"/>
      <c r="BD52" s="467"/>
      <c r="BE52" s="467"/>
      <c r="BF52" s="467" t="s">
        <v>112</v>
      </c>
      <c r="BG52" s="467" t="s">
        <v>112</v>
      </c>
      <c r="BH52" s="467" t="s">
        <v>112</v>
      </c>
      <c r="BI52" s="467" t="s">
        <v>112</v>
      </c>
      <c r="BJ52" s="467" t="s">
        <v>112</v>
      </c>
      <c r="BK52" s="467" t="s">
        <v>112</v>
      </c>
      <c r="BL52" s="467" t="s">
        <v>3699</v>
      </c>
      <c r="BM52" s="467" t="s">
        <v>112</v>
      </c>
      <c r="BN52" s="467" t="s">
        <v>112</v>
      </c>
      <c r="BO52" s="467" t="s">
        <v>112</v>
      </c>
      <c r="BP52" s="467" t="s">
        <v>112</v>
      </c>
      <c r="BQ52" s="497"/>
      <c r="BR52" s="497"/>
      <c r="BS52" s="497"/>
      <c r="BT52" s="497"/>
      <c r="BU52" s="497"/>
      <c r="BV52" s="497"/>
      <c r="BW52" s="470"/>
      <c r="BX52" s="470">
        <v>2016101</v>
      </c>
      <c r="BY52" s="470" t="s">
        <v>2539</v>
      </c>
      <c r="BZ52" s="470">
        <v>2016101</v>
      </c>
      <c r="CA52" s="470">
        <v>2</v>
      </c>
      <c r="CB52" s="470">
        <v>1.044</v>
      </c>
      <c r="CC52" s="554" t="s">
        <v>3740</v>
      </c>
      <c r="CD52" s="554" t="s">
        <v>2524</v>
      </c>
      <c r="CE52" s="554" t="s">
        <v>3640</v>
      </c>
      <c r="CF52" s="554" t="s">
        <v>177</v>
      </c>
      <c r="CG52" s="534">
        <v>6045432000</v>
      </c>
      <c r="CH52" s="534">
        <v>3002500001</v>
      </c>
      <c r="CI52" s="563" t="s">
        <v>3712</v>
      </c>
      <c r="CJ52" s="497"/>
    </row>
    <row r="53" spans="2:88" ht="16.5" customHeight="1" thickBot="1">
      <c r="B53" s="458"/>
      <c r="C53" s="547" t="s">
        <v>474</v>
      </c>
      <c r="D53" s="458"/>
      <c r="E53" s="548">
        <v>45413</v>
      </c>
      <c r="F53" s="717">
        <v>45406</v>
      </c>
      <c r="G53" s="547" t="s">
        <v>61</v>
      </c>
      <c r="H53" s="547">
        <v>1036403507</v>
      </c>
      <c r="I53" s="547" t="s">
        <v>2575</v>
      </c>
      <c r="J53" s="547" t="s">
        <v>3245</v>
      </c>
      <c r="K53" s="547" t="s">
        <v>3246</v>
      </c>
      <c r="L53" s="547"/>
      <c r="M53" s="548">
        <v>35946</v>
      </c>
      <c r="N53" s="547" t="s">
        <v>4</v>
      </c>
      <c r="O53" s="456" t="s">
        <v>3129</v>
      </c>
      <c r="P53" s="454" t="s">
        <v>2524</v>
      </c>
      <c r="Q53" s="454" t="s">
        <v>3633</v>
      </c>
      <c r="R53" s="441" t="s">
        <v>3118</v>
      </c>
      <c r="S53" s="458"/>
      <c r="T53" s="439">
        <v>6045432000</v>
      </c>
      <c r="U53" s="458">
        <v>3113042244</v>
      </c>
      <c r="V53" s="457" t="s">
        <v>3247</v>
      </c>
      <c r="W53" s="458" t="s">
        <v>2547</v>
      </c>
      <c r="X53" s="458"/>
      <c r="Y53" s="458" t="s">
        <v>2548</v>
      </c>
      <c r="Z53" s="458"/>
      <c r="AA53" s="440" t="s">
        <v>2527</v>
      </c>
      <c r="AB53" s="569"/>
      <c r="AC53" s="568" t="s">
        <v>489</v>
      </c>
      <c r="AD53" s="566"/>
      <c r="AE53" s="440" t="s">
        <v>551</v>
      </c>
      <c r="AF53" s="440" t="s">
        <v>600</v>
      </c>
      <c r="AG53" s="440" t="s">
        <v>485</v>
      </c>
      <c r="AH53" s="440" t="s">
        <v>492</v>
      </c>
      <c r="AI53" s="455">
        <v>45349</v>
      </c>
      <c r="AJ53" s="455">
        <v>45562</v>
      </c>
      <c r="AK53" s="441">
        <v>7</v>
      </c>
      <c r="AL53" s="460">
        <v>15631000</v>
      </c>
      <c r="AM53" s="460">
        <v>2233000</v>
      </c>
      <c r="AN53" s="525">
        <v>1300000</v>
      </c>
      <c r="AO53" s="497">
        <v>2016101</v>
      </c>
      <c r="AP53" s="635" t="s">
        <v>935</v>
      </c>
      <c r="AQ53" s="550"/>
      <c r="AR53" s="467">
        <v>2</v>
      </c>
      <c r="AS53" s="553" t="s">
        <v>112</v>
      </c>
      <c r="AT53" s="551" t="s">
        <v>112</v>
      </c>
      <c r="AU53" s="551" t="s">
        <v>112</v>
      </c>
      <c r="AV53" s="551" t="s">
        <v>112</v>
      </c>
      <c r="AW53" s="551" t="s">
        <v>112</v>
      </c>
      <c r="AX53" s="467"/>
      <c r="AY53" s="467"/>
      <c r="AZ53" s="467"/>
      <c r="BA53" s="467"/>
      <c r="BB53" s="467"/>
      <c r="BC53" s="467"/>
      <c r="BD53" s="467"/>
      <c r="BE53" s="467"/>
      <c r="BF53" s="467" t="s">
        <v>112</v>
      </c>
      <c r="BG53" s="467" t="s">
        <v>112</v>
      </c>
      <c r="BH53" s="467" t="s">
        <v>112</v>
      </c>
      <c r="BI53" s="467" t="s">
        <v>112</v>
      </c>
      <c r="BJ53" s="467" t="s">
        <v>112</v>
      </c>
      <c r="BK53" s="467" t="s">
        <v>112</v>
      </c>
      <c r="BL53" s="467" t="s">
        <v>3699</v>
      </c>
      <c r="BM53" s="467" t="s">
        <v>112</v>
      </c>
      <c r="BN53" s="467" t="s">
        <v>112</v>
      </c>
      <c r="BO53" s="467" t="s">
        <v>112</v>
      </c>
      <c r="BP53" s="467" t="s">
        <v>112</v>
      </c>
      <c r="BQ53" s="497"/>
      <c r="BR53" s="497"/>
      <c r="BS53" s="497"/>
      <c r="BT53" s="497"/>
      <c r="BU53" s="497"/>
      <c r="BV53" s="497"/>
      <c r="BW53" s="470"/>
      <c r="BX53" s="470">
        <v>2016101</v>
      </c>
      <c r="BY53" s="470" t="s">
        <v>2539</v>
      </c>
      <c r="BZ53" s="470">
        <v>2016101</v>
      </c>
      <c r="CA53" s="470">
        <v>2</v>
      </c>
      <c r="CB53" s="470">
        <v>1.044</v>
      </c>
      <c r="CC53" s="554" t="s">
        <v>3741</v>
      </c>
      <c r="CD53" s="554" t="s">
        <v>2524</v>
      </c>
      <c r="CE53" s="554" t="s">
        <v>3640</v>
      </c>
      <c r="CF53" s="554" t="s">
        <v>177</v>
      </c>
      <c r="CG53" s="534">
        <v>6045432000</v>
      </c>
      <c r="CH53" s="534">
        <v>3002500001</v>
      </c>
      <c r="CI53" s="563" t="s">
        <v>3712</v>
      </c>
      <c r="CJ53" s="497"/>
    </row>
    <row r="54" spans="2:88" ht="16.5" customHeight="1" thickBot="1">
      <c r="B54" s="458"/>
      <c r="C54" s="547" t="s">
        <v>474</v>
      </c>
      <c r="D54" s="458"/>
      <c r="E54" s="548">
        <v>45413</v>
      </c>
      <c r="F54" s="717">
        <v>45406</v>
      </c>
      <c r="G54" s="547" t="s">
        <v>61</v>
      </c>
      <c r="H54" s="547">
        <v>43714881</v>
      </c>
      <c r="I54" s="547" t="s">
        <v>3248</v>
      </c>
      <c r="J54" s="547" t="s">
        <v>3169</v>
      </c>
      <c r="K54" s="547" t="s">
        <v>3249</v>
      </c>
      <c r="L54" s="547" t="s">
        <v>3201</v>
      </c>
      <c r="M54" s="548">
        <v>29348</v>
      </c>
      <c r="N54" s="547" t="s">
        <v>524</v>
      </c>
      <c r="O54" s="456" t="s">
        <v>3250</v>
      </c>
      <c r="P54" s="454" t="s">
        <v>2524</v>
      </c>
      <c r="Q54" s="454" t="s">
        <v>3633</v>
      </c>
      <c r="R54" s="441" t="s">
        <v>3118</v>
      </c>
      <c r="S54" s="458"/>
      <c r="T54" s="439">
        <v>6045432000</v>
      </c>
      <c r="U54" s="458">
        <v>3146062807</v>
      </c>
      <c r="V54" s="457" t="s">
        <v>3251</v>
      </c>
      <c r="W54" s="458" t="s">
        <v>2527</v>
      </c>
      <c r="X54" s="458"/>
      <c r="Y54" s="458" t="s">
        <v>3119</v>
      </c>
      <c r="Z54" s="458"/>
      <c r="AA54" s="440" t="s">
        <v>2527</v>
      </c>
      <c r="AB54" s="569"/>
      <c r="AC54" s="568" t="s">
        <v>489</v>
      </c>
      <c r="AD54" s="566"/>
      <c r="AE54" s="440" t="s">
        <v>551</v>
      </c>
      <c r="AF54" s="440" t="s">
        <v>600</v>
      </c>
      <c r="AG54" s="440" t="s">
        <v>485</v>
      </c>
      <c r="AH54" s="440" t="s">
        <v>492</v>
      </c>
      <c r="AI54" s="455">
        <v>45351</v>
      </c>
      <c r="AJ54" s="455">
        <v>45562</v>
      </c>
      <c r="AK54" s="441">
        <v>7</v>
      </c>
      <c r="AL54" s="460">
        <v>15631000</v>
      </c>
      <c r="AM54" s="460">
        <v>2233000</v>
      </c>
      <c r="AN54" s="525">
        <v>1300000</v>
      </c>
      <c r="AO54" s="497">
        <v>2016101</v>
      </c>
      <c r="AP54" s="635" t="s">
        <v>935</v>
      </c>
      <c r="AQ54" s="550"/>
      <c r="AR54" s="467">
        <v>2</v>
      </c>
      <c r="AS54" s="553" t="s">
        <v>112</v>
      </c>
      <c r="AT54" s="551" t="s">
        <v>112</v>
      </c>
      <c r="AU54" s="551" t="s">
        <v>112</v>
      </c>
      <c r="AV54" s="551" t="s">
        <v>112</v>
      </c>
      <c r="AW54" s="551" t="s">
        <v>112</v>
      </c>
      <c r="AX54" s="467"/>
      <c r="AY54" s="467"/>
      <c r="AZ54" s="467"/>
      <c r="BA54" s="467"/>
      <c r="BB54" s="467"/>
      <c r="BC54" s="467"/>
      <c r="BD54" s="467"/>
      <c r="BE54" s="467"/>
      <c r="BF54" s="467" t="s">
        <v>112</v>
      </c>
      <c r="BG54" s="467" t="s">
        <v>112</v>
      </c>
      <c r="BH54" s="467" t="s">
        <v>112</v>
      </c>
      <c r="BI54" s="467" t="s">
        <v>112</v>
      </c>
      <c r="BJ54" s="467" t="s">
        <v>112</v>
      </c>
      <c r="BK54" s="467" t="s">
        <v>112</v>
      </c>
      <c r="BL54" s="467" t="s">
        <v>3699</v>
      </c>
      <c r="BM54" s="467" t="s">
        <v>112</v>
      </c>
      <c r="BN54" s="467" t="s">
        <v>112</v>
      </c>
      <c r="BO54" s="467" t="s">
        <v>112</v>
      </c>
      <c r="BP54" s="467" t="s">
        <v>112</v>
      </c>
      <c r="BQ54" s="497"/>
      <c r="BR54" s="497"/>
      <c r="BS54" s="497"/>
      <c r="BT54" s="497"/>
      <c r="BU54" s="497"/>
      <c r="BV54" s="497"/>
      <c r="BW54" s="470"/>
      <c r="BX54" s="470">
        <v>2016101</v>
      </c>
      <c r="BY54" s="470" t="s">
        <v>2539</v>
      </c>
      <c r="BZ54" s="470">
        <v>2016101</v>
      </c>
      <c r="CA54" s="470">
        <v>2</v>
      </c>
      <c r="CB54" s="470">
        <v>1.044</v>
      </c>
      <c r="CC54" s="554" t="s">
        <v>3742</v>
      </c>
      <c r="CD54" s="554" t="s">
        <v>2524</v>
      </c>
      <c r="CE54" s="554" t="s">
        <v>3640</v>
      </c>
      <c r="CF54" s="554" t="s">
        <v>177</v>
      </c>
      <c r="CG54" s="534">
        <v>6045432000</v>
      </c>
      <c r="CH54" s="534">
        <v>3002500001</v>
      </c>
      <c r="CI54" s="563" t="s">
        <v>3712</v>
      </c>
      <c r="CJ54" s="497"/>
    </row>
    <row r="55" spans="2:88" ht="16.5" customHeight="1" thickBot="1">
      <c r="B55" s="458"/>
      <c r="C55" s="547" t="s">
        <v>474</v>
      </c>
      <c r="D55" s="458"/>
      <c r="E55" s="548">
        <v>45413</v>
      </c>
      <c r="F55" s="717">
        <v>45406</v>
      </c>
      <c r="G55" s="547" t="s">
        <v>61</v>
      </c>
      <c r="H55" s="547">
        <v>43715179</v>
      </c>
      <c r="I55" s="547" t="s">
        <v>2575</v>
      </c>
      <c r="J55" s="547" t="s">
        <v>3175</v>
      </c>
      <c r="K55" s="547" t="s">
        <v>2717</v>
      </c>
      <c r="L55" s="547" t="s">
        <v>3252</v>
      </c>
      <c r="M55" s="548">
        <v>29459</v>
      </c>
      <c r="N55" s="547" t="s">
        <v>524</v>
      </c>
      <c r="O55" s="456" t="s">
        <v>3253</v>
      </c>
      <c r="P55" s="454" t="s">
        <v>2524</v>
      </c>
      <c r="Q55" s="454" t="s">
        <v>3633</v>
      </c>
      <c r="R55" s="441" t="s">
        <v>3118</v>
      </c>
      <c r="S55" s="458"/>
      <c r="T55" s="439">
        <v>6045432000</v>
      </c>
      <c r="U55" s="458">
        <v>3113168781</v>
      </c>
      <c r="V55" s="457" t="s">
        <v>3254</v>
      </c>
      <c r="W55" s="458" t="s">
        <v>2527</v>
      </c>
      <c r="X55" s="458"/>
      <c r="Y55" s="458" t="s">
        <v>2548</v>
      </c>
      <c r="Z55" s="458"/>
      <c r="AA55" s="440" t="s">
        <v>2527</v>
      </c>
      <c r="AB55" s="569"/>
      <c r="AC55" s="568" t="s">
        <v>489</v>
      </c>
      <c r="AD55" s="566"/>
      <c r="AE55" s="440" t="s">
        <v>551</v>
      </c>
      <c r="AF55" s="440" t="s">
        <v>600</v>
      </c>
      <c r="AG55" s="440" t="s">
        <v>485</v>
      </c>
      <c r="AH55" s="440" t="s">
        <v>492</v>
      </c>
      <c r="AI55" s="455">
        <v>45353</v>
      </c>
      <c r="AJ55" s="455">
        <v>45567</v>
      </c>
      <c r="AK55" s="441">
        <v>7</v>
      </c>
      <c r="AL55" s="460">
        <v>26019000</v>
      </c>
      <c r="AM55" s="460">
        <v>3717000</v>
      </c>
      <c r="AN55" s="525">
        <v>1486800</v>
      </c>
      <c r="AO55" s="497">
        <v>2016101</v>
      </c>
      <c r="AP55" s="635" t="s">
        <v>935</v>
      </c>
      <c r="AQ55" s="550"/>
      <c r="AR55" s="467">
        <v>2</v>
      </c>
      <c r="AS55" s="553" t="s">
        <v>112</v>
      </c>
      <c r="AT55" s="551" t="s">
        <v>112</v>
      </c>
      <c r="AU55" s="551" t="s">
        <v>112</v>
      </c>
      <c r="AV55" s="551" t="s">
        <v>112</v>
      </c>
      <c r="AW55" s="551" t="s">
        <v>112</v>
      </c>
      <c r="AX55" s="467"/>
      <c r="AY55" s="467"/>
      <c r="AZ55" s="467"/>
      <c r="BA55" s="467"/>
      <c r="BB55" s="467"/>
      <c r="BC55" s="467"/>
      <c r="BD55" s="467"/>
      <c r="BE55" s="467"/>
      <c r="BF55" s="467" t="s">
        <v>112</v>
      </c>
      <c r="BG55" s="467" t="s">
        <v>112</v>
      </c>
      <c r="BH55" s="467" t="s">
        <v>112</v>
      </c>
      <c r="BI55" s="467" t="s">
        <v>112</v>
      </c>
      <c r="BJ55" s="467" t="s">
        <v>112</v>
      </c>
      <c r="BK55" s="467" t="s">
        <v>112</v>
      </c>
      <c r="BL55" s="467" t="s">
        <v>3699</v>
      </c>
      <c r="BM55" s="467" t="s">
        <v>112</v>
      </c>
      <c r="BN55" s="467" t="s">
        <v>112</v>
      </c>
      <c r="BO55" s="467" t="s">
        <v>112</v>
      </c>
      <c r="BP55" s="467" t="s">
        <v>112</v>
      </c>
      <c r="BQ55" s="497"/>
      <c r="BR55" s="497"/>
      <c r="BS55" s="497"/>
      <c r="BT55" s="497"/>
      <c r="BU55" s="497"/>
      <c r="BV55" s="497"/>
      <c r="BW55" s="470"/>
      <c r="BX55" s="470">
        <v>2016101</v>
      </c>
      <c r="BY55" s="470" t="s">
        <v>2539</v>
      </c>
      <c r="BZ55" s="470">
        <v>2016101</v>
      </c>
      <c r="CA55" s="470">
        <v>2</v>
      </c>
      <c r="CB55" s="470">
        <v>1.044</v>
      </c>
      <c r="CC55" s="554" t="s">
        <v>3743</v>
      </c>
      <c r="CD55" s="554" t="s">
        <v>2524</v>
      </c>
      <c r="CE55" s="554" t="s">
        <v>3640</v>
      </c>
      <c r="CF55" s="554" t="s">
        <v>177</v>
      </c>
      <c r="CG55" s="534">
        <v>6045432000</v>
      </c>
      <c r="CH55" s="534">
        <v>3002500001</v>
      </c>
      <c r="CI55" s="563" t="s">
        <v>3712</v>
      </c>
      <c r="CJ55" s="497"/>
    </row>
    <row r="56" spans="2:88" ht="16.5" customHeight="1" thickBot="1">
      <c r="B56" s="458"/>
      <c r="C56" s="547" t="s">
        <v>474</v>
      </c>
      <c r="D56" s="458"/>
      <c r="E56" s="548">
        <v>45413</v>
      </c>
      <c r="F56" s="717">
        <v>45406</v>
      </c>
      <c r="G56" s="547" t="s">
        <v>61</v>
      </c>
      <c r="H56" s="547">
        <v>1036627420</v>
      </c>
      <c r="I56" s="547" t="s">
        <v>3255</v>
      </c>
      <c r="J56" s="547" t="s">
        <v>3256</v>
      </c>
      <c r="K56" s="547" t="s">
        <v>3257</v>
      </c>
      <c r="L56" s="547" t="s">
        <v>3258</v>
      </c>
      <c r="M56" s="548">
        <v>32880</v>
      </c>
      <c r="N56" s="547" t="s">
        <v>524</v>
      </c>
      <c r="O56" s="456" t="s">
        <v>3259</v>
      </c>
      <c r="P56" s="454" t="s">
        <v>2524</v>
      </c>
      <c r="Q56" s="454" t="s">
        <v>3633</v>
      </c>
      <c r="R56" s="441" t="s">
        <v>3118</v>
      </c>
      <c r="S56" s="458"/>
      <c r="T56" s="439">
        <v>6045432000</v>
      </c>
      <c r="U56" s="481">
        <v>3192695240</v>
      </c>
      <c r="V56" s="457" t="s">
        <v>3260</v>
      </c>
      <c r="W56" s="458" t="s">
        <v>2527</v>
      </c>
      <c r="X56" s="458"/>
      <c r="Y56" s="458" t="s">
        <v>3119</v>
      </c>
      <c r="Z56" s="458"/>
      <c r="AA56" s="440" t="s">
        <v>2527</v>
      </c>
      <c r="AB56" s="569"/>
      <c r="AC56" s="568" t="s">
        <v>489</v>
      </c>
      <c r="AD56" s="566"/>
      <c r="AE56" s="440" t="s">
        <v>551</v>
      </c>
      <c r="AF56" s="440" t="s">
        <v>600</v>
      </c>
      <c r="AG56" s="440" t="s">
        <v>485</v>
      </c>
      <c r="AH56" s="440" t="s">
        <v>492</v>
      </c>
      <c r="AI56" s="455">
        <v>45352</v>
      </c>
      <c r="AJ56" s="455">
        <v>45566</v>
      </c>
      <c r="AK56" s="523">
        <v>7</v>
      </c>
      <c r="AL56" s="460">
        <v>26019000</v>
      </c>
      <c r="AM56" s="460">
        <v>3717000</v>
      </c>
      <c r="AN56" s="525">
        <v>1486800</v>
      </c>
      <c r="AO56" s="497">
        <v>2016101</v>
      </c>
      <c r="AP56" s="635" t="s">
        <v>935</v>
      </c>
      <c r="AQ56" s="550"/>
      <c r="AR56" s="467">
        <v>2</v>
      </c>
      <c r="AS56" s="553" t="s">
        <v>112</v>
      </c>
      <c r="AT56" s="551" t="s">
        <v>112</v>
      </c>
      <c r="AU56" s="551" t="s">
        <v>112</v>
      </c>
      <c r="AV56" s="551" t="s">
        <v>112</v>
      </c>
      <c r="AW56" s="551" t="s">
        <v>112</v>
      </c>
      <c r="AX56" s="467"/>
      <c r="AY56" s="467"/>
      <c r="AZ56" s="467"/>
      <c r="BA56" s="467"/>
      <c r="BB56" s="467"/>
      <c r="BC56" s="467"/>
      <c r="BD56" s="467"/>
      <c r="BE56" s="467"/>
      <c r="BF56" s="467" t="s">
        <v>112</v>
      </c>
      <c r="BG56" s="467" t="s">
        <v>112</v>
      </c>
      <c r="BH56" s="467" t="s">
        <v>112</v>
      </c>
      <c r="BI56" s="467" t="s">
        <v>112</v>
      </c>
      <c r="BJ56" s="467" t="s">
        <v>112</v>
      </c>
      <c r="BK56" s="467" t="s">
        <v>112</v>
      </c>
      <c r="BL56" s="467" t="s">
        <v>3699</v>
      </c>
      <c r="BM56" s="467" t="s">
        <v>112</v>
      </c>
      <c r="BN56" s="467" t="s">
        <v>112</v>
      </c>
      <c r="BO56" s="467" t="s">
        <v>112</v>
      </c>
      <c r="BP56" s="467" t="s">
        <v>112</v>
      </c>
      <c r="BQ56" s="497"/>
      <c r="BR56" s="497"/>
      <c r="BS56" s="497"/>
      <c r="BT56" s="497"/>
      <c r="BU56" s="497"/>
      <c r="BV56" s="497"/>
      <c r="BW56" s="470"/>
      <c r="BX56" s="470">
        <v>2016101</v>
      </c>
      <c r="BY56" s="470" t="s">
        <v>2539</v>
      </c>
      <c r="BZ56" s="470">
        <v>2016101</v>
      </c>
      <c r="CA56" s="470">
        <v>2</v>
      </c>
      <c r="CB56" s="470">
        <v>1.044</v>
      </c>
      <c r="CC56" s="554" t="s">
        <v>3744</v>
      </c>
      <c r="CD56" s="554" t="s">
        <v>2524</v>
      </c>
      <c r="CE56" s="554" t="s">
        <v>3640</v>
      </c>
      <c r="CF56" s="554" t="s">
        <v>177</v>
      </c>
      <c r="CG56" s="534">
        <v>6045432000</v>
      </c>
      <c r="CH56" s="534">
        <v>3002500001</v>
      </c>
      <c r="CI56" s="563" t="s">
        <v>3712</v>
      </c>
      <c r="CJ56" s="497"/>
    </row>
    <row r="57" spans="2:88" ht="16.5" customHeight="1" thickBot="1">
      <c r="B57" s="468"/>
      <c r="C57" s="547" t="s">
        <v>474</v>
      </c>
      <c r="D57" s="468"/>
      <c r="E57" s="548">
        <v>45413</v>
      </c>
      <c r="F57" s="717">
        <v>45406</v>
      </c>
      <c r="G57" s="547" t="s">
        <v>61</v>
      </c>
      <c r="H57" s="547">
        <v>1035328290</v>
      </c>
      <c r="I57" s="547" t="s">
        <v>3227</v>
      </c>
      <c r="J57" s="547" t="s">
        <v>2617</v>
      </c>
      <c r="K57" s="547" t="s">
        <v>3211</v>
      </c>
      <c r="L57" s="547" t="s">
        <v>2677</v>
      </c>
      <c r="M57" s="548">
        <v>38306</v>
      </c>
      <c r="N57" s="547" t="s">
        <v>4</v>
      </c>
      <c r="O57" s="485" t="s">
        <v>3261</v>
      </c>
      <c r="P57" s="483" t="s">
        <v>2524</v>
      </c>
      <c r="Q57" s="483" t="s">
        <v>3633</v>
      </c>
      <c r="R57" s="484" t="s">
        <v>3118</v>
      </c>
      <c r="S57" s="468"/>
      <c r="T57" s="439">
        <v>6045432000</v>
      </c>
      <c r="U57" s="468">
        <v>3116855089</v>
      </c>
      <c r="V57" s="486" t="s">
        <v>3262</v>
      </c>
      <c r="W57" s="468" t="s">
        <v>2527</v>
      </c>
      <c r="X57" s="468"/>
      <c r="Y57" s="468" t="s">
        <v>3119</v>
      </c>
      <c r="Z57" s="468"/>
      <c r="AA57" s="440" t="s">
        <v>2527</v>
      </c>
      <c r="AB57" s="567"/>
      <c r="AC57" s="568" t="s">
        <v>489</v>
      </c>
      <c r="AD57" s="571"/>
      <c r="AE57" s="440" t="s">
        <v>551</v>
      </c>
      <c r="AF57" s="440" t="s">
        <v>600</v>
      </c>
      <c r="AG57" s="440" t="s">
        <v>485</v>
      </c>
      <c r="AH57" s="440" t="s">
        <v>492</v>
      </c>
      <c r="AI57" s="464">
        <v>45358</v>
      </c>
      <c r="AJ57" s="464">
        <v>45542</v>
      </c>
      <c r="AK57" s="484">
        <v>6</v>
      </c>
      <c r="AL57" s="465">
        <v>13398000</v>
      </c>
      <c r="AM57" s="465">
        <v>2233000</v>
      </c>
      <c r="AN57" s="466">
        <v>1300000</v>
      </c>
      <c r="AO57" s="535">
        <v>2016101</v>
      </c>
      <c r="AP57" s="635" t="s">
        <v>935</v>
      </c>
      <c r="AQ57" s="549"/>
      <c r="AR57" s="467">
        <v>2</v>
      </c>
      <c r="AS57" s="553" t="s">
        <v>112</v>
      </c>
      <c r="AT57" s="551" t="s">
        <v>112</v>
      </c>
      <c r="AU57" s="551" t="s">
        <v>112</v>
      </c>
      <c r="AV57" s="551" t="s">
        <v>112</v>
      </c>
      <c r="AW57" s="551" t="s">
        <v>112</v>
      </c>
      <c r="AX57" s="467"/>
      <c r="AY57" s="467"/>
      <c r="AZ57" s="467"/>
      <c r="BA57" s="467"/>
      <c r="BB57" s="467"/>
      <c r="BC57" s="467"/>
      <c r="BD57" s="467"/>
      <c r="BE57" s="467"/>
      <c r="BF57" s="467" t="s">
        <v>112</v>
      </c>
      <c r="BG57" s="467" t="s">
        <v>112</v>
      </c>
      <c r="BH57" s="467" t="s">
        <v>112</v>
      </c>
      <c r="BI57" s="467" t="s">
        <v>112</v>
      </c>
      <c r="BJ57" s="467" t="s">
        <v>112</v>
      </c>
      <c r="BK57" s="467" t="s">
        <v>112</v>
      </c>
      <c r="BL57" s="467" t="s">
        <v>3699</v>
      </c>
      <c r="BM57" s="467" t="s">
        <v>112</v>
      </c>
      <c r="BN57" s="467" t="s">
        <v>112</v>
      </c>
      <c r="BO57" s="467" t="s">
        <v>112</v>
      </c>
      <c r="BP57" s="467" t="s">
        <v>112</v>
      </c>
      <c r="BQ57" s="535"/>
      <c r="BR57" s="535"/>
      <c r="BS57" s="535"/>
      <c r="BT57" s="535"/>
      <c r="BU57" s="535"/>
      <c r="BV57" s="535"/>
      <c r="BW57" s="557"/>
      <c r="BX57" s="470">
        <v>2016101</v>
      </c>
      <c r="BY57" s="470" t="s">
        <v>2539</v>
      </c>
      <c r="BZ57" s="557">
        <v>2016101</v>
      </c>
      <c r="CA57" s="557">
        <v>2</v>
      </c>
      <c r="CB57" s="470">
        <v>1.044</v>
      </c>
      <c r="CC57" s="554" t="s">
        <v>3745</v>
      </c>
      <c r="CD57" s="554" t="s">
        <v>2524</v>
      </c>
      <c r="CE57" s="554" t="s">
        <v>3640</v>
      </c>
      <c r="CF57" s="554" t="s">
        <v>177</v>
      </c>
      <c r="CG57" s="534">
        <v>6045432000</v>
      </c>
      <c r="CH57" s="534">
        <v>3002500001</v>
      </c>
      <c r="CI57" s="563" t="s">
        <v>3712</v>
      </c>
      <c r="CJ57" s="535"/>
    </row>
    <row r="58" spans="2:88" ht="16.5" customHeight="1" thickBot="1">
      <c r="B58" s="468"/>
      <c r="C58" s="547" t="s">
        <v>474</v>
      </c>
      <c r="D58" s="468"/>
      <c r="E58" s="548">
        <v>45413</v>
      </c>
      <c r="F58" s="717">
        <v>45406</v>
      </c>
      <c r="G58" s="547" t="s">
        <v>61</v>
      </c>
      <c r="H58" s="547">
        <v>1036397318</v>
      </c>
      <c r="I58" s="547" t="s">
        <v>3263</v>
      </c>
      <c r="J58" s="547" t="s">
        <v>2520</v>
      </c>
      <c r="K58" s="547" t="s">
        <v>3264</v>
      </c>
      <c r="L58" s="547" t="s">
        <v>3265</v>
      </c>
      <c r="M58" s="548">
        <v>33687</v>
      </c>
      <c r="N58" s="547" t="s">
        <v>524</v>
      </c>
      <c r="O58" s="485" t="s">
        <v>3266</v>
      </c>
      <c r="P58" s="483" t="s">
        <v>2524</v>
      </c>
      <c r="Q58" s="483" t="s">
        <v>3633</v>
      </c>
      <c r="R58" s="484" t="s">
        <v>3118</v>
      </c>
      <c r="S58" s="468"/>
      <c r="T58" s="439">
        <v>6045432000</v>
      </c>
      <c r="U58" s="468">
        <v>3104075782</v>
      </c>
      <c r="V58" s="486" t="s">
        <v>3267</v>
      </c>
      <c r="W58" s="468" t="s">
        <v>2527</v>
      </c>
      <c r="X58" s="468"/>
      <c r="Y58" s="468" t="s">
        <v>3119</v>
      </c>
      <c r="Z58" s="468"/>
      <c r="AA58" s="440" t="s">
        <v>2527</v>
      </c>
      <c r="AB58" s="567"/>
      <c r="AC58" s="568" t="s">
        <v>489</v>
      </c>
      <c r="AD58" s="571"/>
      <c r="AE58" s="440" t="s">
        <v>551</v>
      </c>
      <c r="AF58" s="440" t="s">
        <v>600</v>
      </c>
      <c r="AG58" s="440" t="s">
        <v>485</v>
      </c>
      <c r="AH58" s="440" t="s">
        <v>492</v>
      </c>
      <c r="AI58" s="464">
        <v>45342</v>
      </c>
      <c r="AJ58" s="464">
        <v>45555</v>
      </c>
      <c r="AK58" s="484">
        <v>7</v>
      </c>
      <c r="AL58" s="465">
        <v>18900000</v>
      </c>
      <c r="AM58" s="465">
        <v>2700000</v>
      </c>
      <c r="AN58" s="466">
        <v>1300000</v>
      </c>
      <c r="AO58" s="535">
        <v>2855201</v>
      </c>
      <c r="AP58" s="635" t="s">
        <v>846</v>
      </c>
      <c r="AQ58" s="549"/>
      <c r="AR58" s="467">
        <v>2</v>
      </c>
      <c r="AS58" s="553" t="s">
        <v>112</v>
      </c>
      <c r="AT58" s="551" t="s">
        <v>112</v>
      </c>
      <c r="AU58" s="551" t="s">
        <v>112</v>
      </c>
      <c r="AV58" s="551" t="s">
        <v>112</v>
      </c>
      <c r="AW58" s="551" t="s">
        <v>112</v>
      </c>
      <c r="AX58" s="467"/>
      <c r="AY58" s="467"/>
      <c r="AZ58" s="467"/>
      <c r="BA58" s="467"/>
      <c r="BB58" s="467"/>
      <c r="BC58" s="467"/>
      <c r="BD58" s="467"/>
      <c r="BE58" s="467"/>
      <c r="BF58" s="467" t="s">
        <v>112</v>
      </c>
      <c r="BG58" s="467" t="s">
        <v>112</v>
      </c>
      <c r="BH58" s="467" t="s">
        <v>112</v>
      </c>
      <c r="BI58" s="467" t="s">
        <v>112</v>
      </c>
      <c r="BJ58" s="467" t="s">
        <v>112</v>
      </c>
      <c r="BK58" s="467" t="s">
        <v>112</v>
      </c>
      <c r="BL58" s="467" t="s">
        <v>3699</v>
      </c>
      <c r="BM58" s="467" t="s">
        <v>112</v>
      </c>
      <c r="BN58" s="467" t="s">
        <v>112</v>
      </c>
      <c r="BO58" s="467" t="s">
        <v>112</v>
      </c>
      <c r="BP58" s="467" t="s">
        <v>112</v>
      </c>
      <c r="BQ58" s="535"/>
      <c r="BR58" s="535"/>
      <c r="BS58" s="535"/>
      <c r="BT58" s="535"/>
      <c r="BU58" s="535"/>
      <c r="BV58" s="535"/>
      <c r="BW58" s="557"/>
      <c r="BX58" s="557">
        <v>2855201</v>
      </c>
      <c r="BY58" s="470" t="s">
        <v>2533</v>
      </c>
      <c r="BZ58" s="470">
        <v>2855201</v>
      </c>
      <c r="CA58" s="470">
        <v>2</v>
      </c>
      <c r="CB58" s="470">
        <v>1.044</v>
      </c>
      <c r="CC58" s="554" t="s">
        <v>3746</v>
      </c>
      <c r="CD58" s="554" t="s">
        <v>2524</v>
      </c>
      <c r="CE58" s="554" t="s">
        <v>3640</v>
      </c>
      <c r="CF58" s="554" t="s">
        <v>177</v>
      </c>
      <c r="CG58" s="534">
        <v>6045432000</v>
      </c>
      <c r="CH58" s="534">
        <v>3002500001</v>
      </c>
      <c r="CI58" s="563" t="s">
        <v>3712</v>
      </c>
      <c r="CJ58" s="535"/>
    </row>
    <row r="59" spans="2:88" ht="16.5" customHeight="1" thickBot="1">
      <c r="B59" s="468"/>
      <c r="C59" s="547" t="s">
        <v>474</v>
      </c>
      <c r="D59" s="468"/>
      <c r="E59" s="548">
        <v>45413</v>
      </c>
      <c r="F59" s="717">
        <v>45406</v>
      </c>
      <c r="G59" s="547" t="s">
        <v>61</v>
      </c>
      <c r="H59" s="547">
        <v>1036400246</v>
      </c>
      <c r="I59" s="547" t="s">
        <v>3268</v>
      </c>
      <c r="J59" s="547" t="s">
        <v>3089</v>
      </c>
      <c r="K59" s="547" t="s">
        <v>3269</v>
      </c>
      <c r="L59" s="547" t="s">
        <v>2578</v>
      </c>
      <c r="M59" s="548">
        <v>34771</v>
      </c>
      <c r="N59" s="547" t="s">
        <v>4</v>
      </c>
      <c r="O59" s="485" t="s">
        <v>3270</v>
      </c>
      <c r="P59" s="483" t="s">
        <v>2524</v>
      </c>
      <c r="Q59" s="483" t="s">
        <v>3633</v>
      </c>
      <c r="R59" s="484" t="s">
        <v>3118</v>
      </c>
      <c r="S59" s="468"/>
      <c r="T59" s="439">
        <v>6045432000</v>
      </c>
      <c r="U59" s="468">
        <v>3128803583</v>
      </c>
      <c r="V59" s="486" t="s">
        <v>3271</v>
      </c>
      <c r="W59" s="468" t="s">
        <v>2547</v>
      </c>
      <c r="X59" s="468"/>
      <c r="Y59" s="468" t="s">
        <v>2623</v>
      </c>
      <c r="Z59" s="468"/>
      <c r="AA59" s="440" t="s">
        <v>2527</v>
      </c>
      <c r="AB59" s="567"/>
      <c r="AC59" s="568" t="s">
        <v>489</v>
      </c>
      <c r="AD59" s="571"/>
      <c r="AE59" s="440" t="s">
        <v>551</v>
      </c>
      <c r="AF59" s="440" t="s">
        <v>600</v>
      </c>
      <c r="AG59" s="440" t="s">
        <v>485</v>
      </c>
      <c r="AH59" s="440" t="s">
        <v>492</v>
      </c>
      <c r="AI59" s="464">
        <v>45342</v>
      </c>
      <c r="AJ59" s="464">
        <v>45555</v>
      </c>
      <c r="AK59" s="484">
        <v>7</v>
      </c>
      <c r="AL59" s="465">
        <v>16800000</v>
      </c>
      <c r="AM59" s="465">
        <v>2400000</v>
      </c>
      <c r="AN59" s="466">
        <v>1300000</v>
      </c>
      <c r="AO59" s="535">
        <v>2855201</v>
      </c>
      <c r="AP59" s="635" t="s">
        <v>846</v>
      </c>
      <c r="AQ59" s="549"/>
      <c r="AR59" s="467">
        <v>2</v>
      </c>
      <c r="AS59" s="553" t="s">
        <v>112</v>
      </c>
      <c r="AT59" s="551" t="s">
        <v>112</v>
      </c>
      <c r="AU59" s="551" t="s">
        <v>112</v>
      </c>
      <c r="AV59" s="551" t="s">
        <v>112</v>
      </c>
      <c r="AW59" s="551" t="s">
        <v>112</v>
      </c>
      <c r="AX59" s="467"/>
      <c r="AY59" s="467"/>
      <c r="AZ59" s="467"/>
      <c r="BA59" s="467"/>
      <c r="BB59" s="467"/>
      <c r="BC59" s="467"/>
      <c r="BD59" s="467"/>
      <c r="BE59" s="467"/>
      <c r="BF59" s="467" t="s">
        <v>112</v>
      </c>
      <c r="BG59" s="467" t="s">
        <v>112</v>
      </c>
      <c r="BH59" s="467" t="s">
        <v>112</v>
      </c>
      <c r="BI59" s="467" t="s">
        <v>112</v>
      </c>
      <c r="BJ59" s="467" t="s">
        <v>112</v>
      </c>
      <c r="BK59" s="467" t="s">
        <v>112</v>
      </c>
      <c r="BL59" s="467" t="s">
        <v>3699</v>
      </c>
      <c r="BM59" s="467" t="s">
        <v>112</v>
      </c>
      <c r="BN59" s="467" t="s">
        <v>112</v>
      </c>
      <c r="BO59" s="467" t="s">
        <v>112</v>
      </c>
      <c r="BP59" s="467" t="s">
        <v>112</v>
      </c>
      <c r="BQ59" s="535"/>
      <c r="BR59" s="535"/>
      <c r="BS59" s="535"/>
      <c r="BT59" s="535"/>
      <c r="BU59" s="535"/>
      <c r="BV59" s="535"/>
      <c r="BW59" s="557"/>
      <c r="BX59" s="557">
        <v>2855201</v>
      </c>
      <c r="BY59" s="470" t="s">
        <v>2533</v>
      </c>
      <c r="BZ59" s="557">
        <v>2855201</v>
      </c>
      <c r="CA59" s="557">
        <v>2</v>
      </c>
      <c r="CB59" s="470">
        <v>1.044</v>
      </c>
      <c r="CC59" s="554" t="s">
        <v>3747</v>
      </c>
      <c r="CD59" s="554" t="s">
        <v>2524</v>
      </c>
      <c r="CE59" s="554" t="s">
        <v>3640</v>
      </c>
      <c r="CF59" s="554" t="s">
        <v>177</v>
      </c>
      <c r="CG59" s="534">
        <v>6045432000</v>
      </c>
      <c r="CH59" s="534">
        <v>3002500001</v>
      </c>
      <c r="CI59" s="563" t="s">
        <v>3712</v>
      </c>
      <c r="CJ59" s="535"/>
    </row>
    <row r="60" spans="2:88" ht="16.5" customHeight="1" thickBot="1">
      <c r="B60" s="458"/>
      <c r="C60" s="547" t="s">
        <v>474</v>
      </c>
      <c r="D60" s="458"/>
      <c r="E60" s="548">
        <v>45413</v>
      </c>
      <c r="F60" s="717">
        <v>45406</v>
      </c>
      <c r="G60" s="547" t="s">
        <v>61</v>
      </c>
      <c r="H60" s="547">
        <v>1036398324</v>
      </c>
      <c r="I60" s="547" t="s">
        <v>3272</v>
      </c>
      <c r="J60" s="547" t="s">
        <v>2732</v>
      </c>
      <c r="K60" s="547" t="s">
        <v>2844</v>
      </c>
      <c r="L60" s="547" t="s">
        <v>3273</v>
      </c>
      <c r="M60" s="548">
        <v>34076</v>
      </c>
      <c r="N60" s="547" t="s">
        <v>4</v>
      </c>
      <c r="O60" s="456" t="s">
        <v>3274</v>
      </c>
      <c r="P60" s="483" t="s">
        <v>2524</v>
      </c>
      <c r="Q60" s="483" t="s">
        <v>3633</v>
      </c>
      <c r="R60" s="484" t="s">
        <v>3118</v>
      </c>
      <c r="S60" s="458"/>
      <c r="T60" s="439">
        <v>6045432000</v>
      </c>
      <c r="U60" s="458">
        <v>3147464156</v>
      </c>
      <c r="V60" s="457" t="s">
        <v>3275</v>
      </c>
      <c r="W60" s="458" t="s">
        <v>2547</v>
      </c>
      <c r="X60" s="458"/>
      <c r="Y60" s="458" t="s">
        <v>2623</v>
      </c>
      <c r="Z60" s="458"/>
      <c r="AA60" s="440" t="s">
        <v>2527</v>
      </c>
      <c r="AB60" s="569"/>
      <c r="AC60" s="568" t="s">
        <v>489</v>
      </c>
      <c r="AD60" s="566"/>
      <c r="AE60" s="440" t="s">
        <v>551</v>
      </c>
      <c r="AF60" s="440" t="s">
        <v>600</v>
      </c>
      <c r="AG60" s="440" t="s">
        <v>485</v>
      </c>
      <c r="AH60" s="440" t="s">
        <v>492</v>
      </c>
      <c r="AI60" s="455">
        <v>45343</v>
      </c>
      <c r="AJ60" s="455">
        <v>45556</v>
      </c>
      <c r="AK60" s="441">
        <v>7</v>
      </c>
      <c r="AL60" s="460">
        <v>15400000</v>
      </c>
      <c r="AM60" s="460">
        <v>2200000</v>
      </c>
      <c r="AN60" s="525">
        <v>1300000</v>
      </c>
      <c r="AO60" s="497">
        <v>2855201</v>
      </c>
      <c r="AP60" s="635" t="s">
        <v>846</v>
      </c>
      <c r="AQ60" s="550"/>
      <c r="AR60" s="467">
        <v>2</v>
      </c>
      <c r="AS60" s="553" t="s">
        <v>112</v>
      </c>
      <c r="AT60" s="551" t="s">
        <v>112</v>
      </c>
      <c r="AU60" s="551" t="s">
        <v>112</v>
      </c>
      <c r="AV60" s="551" t="s">
        <v>112</v>
      </c>
      <c r="AW60" s="551" t="s">
        <v>112</v>
      </c>
      <c r="AX60" s="467"/>
      <c r="AY60" s="467"/>
      <c r="AZ60" s="467"/>
      <c r="BA60" s="467"/>
      <c r="BB60" s="467"/>
      <c r="BC60" s="467"/>
      <c r="BD60" s="467"/>
      <c r="BE60" s="467"/>
      <c r="BF60" s="467" t="s">
        <v>112</v>
      </c>
      <c r="BG60" s="467" t="s">
        <v>112</v>
      </c>
      <c r="BH60" s="467" t="s">
        <v>112</v>
      </c>
      <c r="BI60" s="467" t="s">
        <v>112</v>
      </c>
      <c r="BJ60" s="467" t="s">
        <v>112</v>
      </c>
      <c r="BK60" s="467" t="s">
        <v>112</v>
      </c>
      <c r="BL60" s="467" t="s">
        <v>3699</v>
      </c>
      <c r="BM60" s="467" t="s">
        <v>112</v>
      </c>
      <c r="BN60" s="467" t="s">
        <v>112</v>
      </c>
      <c r="BO60" s="467" t="s">
        <v>112</v>
      </c>
      <c r="BP60" s="467" t="s">
        <v>112</v>
      </c>
      <c r="BQ60" s="497"/>
      <c r="BR60" s="497"/>
      <c r="BS60" s="497"/>
      <c r="BT60" s="497"/>
      <c r="BU60" s="497"/>
      <c r="BV60" s="497"/>
      <c r="BW60" s="470"/>
      <c r="BX60" s="557">
        <v>2855201</v>
      </c>
      <c r="BY60" s="470" t="s">
        <v>2533</v>
      </c>
      <c r="BZ60" s="470">
        <v>2855201</v>
      </c>
      <c r="CA60" s="470">
        <v>2</v>
      </c>
      <c r="CB60" s="470">
        <v>1.044</v>
      </c>
      <c r="CC60" s="554" t="s">
        <v>3748</v>
      </c>
      <c r="CD60" s="554" t="s">
        <v>2524</v>
      </c>
      <c r="CE60" s="554" t="s">
        <v>3640</v>
      </c>
      <c r="CF60" s="554" t="s">
        <v>177</v>
      </c>
      <c r="CG60" s="534">
        <v>6045432000</v>
      </c>
      <c r="CH60" s="534">
        <v>3002500001</v>
      </c>
      <c r="CI60" s="563" t="s">
        <v>3712</v>
      </c>
      <c r="CJ60" s="497"/>
    </row>
    <row r="61" spans="2:88" ht="16.5" customHeight="1" thickBot="1">
      <c r="B61" s="458"/>
      <c r="C61" s="547" t="s">
        <v>474</v>
      </c>
      <c r="D61" s="458"/>
      <c r="E61" s="548">
        <v>45413</v>
      </c>
      <c r="F61" s="717">
        <v>45406</v>
      </c>
      <c r="G61" s="547" t="s">
        <v>61</v>
      </c>
      <c r="H61" s="547">
        <v>1036398550</v>
      </c>
      <c r="I61" s="547" t="s">
        <v>3276</v>
      </c>
      <c r="J61" s="547" t="s">
        <v>3121</v>
      </c>
      <c r="K61" s="547" t="s">
        <v>3277</v>
      </c>
      <c r="L61" s="547"/>
      <c r="M61" s="548">
        <v>34169</v>
      </c>
      <c r="N61" s="547" t="s">
        <v>4</v>
      </c>
      <c r="O61" s="456" t="s">
        <v>3278</v>
      </c>
      <c r="P61" s="483" t="s">
        <v>2524</v>
      </c>
      <c r="Q61" s="483" t="s">
        <v>3633</v>
      </c>
      <c r="R61" s="484" t="s">
        <v>3118</v>
      </c>
      <c r="S61" s="458"/>
      <c r="T61" s="439">
        <v>6045432000</v>
      </c>
      <c r="U61" s="458">
        <v>3207794687</v>
      </c>
      <c r="V61" s="457" t="s">
        <v>3279</v>
      </c>
      <c r="W61" s="458" t="s">
        <v>2547</v>
      </c>
      <c r="X61" s="458"/>
      <c r="Y61" s="458" t="s">
        <v>3119</v>
      </c>
      <c r="Z61" s="458"/>
      <c r="AA61" s="440" t="s">
        <v>2527</v>
      </c>
      <c r="AB61" s="569"/>
      <c r="AC61" s="568" t="s">
        <v>489</v>
      </c>
      <c r="AD61" s="566"/>
      <c r="AE61" s="440" t="s">
        <v>551</v>
      </c>
      <c r="AF61" s="440" t="s">
        <v>600</v>
      </c>
      <c r="AG61" s="440" t="s">
        <v>485</v>
      </c>
      <c r="AH61" s="440" t="s">
        <v>492</v>
      </c>
      <c r="AI61" s="455">
        <v>45343</v>
      </c>
      <c r="AJ61" s="455">
        <v>45556</v>
      </c>
      <c r="AK61" s="441">
        <v>7</v>
      </c>
      <c r="AL61" s="460">
        <v>15400000</v>
      </c>
      <c r="AM61" s="460">
        <v>2200000</v>
      </c>
      <c r="AN61" s="525">
        <v>1300000</v>
      </c>
      <c r="AO61" s="497">
        <v>2855201</v>
      </c>
      <c r="AP61" s="635" t="s">
        <v>846</v>
      </c>
      <c r="AQ61" s="550"/>
      <c r="AR61" s="467">
        <v>2</v>
      </c>
      <c r="AS61" s="553" t="s">
        <v>112</v>
      </c>
      <c r="AT61" s="551" t="s">
        <v>112</v>
      </c>
      <c r="AU61" s="551" t="s">
        <v>112</v>
      </c>
      <c r="AV61" s="551" t="s">
        <v>112</v>
      </c>
      <c r="AW61" s="551" t="s">
        <v>112</v>
      </c>
      <c r="AX61" s="467"/>
      <c r="AY61" s="467"/>
      <c r="AZ61" s="467"/>
      <c r="BA61" s="467"/>
      <c r="BB61" s="467"/>
      <c r="BC61" s="467"/>
      <c r="BD61" s="467"/>
      <c r="BE61" s="467"/>
      <c r="BF61" s="467" t="s">
        <v>112</v>
      </c>
      <c r="BG61" s="467" t="s">
        <v>112</v>
      </c>
      <c r="BH61" s="467" t="s">
        <v>112</v>
      </c>
      <c r="BI61" s="467" t="s">
        <v>112</v>
      </c>
      <c r="BJ61" s="467" t="s">
        <v>112</v>
      </c>
      <c r="BK61" s="467" t="s">
        <v>112</v>
      </c>
      <c r="BL61" s="467" t="s">
        <v>3699</v>
      </c>
      <c r="BM61" s="467" t="s">
        <v>112</v>
      </c>
      <c r="BN61" s="467" t="s">
        <v>112</v>
      </c>
      <c r="BO61" s="467" t="s">
        <v>112</v>
      </c>
      <c r="BP61" s="467" t="s">
        <v>112</v>
      </c>
      <c r="BQ61" s="497"/>
      <c r="BR61" s="497"/>
      <c r="BS61" s="497"/>
      <c r="BT61" s="497"/>
      <c r="BU61" s="497"/>
      <c r="BV61" s="497"/>
      <c r="BW61" s="470"/>
      <c r="BX61" s="557">
        <v>2855201</v>
      </c>
      <c r="BY61" s="470" t="s">
        <v>2533</v>
      </c>
      <c r="BZ61" s="470">
        <v>2855201</v>
      </c>
      <c r="CA61" s="470">
        <v>2</v>
      </c>
      <c r="CB61" s="470">
        <v>1.044</v>
      </c>
      <c r="CC61" s="554" t="s">
        <v>3749</v>
      </c>
      <c r="CD61" s="554" t="s">
        <v>2524</v>
      </c>
      <c r="CE61" s="554" t="s">
        <v>3640</v>
      </c>
      <c r="CF61" s="554" t="s">
        <v>177</v>
      </c>
      <c r="CG61" s="534">
        <v>6045432000</v>
      </c>
      <c r="CH61" s="534">
        <v>3002500001</v>
      </c>
      <c r="CI61" s="563" t="s">
        <v>3712</v>
      </c>
      <c r="CJ61" s="497"/>
    </row>
    <row r="62" spans="2:88" ht="16.5" customHeight="1" thickBot="1">
      <c r="B62" s="458"/>
      <c r="C62" s="547" t="s">
        <v>474</v>
      </c>
      <c r="D62" s="458"/>
      <c r="E62" s="548">
        <v>45413</v>
      </c>
      <c r="F62" s="717">
        <v>45406</v>
      </c>
      <c r="G62" s="547" t="s">
        <v>61</v>
      </c>
      <c r="H62" s="547">
        <v>1036928567</v>
      </c>
      <c r="I62" s="547" t="s">
        <v>3280</v>
      </c>
      <c r="J62" s="547" t="s">
        <v>2958</v>
      </c>
      <c r="K62" s="547" t="s">
        <v>3217</v>
      </c>
      <c r="L62" s="547" t="s">
        <v>2798</v>
      </c>
      <c r="M62" s="548">
        <v>32012</v>
      </c>
      <c r="N62" s="547" t="s">
        <v>4</v>
      </c>
      <c r="O62" s="456" t="s">
        <v>3281</v>
      </c>
      <c r="P62" s="483" t="s">
        <v>2524</v>
      </c>
      <c r="Q62" s="483" t="s">
        <v>3633</v>
      </c>
      <c r="R62" s="484" t="s">
        <v>3118</v>
      </c>
      <c r="S62" s="458"/>
      <c r="T62" s="439">
        <v>6045432000</v>
      </c>
      <c r="U62" s="458">
        <v>3105184257</v>
      </c>
      <c r="V62" s="457" t="s">
        <v>3282</v>
      </c>
      <c r="W62" s="468" t="s">
        <v>2527</v>
      </c>
      <c r="X62" s="458"/>
      <c r="Y62" s="468" t="s">
        <v>2623</v>
      </c>
      <c r="Z62" s="458"/>
      <c r="AA62" s="440" t="s">
        <v>2527</v>
      </c>
      <c r="AB62" s="569"/>
      <c r="AC62" s="568" t="s">
        <v>489</v>
      </c>
      <c r="AD62" s="566"/>
      <c r="AE62" s="440" t="s">
        <v>551</v>
      </c>
      <c r="AF62" s="440" t="s">
        <v>600</v>
      </c>
      <c r="AG62" s="440" t="s">
        <v>485</v>
      </c>
      <c r="AH62" s="440" t="s">
        <v>492</v>
      </c>
      <c r="AI62" s="455">
        <v>45343</v>
      </c>
      <c r="AJ62" s="455">
        <v>45556</v>
      </c>
      <c r="AK62" s="441">
        <v>7</v>
      </c>
      <c r="AL62" s="460">
        <v>16800000</v>
      </c>
      <c r="AM62" s="460">
        <v>2400000</v>
      </c>
      <c r="AN62" s="525">
        <v>1300000</v>
      </c>
      <c r="AO62" s="497">
        <v>2855201</v>
      </c>
      <c r="AP62" s="635" t="s">
        <v>846</v>
      </c>
      <c r="AQ62" s="550"/>
      <c r="AR62" s="467">
        <v>2</v>
      </c>
      <c r="AS62" s="553" t="s">
        <v>112</v>
      </c>
      <c r="AT62" s="551" t="s">
        <v>112</v>
      </c>
      <c r="AU62" s="551" t="s">
        <v>112</v>
      </c>
      <c r="AV62" s="551" t="s">
        <v>112</v>
      </c>
      <c r="AW62" s="551" t="s">
        <v>112</v>
      </c>
      <c r="AX62" s="467"/>
      <c r="AY62" s="467"/>
      <c r="AZ62" s="467"/>
      <c r="BA62" s="467"/>
      <c r="BB62" s="467"/>
      <c r="BC62" s="467"/>
      <c r="BD62" s="467"/>
      <c r="BE62" s="467"/>
      <c r="BF62" s="467" t="s">
        <v>112</v>
      </c>
      <c r="BG62" s="467" t="s">
        <v>112</v>
      </c>
      <c r="BH62" s="467" t="s">
        <v>112</v>
      </c>
      <c r="BI62" s="467" t="s">
        <v>112</v>
      </c>
      <c r="BJ62" s="467" t="s">
        <v>112</v>
      </c>
      <c r="BK62" s="467" t="s">
        <v>112</v>
      </c>
      <c r="BL62" s="467" t="s">
        <v>3699</v>
      </c>
      <c r="BM62" s="467" t="s">
        <v>112</v>
      </c>
      <c r="BN62" s="467" t="s">
        <v>112</v>
      </c>
      <c r="BO62" s="467" t="s">
        <v>112</v>
      </c>
      <c r="BP62" s="467" t="s">
        <v>112</v>
      </c>
      <c r="BQ62" s="497"/>
      <c r="BR62" s="497"/>
      <c r="BS62" s="497"/>
      <c r="BT62" s="497"/>
      <c r="BU62" s="497"/>
      <c r="BV62" s="497"/>
      <c r="BW62" s="470"/>
      <c r="BX62" s="557">
        <v>2855201</v>
      </c>
      <c r="BY62" s="470" t="s">
        <v>2533</v>
      </c>
      <c r="BZ62" s="470">
        <v>2855201</v>
      </c>
      <c r="CA62" s="470">
        <v>2</v>
      </c>
      <c r="CB62" s="470">
        <v>1.044</v>
      </c>
      <c r="CC62" s="554" t="s">
        <v>3750</v>
      </c>
      <c r="CD62" s="554" t="s">
        <v>2524</v>
      </c>
      <c r="CE62" s="554" t="s">
        <v>3640</v>
      </c>
      <c r="CF62" s="554" t="s">
        <v>177</v>
      </c>
      <c r="CG62" s="534">
        <v>6045432000</v>
      </c>
      <c r="CH62" s="534">
        <v>3002500001</v>
      </c>
      <c r="CI62" s="563" t="s">
        <v>3712</v>
      </c>
      <c r="CJ62" s="497"/>
    </row>
    <row r="63" spans="2:88" ht="16.5" customHeight="1" thickBot="1">
      <c r="B63" s="458"/>
      <c r="C63" s="547" t="s">
        <v>474</v>
      </c>
      <c r="D63" s="458"/>
      <c r="E63" s="548">
        <v>45413</v>
      </c>
      <c r="F63" s="717">
        <v>45406</v>
      </c>
      <c r="G63" s="547" t="s">
        <v>61</v>
      </c>
      <c r="H63" s="547">
        <v>71118322</v>
      </c>
      <c r="I63" s="547" t="s">
        <v>3283</v>
      </c>
      <c r="J63" s="547" t="s">
        <v>2563</v>
      </c>
      <c r="K63" s="547" t="s">
        <v>3284</v>
      </c>
      <c r="L63" s="547" t="s">
        <v>3285</v>
      </c>
      <c r="M63" s="548">
        <v>30519</v>
      </c>
      <c r="N63" s="547" t="s">
        <v>4</v>
      </c>
      <c r="O63" s="456" t="s">
        <v>3286</v>
      </c>
      <c r="P63" s="483" t="s">
        <v>2524</v>
      </c>
      <c r="Q63" s="483" t="s">
        <v>3633</v>
      </c>
      <c r="R63" s="484" t="s">
        <v>3118</v>
      </c>
      <c r="S63" s="458"/>
      <c r="T63" s="439">
        <v>6045432000</v>
      </c>
      <c r="U63" s="458">
        <v>3218029743</v>
      </c>
      <c r="V63" s="457" t="s">
        <v>3287</v>
      </c>
      <c r="W63" s="468" t="s">
        <v>2547</v>
      </c>
      <c r="X63" s="458"/>
      <c r="Y63" s="453" t="s">
        <v>2573</v>
      </c>
      <c r="Z63" s="458"/>
      <c r="AA63" s="440" t="s">
        <v>2527</v>
      </c>
      <c r="AB63" s="569"/>
      <c r="AC63" s="568" t="s">
        <v>489</v>
      </c>
      <c r="AD63" s="566"/>
      <c r="AE63" s="440" t="s">
        <v>551</v>
      </c>
      <c r="AF63" s="440" t="s">
        <v>600</v>
      </c>
      <c r="AG63" s="440" t="s">
        <v>485</v>
      </c>
      <c r="AH63" s="440" t="s">
        <v>492</v>
      </c>
      <c r="AI63" s="455">
        <v>45344</v>
      </c>
      <c r="AJ63" s="455">
        <v>45557</v>
      </c>
      <c r="AK63" s="441">
        <v>7</v>
      </c>
      <c r="AL63" s="460">
        <v>15400000</v>
      </c>
      <c r="AM63" s="460">
        <v>2200000</v>
      </c>
      <c r="AN63" s="525">
        <v>1300000</v>
      </c>
      <c r="AO63" s="497">
        <v>2855201</v>
      </c>
      <c r="AP63" s="635" t="s">
        <v>846</v>
      </c>
      <c r="AQ63" s="550"/>
      <c r="AR63" s="467">
        <v>2</v>
      </c>
      <c r="AS63" s="553" t="s">
        <v>112</v>
      </c>
      <c r="AT63" s="551" t="s">
        <v>112</v>
      </c>
      <c r="AU63" s="551" t="s">
        <v>112</v>
      </c>
      <c r="AV63" s="551" t="s">
        <v>112</v>
      </c>
      <c r="AW63" s="551" t="s">
        <v>112</v>
      </c>
      <c r="AX63" s="467"/>
      <c r="AY63" s="467"/>
      <c r="AZ63" s="467"/>
      <c r="BA63" s="467"/>
      <c r="BB63" s="467"/>
      <c r="BC63" s="467"/>
      <c r="BD63" s="467"/>
      <c r="BE63" s="467"/>
      <c r="BF63" s="467" t="s">
        <v>112</v>
      </c>
      <c r="BG63" s="467" t="s">
        <v>112</v>
      </c>
      <c r="BH63" s="467" t="s">
        <v>112</v>
      </c>
      <c r="BI63" s="467" t="s">
        <v>112</v>
      </c>
      <c r="BJ63" s="467" t="s">
        <v>112</v>
      </c>
      <c r="BK63" s="467" t="s">
        <v>112</v>
      </c>
      <c r="BL63" s="467" t="s">
        <v>3699</v>
      </c>
      <c r="BM63" s="467" t="s">
        <v>112</v>
      </c>
      <c r="BN63" s="467" t="s">
        <v>112</v>
      </c>
      <c r="BO63" s="467" t="s">
        <v>112</v>
      </c>
      <c r="BP63" s="467" t="s">
        <v>112</v>
      </c>
      <c r="BQ63" s="497"/>
      <c r="BR63" s="497"/>
      <c r="BS63" s="497"/>
      <c r="BT63" s="497"/>
      <c r="BU63" s="497"/>
      <c r="BV63" s="497"/>
      <c r="BW63" s="470"/>
      <c r="BX63" s="557">
        <v>2855201</v>
      </c>
      <c r="BY63" s="470" t="s">
        <v>2533</v>
      </c>
      <c r="BZ63" s="470">
        <v>2855201</v>
      </c>
      <c r="CA63" s="470">
        <v>2</v>
      </c>
      <c r="CB63" s="470">
        <v>1.044</v>
      </c>
      <c r="CC63" s="554" t="s">
        <v>3751</v>
      </c>
      <c r="CD63" s="554" t="s">
        <v>2524</v>
      </c>
      <c r="CE63" s="554" t="s">
        <v>3640</v>
      </c>
      <c r="CF63" s="554" t="s">
        <v>177</v>
      </c>
      <c r="CG63" s="534">
        <v>6045432000</v>
      </c>
      <c r="CH63" s="534">
        <v>3002500001</v>
      </c>
      <c r="CI63" s="563" t="s">
        <v>3712</v>
      </c>
      <c r="CJ63" s="497"/>
    </row>
    <row r="64" spans="2:88" ht="16.5" customHeight="1" thickBot="1">
      <c r="B64" s="458"/>
      <c r="C64" s="547" t="s">
        <v>474</v>
      </c>
      <c r="D64" s="458"/>
      <c r="E64" s="548">
        <v>45413</v>
      </c>
      <c r="F64" s="717">
        <v>45406</v>
      </c>
      <c r="G64" s="547" t="s">
        <v>61</v>
      </c>
      <c r="H64" s="547">
        <v>1036398797</v>
      </c>
      <c r="I64" s="547" t="s">
        <v>3288</v>
      </c>
      <c r="J64" s="547" t="s">
        <v>2807</v>
      </c>
      <c r="K64" s="547" t="s">
        <v>3289</v>
      </c>
      <c r="L64" s="547"/>
      <c r="M64" s="548">
        <v>34238</v>
      </c>
      <c r="N64" s="547" t="s">
        <v>524</v>
      </c>
      <c r="O64" s="456" t="s">
        <v>3290</v>
      </c>
      <c r="P64" s="483" t="s">
        <v>2524</v>
      </c>
      <c r="Q64" s="483" t="s">
        <v>3633</v>
      </c>
      <c r="R64" s="484" t="s">
        <v>3118</v>
      </c>
      <c r="S64" s="458"/>
      <c r="T64" s="439">
        <v>6045432000</v>
      </c>
      <c r="U64" s="458">
        <v>3122331715</v>
      </c>
      <c r="V64" s="457" t="s">
        <v>3291</v>
      </c>
      <c r="W64" s="458" t="s">
        <v>2527</v>
      </c>
      <c r="X64" s="458"/>
      <c r="Y64" s="458" t="s">
        <v>3119</v>
      </c>
      <c r="Z64" s="458"/>
      <c r="AA64" s="440" t="s">
        <v>2527</v>
      </c>
      <c r="AB64" s="569"/>
      <c r="AC64" s="568" t="s">
        <v>489</v>
      </c>
      <c r="AD64" s="566"/>
      <c r="AE64" s="440" t="s">
        <v>551</v>
      </c>
      <c r="AF64" s="440" t="s">
        <v>600</v>
      </c>
      <c r="AG64" s="440" t="s">
        <v>485</v>
      </c>
      <c r="AH64" s="440" t="s">
        <v>492</v>
      </c>
      <c r="AI64" s="455">
        <v>45349</v>
      </c>
      <c r="AJ64" s="455">
        <v>45562</v>
      </c>
      <c r="AK64" s="441">
        <v>7</v>
      </c>
      <c r="AL64" s="460">
        <v>16800000</v>
      </c>
      <c r="AM64" s="460">
        <v>2400000</v>
      </c>
      <c r="AN64" s="525">
        <v>1300000</v>
      </c>
      <c r="AO64" s="497">
        <v>2855201</v>
      </c>
      <c r="AP64" s="635" t="s">
        <v>846</v>
      </c>
      <c r="AQ64" s="550"/>
      <c r="AR64" s="467">
        <v>2</v>
      </c>
      <c r="AS64" s="553" t="s">
        <v>112</v>
      </c>
      <c r="AT64" s="551" t="s">
        <v>112</v>
      </c>
      <c r="AU64" s="551" t="s">
        <v>112</v>
      </c>
      <c r="AV64" s="551" t="s">
        <v>112</v>
      </c>
      <c r="AW64" s="551" t="s">
        <v>112</v>
      </c>
      <c r="AX64" s="467"/>
      <c r="AY64" s="467"/>
      <c r="AZ64" s="467"/>
      <c r="BA64" s="467"/>
      <c r="BB64" s="467"/>
      <c r="BC64" s="467"/>
      <c r="BD64" s="467"/>
      <c r="BE64" s="467"/>
      <c r="BF64" s="467" t="s">
        <v>112</v>
      </c>
      <c r="BG64" s="467" t="s">
        <v>112</v>
      </c>
      <c r="BH64" s="467" t="s">
        <v>112</v>
      </c>
      <c r="BI64" s="467" t="s">
        <v>112</v>
      </c>
      <c r="BJ64" s="467" t="s">
        <v>112</v>
      </c>
      <c r="BK64" s="467" t="s">
        <v>112</v>
      </c>
      <c r="BL64" s="467" t="s">
        <v>3699</v>
      </c>
      <c r="BM64" s="467" t="s">
        <v>112</v>
      </c>
      <c r="BN64" s="467" t="s">
        <v>112</v>
      </c>
      <c r="BO64" s="467" t="s">
        <v>112</v>
      </c>
      <c r="BP64" s="467" t="s">
        <v>112</v>
      </c>
      <c r="BQ64" s="497"/>
      <c r="BR64" s="497"/>
      <c r="BS64" s="497"/>
      <c r="BT64" s="497"/>
      <c r="BU64" s="497"/>
      <c r="BV64" s="497"/>
      <c r="BW64" s="470"/>
      <c r="BX64" s="557">
        <v>2855201</v>
      </c>
      <c r="BY64" s="470" t="s">
        <v>2533</v>
      </c>
      <c r="BZ64" s="470">
        <v>2855201</v>
      </c>
      <c r="CA64" s="470">
        <v>2</v>
      </c>
      <c r="CB64" s="470">
        <v>1.044</v>
      </c>
      <c r="CC64" s="554" t="s">
        <v>3752</v>
      </c>
      <c r="CD64" s="554" t="s">
        <v>2524</v>
      </c>
      <c r="CE64" s="554" t="s">
        <v>3640</v>
      </c>
      <c r="CF64" s="554" t="s">
        <v>177</v>
      </c>
      <c r="CG64" s="534">
        <v>6045432000</v>
      </c>
      <c r="CH64" s="534">
        <v>3002500001</v>
      </c>
      <c r="CI64" s="563" t="s">
        <v>3712</v>
      </c>
      <c r="CJ64" s="497"/>
    </row>
    <row r="65" spans="2:88" ht="16.5" customHeight="1" thickBot="1">
      <c r="B65" s="458"/>
      <c r="C65" s="547" t="s">
        <v>474</v>
      </c>
      <c r="D65" s="458"/>
      <c r="E65" s="548">
        <v>45413</v>
      </c>
      <c r="F65" s="717">
        <v>45406</v>
      </c>
      <c r="G65" s="547" t="s">
        <v>61</v>
      </c>
      <c r="H65" s="547">
        <v>71110023</v>
      </c>
      <c r="I65" s="547" t="s">
        <v>2617</v>
      </c>
      <c r="J65" s="547" t="s">
        <v>3292</v>
      </c>
      <c r="K65" s="547" t="s">
        <v>3293</v>
      </c>
      <c r="L65" s="547" t="s">
        <v>3042</v>
      </c>
      <c r="M65" s="548">
        <v>21198</v>
      </c>
      <c r="N65" s="547" t="s">
        <v>4</v>
      </c>
      <c r="O65" s="456" t="s">
        <v>3129</v>
      </c>
      <c r="P65" s="483" t="s">
        <v>2524</v>
      </c>
      <c r="Q65" s="483" t="s">
        <v>3633</v>
      </c>
      <c r="R65" s="484" t="s">
        <v>3118</v>
      </c>
      <c r="S65" s="458"/>
      <c r="T65" s="439">
        <v>6045432000</v>
      </c>
      <c r="U65" s="458">
        <v>3128147374</v>
      </c>
      <c r="V65" s="457" t="s">
        <v>3294</v>
      </c>
      <c r="W65" s="468" t="s">
        <v>2527</v>
      </c>
      <c r="X65" s="458"/>
      <c r="Y65" s="468" t="s">
        <v>2623</v>
      </c>
      <c r="Z65" s="458"/>
      <c r="AA65" s="440" t="s">
        <v>2527</v>
      </c>
      <c r="AB65" s="569"/>
      <c r="AC65" s="568" t="s">
        <v>489</v>
      </c>
      <c r="AD65" s="566"/>
      <c r="AE65" s="440" t="s">
        <v>551</v>
      </c>
      <c r="AF65" s="440" t="s">
        <v>600</v>
      </c>
      <c r="AG65" s="440" t="s">
        <v>485</v>
      </c>
      <c r="AH65" s="440" t="s">
        <v>492</v>
      </c>
      <c r="AI65" s="455">
        <v>45349</v>
      </c>
      <c r="AJ65" s="455">
        <v>45562</v>
      </c>
      <c r="AK65" s="441">
        <v>7</v>
      </c>
      <c r="AL65" s="460">
        <v>18200000</v>
      </c>
      <c r="AM65" s="460">
        <v>2600000</v>
      </c>
      <c r="AN65" s="525">
        <v>1300000</v>
      </c>
      <c r="AO65" s="497">
        <v>2855201</v>
      </c>
      <c r="AP65" s="635" t="s">
        <v>846</v>
      </c>
      <c r="AQ65" s="550"/>
      <c r="AR65" s="467">
        <v>2</v>
      </c>
      <c r="AS65" s="553" t="s">
        <v>112</v>
      </c>
      <c r="AT65" s="551" t="s">
        <v>112</v>
      </c>
      <c r="AU65" s="551" t="s">
        <v>112</v>
      </c>
      <c r="AV65" s="551" t="s">
        <v>112</v>
      </c>
      <c r="AW65" s="551" t="s">
        <v>112</v>
      </c>
      <c r="AX65" s="467"/>
      <c r="AY65" s="467"/>
      <c r="AZ65" s="467"/>
      <c r="BA65" s="467"/>
      <c r="BB65" s="467"/>
      <c r="BC65" s="467"/>
      <c r="BD65" s="467"/>
      <c r="BE65" s="467"/>
      <c r="BF65" s="467" t="s">
        <v>112</v>
      </c>
      <c r="BG65" s="467" t="s">
        <v>112</v>
      </c>
      <c r="BH65" s="467" t="s">
        <v>112</v>
      </c>
      <c r="BI65" s="467" t="s">
        <v>112</v>
      </c>
      <c r="BJ65" s="467" t="s">
        <v>112</v>
      </c>
      <c r="BK65" s="467" t="s">
        <v>112</v>
      </c>
      <c r="BL65" s="467" t="s">
        <v>3699</v>
      </c>
      <c r="BM65" s="467" t="s">
        <v>112</v>
      </c>
      <c r="BN65" s="467" t="s">
        <v>112</v>
      </c>
      <c r="BO65" s="467" t="s">
        <v>112</v>
      </c>
      <c r="BP65" s="467" t="s">
        <v>112</v>
      </c>
      <c r="BQ65" s="497"/>
      <c r="BR65" s="497"/>
      <c r="BS65" s="497"/>
      <c r="BT65" s="497"/>
      <c r="BU65" s="497"/>
      <c r="BV65" s="497"/>
      <c r="BW65" s="470"/>
      <c r="BX65" s="557">
        <v>2855201</v>
      </c>
      <c r="BY65" s="470" t="s">
        <v>2533</v>
      </c>
      <c r="BZ65" s="470">
        <v>2855201</v>
      </c>
      <c r="CA65" s="470">
        <v>2</v>
      </c>
      <c r="CB65" s="470">
        <v>1.044</v>
      </c>
      <c r="CC65" s="554" t="s">
        <v>3753</v>
      </c>
      <c r="CD65" s="554" t="s">
        <v>2524</v>
      </c>
      <c r="CE65" s="554" t="s">
        <v>3640</v>
      </c>
      <c r="CF65" s="554" t="s">
        <v>177</v>
      </c>
      <c r="CG65" s="534">
        <v>6045432000</v>
      </c>
      <c r="CH65" s="534">
        <v>3002500001</v>
      </c>
      <c r="CI65" s="563" t="s">
        <v>3712</v>
      </c>
      <c r="CJ65" s="497"/>
    </row>
    <row r="66" spans="2:88" ht="16.5" customHeight="1" thickBot="1">
      <c r="B66" s="458"/>
      <c r="C66" s="547" t="s">
        <v>474</v>
      </c>
      <c r="D66" s="458"/>
      <c r="E66" s="548">
        <v>45413</v>
      </c>
      <c r="F66" s="717">
        <v>45406</v>
      </c>
      <c r="G66" s="547" t="s">
        <v>61</v>
      </c>
      <c r="H66" s="547">
        <v>71118820</v>
      </c>
      <c r="I66" s="547" t="s">
        <v>2887</v>
      </c>
      <c r="J66" s="547" t="s">
        <v>3295</v>
      </c>
      <c r="K66" s="547" t="s">
        <v>3296</v>
      </c>
      <c r="L66" s="547" t="s">
        <v>3297</v>
      </c>
      <c r="M66" s="548">
        <v>31233</v>
      </c>
      <c r="N66" s="547" t="s">
        <v>4</v>
      </c>
      <c r="O66" s="456" t="s">
        <v>3298</v>
      </c>
      <c r="P66" s="483" t="s">
        <v>2524</v>
      </c>
      <c r="Q66" s="483" t="s">
        <v>3633</v>
      </c>
      <c r="R66" s="484" t="s">
        <v>3118</v>
      </c>
      <c r="S66" s="458"/>
      <c r="T66" s="439">
        <v>6045432000</v>
      </c>
      <c r="U66" s="458">
        <v>3147350631</v>
      </c>
      <c r="V66" s="457" t="s">
        <v>3299</v>
      </c>
      <c r="W66" s="468" t="s">
        <v>2527</v>
      </c>
      <c r="X66" s="458"/>
      <c r="Y66" s="468" t="s">
        <v>2623</v>
      </c>
      <c r="Z66" s="458"/>
      <c r="AA66" s="440" t="s">
        <v>2527</v>
      </c>
      <c r="AB66" s="569"/>
      <c r="AC66" s="568" t="s">
        <v>489</v>
      </c>
      <c r="AD66" s="566"/>
      <c r="AE66" s="440" t="s">
        <v>551</v>
      </c>
      <c r="AF66" s="440" t="s">
        <v>600</v>
      </c>
      <c r="AG66" s="440" t="s">
        <v>485</v>
      </c>
      <c r="AH66" s="440" t="s">
        <v>492</v>
      </c>
      <c r="AI66" s="455">
        <v>45349</v>
      </c>
      <c r="AJ66" s="455">
        <v>45562</v>
      </c>
      <c r="AK66" s="441">
        <v>7</v>
      </c>
      <c r="AL66" s="460">
        <v>17500000</v>
      </c>
      <c r="AM66" s="460">
        <v>2500000</v>
      </c>
      <c r="AN66" s="525">
        <v>1300000</v>
      </c>
      <c r="AO66" s="497">
        <v>2855201</v>
      </c>
      <c r="AP66" s="635" t="s">
        <v>846</v>
      </c>
      <c r="AQ66" s="550"/>
      <c r="AR66" s="467">
        <v>2</v>
      </c>
      <c r="AS66" s="553" t="s">
        <v>112</v>
      </c>
      <c r="AT66" s="551" t="s">
        <v>112</v>
      </c>
      <c r="AU66" s="551" t="s">
        <v>112</v>
      </c>
      <c r="AV66" s="551" t="s">
        <v>112</v>
      </c>
      <c r="AW66" s="551" t="s">
        <v>112</v>
      </c>
      <c r="AX66" s="467"/>
      <c r="AY66" s="467"/>
      <c r="AZ66" s="467"/>
      <c r="BA66" s="467"/>
      <c r="BB66" s="467"/>
      <c r="BC66" s="467"/>
      <c r="BD66" s="467"/>
      <c r="BE66" s="467"/>
      <c r="BF66" s="467" t="s">
        <v>112</v>
      </c>
      <c r="BG66" s="467" t="s">
        <v>112</v>
      </c>
      <c r="BH66" s="467" t="s">
        <v>112</v>
      </c>
      <c r="BI66" s="467" t="s">
        <v>112</v>
      </c>
      <c r="BJ66" s="467" t="s">
        <v>112</v>
      </c>
      <c r="BK66" s="467" t="s">
        <v>112</v>
      </c>
      <c r="BL66" s="467" t="s">
        <v>3699</v>
      </c>
      <c r="BM66" s="467" t="s">
        <v>112</v>
      </c>
      <c r="BN66" s="467" t="s">
        <v>112</v>
      </c>
      <c r="BO66" s="467" t="s">
        <v>112</v>
      </c>
      <c r="BP66" s="467" t="s">
        <v>112</v>
      </c>
      <c r="BQ66" s="497"/>
      <c r="BR66" s="497"/>
      <c r="BS66" s="497"/>
      <c r="BT66" s="497"/>
      <c r="BU66" s="497"/>
      <c r="BV66" s="497"/>
      <c r="BW66" s="470"/>
      <c r="BX66" s="557">
        <v>2855201</v>
      </c>
      <c r="BY66" s="470" t="s">
        <v>2533</v>
      </c>
      <c r="BZ66" s="470">
        <v>2855201</v>
      </c>
      <c r="CA66" s="470">
        <v>2</v>
      </c>
      <c r="CB66" s="470">
        <v>1.044</v>
      </c>
      <c r="CC66" s="554" t="s">
        <v>3754</v>
      </c>
      <c r="CD66" s="554" t="s">
        <v>2524</v>
      </c>
      <c r="CE66" s="554" t="s">
        <v>3640</v>
      </c>
      <c r="CF66" s="554" t="s">
        <v>177</v>
      </c>
      <c r="CG66" s="534">
        <v>6045432000</v>
      </c>
      <c r="CH66" s="534">
        <v>3002500001</v>
      </c>
      <c r="CI66" s="563" t="s">
        <v>3712</v>
      </c>
      <c r="CJ66" s="497"/>
    </row>
    <row r="67" spans="2:88" ht="16.5" customHeight="1" thickBot="1">
      <c r="B67" s="458"/>
      <c r="C67" s="547" t="s">
        <v>474</v>
      </c>
      <c r="D67" s="458"/>
      <c r="E67" s="548">
        <v>45413</v>
      </c>
      <c r="F67" s="717">
        <v>45406</v>
      </c>
      <c r="G67" s="547" t="s">
        <v>61</v>
      </c>
      <c r="H67" s="547">
        <v>1152198879</v>
      </c>
      <c r="I67" s="547" t="s">
        <v>3268</v>
      </c>
      <c r="J67" s="547" t="s">
        <v>2655</v>
      </c>
      <c r="K67" s="547" t="s">
        <v>3246</v>
      </c>
      <c r="L67" s="547"/>
      <c r="M67" s="548">
        <v>33964</v>
      </c>
      <c r="N67" s="547" t="s">
        <v>4</v>
      </c>
      <c r="O67" s="456" t="s">
        <v>3300</v>
      </c>
      <c r="P67" s="483" t="s">
        <v>2524</v>
      </c>
      <c r="Q67" s="483" t="s">
        <v>3633</v>
      </c>
      <c r="R67" s="484" t="s">
        <v>3118</v>
      </c>
      <c r="S67" s="458"/>
      <c r="T67" s="439">
        <v>6045432000</v>
      </c>
      <c r="U67" s="458">
        <v>3137428385</v>
      </c>
      <c r="V67" s="457" t="s">
        <v>3301</v>
      </c>
      <c r="W67" s="468" t="s">
        <v>2527</v>
      </c>
      <c r="X67" s="458"/>
      <c r="Y67" s="468" t="s">
        <v>3302</v>
      </c>
      <c r="Z67" s="458"/>
      <c r="AA67" s="440" t="s">
        <v>2527</v>
      </c>
      <c r="AB67" s="569"/>
      <c r="AC67" s="568" t="s">
        <v>489</v>
      </c>
      <c r="AD67" s="566"/>
      <c r="AE67" s="440" t="s">
        <v>551</v>
      </c>
      <c r="AF67" s="440" t="s">
        <v>600</v>
      </c>
      <c r="AG67" s="440" t="s">
        <v>485</v>
      </c>
      <c r="AH67" s="440" t="s">
        <v>492</v>
      </c>
      <c r="AI67" s="455">
        <v>45360</v>
      </c>
      <c r="AJ67" s="455">
        <v>45576</v>
      </c>
      <c r="AK67" s="441">
        <v>7</v>
      </c>
      <c r="AL67" s="460">
        <v>18200000</v>
      </c>
      <c r="AM67" s="460">
        <v>2600000</v>
      </c>
      <c r="AN67" s="525">
        <v>1300000</v>
      </c>
      <c r="AO67" s="497">
        <v>2855201</v>
      </c>
      <c r="AP67" s="635" t="s">
        <v>846</v>
      </c>
      <c r="AQ67" s="550"/>
      <c r="AR67" s="467">
        <v>2</v>
      </c>
      <c r="AS67" s="553" t="s">
        <v>112</v>
      </c>
      <c r="AT67" s="551" t="s">
        <v>112</v>
      </c>
      <c r="AU67" s="551" t="s">
        <v>112</v>
      </c>
      <c r="AV67" s="551" t="s">
        <v>112</v>
      </c>
      <c r="AW67" s="551" t="s">
        <v>112</v>
      </c>
      <c r="AX67" s="467"/>
      <c r="AY67" s="467"/>
      <c r="AZ67" s="467"/>
      <c r="BA67" s="467"/>
      <c r="BB67" s="467"/>
      <c r="BC67" s="467"/>
      <c r="BD67" s="467"/>
      <c r="BE67" s="467"/>
      <c r="BF67" s="467" t="s">
        <v>112</v>
      </c>
      <c r="BG67" s="467" t="s">
        <v>112</v>
      </c>
      <c r="BH67" s="467" t="s">
        <v>112</v>
      </c>
      <c r="BI67" s="467" t="s">
        <v>112</v>
      </c>
      <c r="BJ67" s="467" t="s">
        <v>112</v>
      </c>
      <c r="BK67" s="467" t="s">
        <v>112</v>
      </c>
      <c r="BL67" s="467" t="s">
        <v>3699</v>
      </c>
      <c r="BM67" s="467" t="s">
        <v>112</v>
      </c>
      <c r="BN67" s="467" t="s">
        <v>112</v>
      </c>
      <c r="BO67" s="467" t="s">
        <v>112</v>
      </c>
      <c r="BP67" s="467" t="s">
        <v>112</v>
      </c>
      <c r="BQ67" s="497"/>
      <c r="BR67" s="497"/>
      <c r="BS67" s="497"/>
      <c r="BT67" s="497"/>
      <c r="BU67" s="497"/>
      <c r="BV67" s="497"/>
      <c r="BW67" s="470"/>
      <c r="BX67" s="557">
        <v>2855201</v>
      </c>
      <c r="BY67" s="470" t="s">
        <v>2533</v>
      </c>
      <c r="BZ67" s="470">
        <v>2855201</v>
      </c>
      <c r="CA67" s="470">
        <v>2</v>
      </c>
      <c r="CB67" s="470">
        <v>1.044</v>
      </c>
      <c r="CC67" s="554" t="s">
        <v>3755</v>
      </c>
      <c r="CD67" s="554" t="s">
        <v>2524</v>
      </c>
      <c r="CE67" s="554" t="s">
        <v>3640</v>
      </c>
      <c r="CF67" s="554" t="s">
        <v>177</v>
      </c>
      <c r="CG67" s="534">
        <v>6045432000</v>
      </c>
      <c r="CH67" s="534">
        <v>3002500001</v>
      </c>
      <c r="CI67" s="563" t="s">
        <v>3712</v>
      </c>
      <c r="CJ67" s="497"/>
    </row>
    <row r="68" spans="2:88" ht="16.5" customHeight="1" thickBot="1">
      <c r="B68" s="458"/>
      <c r="C68" s="547" t="s">
        <v>474</v>
      </c>
      <c r="D68" s="458"/>
      <c r="E68" s="548">
        <v>45413</v>
      </c>
      <c r="F68" s="717">
        <v>45406</v>
      </c>
      <c r="G68" s="547" t="s">
        <v>61</v>
      </c>
      <c r="H68" s="547">
        <v>71117974</v>
      </c>
      <c r="I68" s="547" t="s">
        <v>3303</v>
      </c>
      <c r="J68" s="547" t="s">
        <v>3304</v>
      </c>
      <c r="K68" s="547" t="s">
        <v>3211</v>
      </c>
      <c r="L68" s="547" t="s">
        <v>3273</v>
      </c>
      <c r="M68" s="548">
        <v>30177</v>
      </c>
      <c r="N68" s="547" t="s">
        <v>4</v>
      </c>
      <c r="O68" s="456" t="s">
        <v>3305</v>
      </c>
      <c r="P68" s="483" t="s">
        <v>2524</v>
      </c>
      <c r="Q68" s="483" t="s">
        <v>3633</v>
      </c>
      <c r="R68" s="484" t="s">
        <v>3118</v>
      </c>
      <c r="S68" s="458"/>
      <c r="T68" s="439">
        <v>6045432000</v>
      </c>
      <c r="U68" s="458">
        <v>3195704838</v>
      </c>
      <c r="V68" s="457" t="s">
        <v>3306</v>
      </c>
      <c r="W68" s="468" t="s">
        <v>2527</v>
      </c>
      <c r="X68" s="458"/>
      <c r="Y68" s="468" t="s">
        <v>3119</v>
      </c>
      <c r="Z68" s="458"/>
      <c r="AA68" s="440" t="s">
        <v>2527</v>
      </c>
      <c r="AB68" s="569"/>
      <c r="AC68" s="568" t="s">
        <v>489</v>
      </c>
      <c r="AD68" s="566"/>
      <c r="AE68" s="440" t="s">
        <v>551</v>
      </c>
      <c r="AF68" s="440" t="s">
        <v>600</v>
      </c>
      <c r="AG68" s="440" t="s">
        <v>485</v>
      </c>
      <c r="AH68" s="440" t="s">
        <v>492</v>
      </c>
      <c r="AI68" s="455">
        <v>45363</v>
      </c>
      <c r="AJ68" s="455">
        <v>45577</v>
      </c>
      <c r="AK68" s="441">
        <v>7</v>
      </c>
      <c r="AL68" s="460">
        <v>14000000</v>
      </c>
      <c r="AM68" s="460">
        <v>2000000</v>
      </c>
      <c r="AN68" s="525">
        <v>1300000</v>
      </c>
      <c r="AO68" s="497">
        <v>2855201</v>
      </c>
      <c r="AP68" s="635" t="s">
        <v>846</v>
      </c>
      <c r="AQ68" s="550"/>
      <c r="AR68" s="467">
        <v>2</v>
      </c>
      <c r="AS68" s="553" t="s">
        <v>112</v>
      </c>
      <c r="AT68" s="551" t="s">
        <v>112</v>
      </c>
      <c r="AU68" s="551" t="s">
        <v>112</v>
      </c>
      <c r="AV68" s="551" t="s">
        <v>112</v>
      </c>
      <c r="AW68" s="551" t="s">
        <v>112</v>
      </c>
      <c r="AX68" s="467"/>
      <c r="AY68" s="467"/>
      <c r="AZ68" s="467"/>
      <c r="BA68" s="467"/>
      <c r="BB68" s="467"/>
      <c r="BC68" s="467"/>
      <c r="BD68" s="467"/>
      <c r="BE68" s="467"/>
      <c r="BF68" s="467" t="s">
        <v>112</v>
      </c>
      <c r="BG68" s="467" t="s">
        <v>112</v>
      </c>
      <c r="BH68" s="467" t="s">
        <v>112</v>
      </c>
      <c r="BI68" s="467" t="s">
        <v>112</v>
      </c>
      <c r="BJ68" s="467" t="s">
        <v>112</v>
      </c>
      <c r="BK68" s="467" t="s">
        <v>112</v>
      </c>
      <c r="BL68" s="467" t="s">
        <v>3699</v>
      </c>
      <c r="BM68" s="467" t="s">
        <v>112</v>
      </c>
      <c r="BN68" s="467" t="s">
        <v>112</v>
      </c>
      <c r="BO68" s="467" t="s">
        <v>112</v>
      </c>
      <c r="BP68" s="467" t="s">
        <v>112</v>
      </c>
      <c r="BQ68" s="497"/>
      <c r="BR68" s="497"/>
      <c r="BS68" s="497"/>
      <c r="BT68" s="497"/>
      <c r="BU68" s="497"/>
      <c r="BV68" s="497"/>
      <c r="BW68" s="470"/>
      <c r="BX68" s="557">
        <v>2855201</v>
      </c>
      <c r="BY68" s="470" t="s">
        <v>2533</v>
      </c>
      <c r="BZ68" s="470">
        <v>2855201</v>
      </c>
      <c r="CA68" s="470">
        <v>2</v>
      </c>
      <c r="CB68" s="470">
        <v>1.044</v>
      </c>
      <c r="CC68" s="554" t="s">
        <v>3756</v>
      </c>
      <c r="CD68" s="554" t="s">
        <v>2524</v>
      </c>
      <c r="CE68" s="554" t="s">
        <v>3640</v>
      </c>
      <c r="CF68" s="554" t="s">
        <v>177</v>
      </c>
      <c r="CG68" s="534">
        <v>6045432000</v>
      </c>
      <c r="CH68" s="534">
        <v>3002500001</v>
      </c>
      <c r="CI68" s="563" t="s">
        <v>3712</v>
      </c>
      <c r="CJ68" s="497"/>
    </row>
    <row r="69" spans="2:88" ht="16.5" customHeight="1" thickBot="1">
      <c r="B69" s="468"/>
      <c r="C69" s="547" t="s">
        <v>474</v>
      </c>
      <c r="D69" s="468"/>
      <c r="E69" s="548">
        <v>45413</v>
      </c>
      <c r="F69" s="717">
        <v>45406</v>
      </c>
      <c r="G69" s="547" t="s">
        <v>61</v>
      </c>
      <c r="H69" s="547">
        <v>43714202</v>
      </c>
      <c r="I69" s="547" t="s">
        <v>3168</v>
      </c>
      <c r="J69" s="547" t="s">
        <v>2916</v>
      </c>
      <c r="K69" s="547" t="s">
        <v>2668</v>
      </c>
      <c r="L69" s="547" t="s">
        <v>3307</v>
      </c>
      <c r="M69" s="548">
        <v>28714</v>
      </c>
      <c r="N69" s="547" t="s">
        <v>524</v>
      </c>
      <c r="O69" s="485" t="s">
        <v>3182</v>
      </c>
      <c r="P69" s="483" t="s">
        <v>2524</v>
      </c>
      <c r="Q69" s="483" t="s">
        <v>3633</v>
      </c>
      <c r="R69" s="484" t="s">
        <v>3118</v>
      </c>
      <c r="S69" s="468"/>
      <c r="T69" s="439">
        <v>6045432000</v>
      </c>
      <c r="U69" s="468">
        <v>3103951555</v>
      </c>
      <c r="V69" s="486" t="s">
        <v>3308</v>
      </c>
      <c r="W69" s="468" t="s">
        <v>2527</v>
      </c>
      <c r="X69" s="468"/>
      <c r="Y69" s="468" t="s">
        <v>2623</v>
      </c>
      <c r="Z69" s="468"/>
      <c r="AA69" s="440" t="s">
        <v>2527</v>
      </c>
      <c r="AB69" s="567"/>
      <c r="AC69" s="568" t="s">
        <v>489</v>
      </c>
      <c r="AD69" s="571"/>
      <c r="AE69" s="440" t="s">
        <v>551</v>
      </c>
      <c r="AF69" s="440" t="s">
        <v>600</v>
      </c>
      <c r="AG69" s="440" t="s">
        <v>485</v>
      </c>
      <c r="AH69" s="440" t="s">
        <v>492</v>
      </c>
      <c r="AI69" s="464">
        <v>45364</v>
      </c>
      <c r="AJ69" s="464">
        <v>45578</v>
      </c>
      <c r="AK69" s="484">
        <v>7</v>
      </c>
      <c r="AL69" s="465">
        <v>16800000</v>
      </c>
      <c r="AM69" s="465">
        <v>2100000</v>
      </c>
      <c r="AN69" s="466">
        <v>1300000</v>
      </c>
      <c r="AO69" s="535">
        <v>2855201</v>
      </c>
      <c r="AP69" s="635" t="s">
        <v>846</v>
      </c>
      <c r="AQ69" s="549"/>
      <c r="AR69" s="467">
        <v>2</v>
      </c>
      <c r="AS69" s="553" t="s">
        <v>112</v>
      </c>
      <c r="AT69" s="551" t="s">
        <v>112</v>
      </c>
      <c r="AU69" s="551" t="s">
        <v>112</v>
      </c>
      <c r="AV69" s="551" t="s">
        <v>112</v>
      </c>
      <c r="AW69" s="551" t="s">
        <v>112</v>
      </c>
      <c r="AX69" s="467"/>
      <c r="AY69" s="467"/>
      <c r="AZ69" s="467"/>
      <c r="BA69" s="467"/>
      <c r="BB69" s="467"/>
      <c r="BC69" s="467"/>
      <c r="BD69" s="467"/>
      <c r="BE69" s="467"/>
      <c r="BF69" s="467" t="s">
        <v>112</v>
      </c>
      <c r="BG69" s="467" t="s">
        <v>112</v>
      </c>
      <c r="BH69" s="467" t="s">
        <v>112</v>
      </c>
      <c r="BI69" s="467" t="s">
        <v>112</v>
      </c>
      <c r="BJ69" s="467" t="s">
        <v>112</v>
      </c>
      <c r="BK69" s="467" t="s">
        <v>112</v>
      </c>
      <c r="BL69" s="467" t="s">
        <v>3699</v>
      </c>
      <c r="BM69" s="467" t="s">
        <v>112</v>
      </c>
      <c r="BN69" s="467" t="s">
        <v>112</v>
      </c>
      <c r="BO69" s="467" t="s">
        <v>112</v>
      </c>
      <c r="BP69" s="467" t="s">
        <v>112</v>
      </c>
      <c r="BQ69" s="535"/>
      <c r="BR69" s="535"/>
      <c r="BS69" s="535"/>
      <c r="BT69" s="535"/>
      <c r="BU69" s="535"/>
      <c r="BV69" s="535"/>
      <c r="BW69" s="557"/>
      <c r="BX69" s="557">
        <v>2855201</v>
      </c>
      <c r="BY69" s="470" t="s">
        <v>2533</v>
      </c>
      <c r="BZ69" s="557">
        <v>2855201</v>
      </c>
      <c r="CA69" s="557">
        <v>2</v>
      </c>
      <c r="CB69" s="470">
        <v>1.044</v>
      </c>
      <c r="CC69" s="554" t="s">
        <v>3757</v>
      </c>
      <c r="CD69" s="554" t="s">
        <v>2524</v>
      </c>
      <c r="CE69" s="554" t="s">
        <v>3640</v>
      </c>
      <c r="CF69" s="554" t="s">
        <v>177</v>
      </c>
      <c r="CG69" s="534">
        <v>6045432000</v>
      </c>
      <c r="CH69" s="534">
        <v>3002500001</v>
      </c>
      <c r="CI69" s="563" t="s">
        <v>3712</v>
      </c>
      <c r="CJ69" s="535"/>
    </row>
    <row r="70" spans="2:88" ht="16.5" customHeight="1" thickBot="1">
      <c r="B70" s="458"/>
      <c r="C70" s="547" t="s">
        <v>474</v>
      </c>
      <c r="D70" s="458"/>
      <c r="E70" s="548">
        <v>45413</v>
      </c>
      <c r="F70" s="717">
        <v>45406</v>
      </c>
      <c r="G70" s="547" t="s">
        <v>61</v>
      </c>
      <c r="H70" s="547">
        <v>1036396147</v>
      </c>
      <c r="I70" s="547" t="s">
        <v>3309</v>
      </c>
      <c r="J70" s="547" t="s">
        <v>2520</v>
      </c>
      <c r="K70" s="547" t="s">
        <v>3310</v>
      </c>
      <c r="L70" s="547"/>
      <c r="M70" s="548">
        <v>33300</v>
      </c>
      <c r="N70" s="547" t="s">
        <v>524</v>
      </c>
      <c r="O70" s="456" t="s">
        <v>3129</v>
      </c>
      <c r="P70" s="483" t="s">
        <v>2524</v>
      </c>
      <c r="Q70" s="483" t="s">
        <v>3633</v>
      </c>
      <c r="R70" s="484" t="s">
        <v>178</v>
      </c>
      <c r="S70" s="458"/>
      <c r="T70" s="439">
        <v>6045432000</v>
      </c>
      <c r="U70" s="458">
        <v>3166206605</v>
      </c>
      <c r="V70" s="457" t="s">
        <v>3311</v>
      </c>
      <c r="W70" s="458" t="s">
        <v>2527</v>
      </c>
      <c r="X70" s="458"/>
      <c r="Y70" s="458" t="s">
        <v>3119</v>
      </c>
      <c r="Z70" s="458"/>
      <c r="AA70" s="440" t="s">
        <v>2527</v>
      </c>
      <c r="AB70" s="569"/>
      <c r="AC70" s="568" t="s">
        <v>489</v>
      </c>
      <c r="AD70" s="566"/>
      <c r="AE70" s="440" t="s">
        <v>551</v>
      </c>
      <c r="AF70" s="440" t="s">
        <v>600</v>
      </c>
      <c r="AG70" s="440" t="s">
        <v>485</v>
      </c>
      <c r="AH70" s="440" t="s">
        <v>492</v>
      </c>
      <c r="AI70" s="455">
        <v>45344</v>
      </c>
      <c r="AJ70" s="455">
        <v>45557</v>
      </c>
      <c r="AK70" s="441">
        <v>7</v>
      </c>
      <c r="AL70" s="460">
        <v>26019000</v>
      </c>
      <c r="AM70" s="460">
        <v>3717000</v>
      </c>
      <c r="AN70" s="525">
        <v>1486800</v>
      </c>
      <c r="AO70" s="497">
        <v>1841201</v>
      </c>
      <c r="AP70" s="632" t="s">
        <v>821</v>
      </c>
      <c r="AQ70" s="550"/>
      <c r="AR70" s="467">
        <v>1</v>
      </c>
      <c r="AS70" s="553" t="s">
        <v>112</v>
      </c>
      <c r="AT70" s="551" t="s">
        <v>112</v>
      </c>
      <c r="AU70" s="551" t="s">
        <v>112</v>
      </c>
      <c r="AV70" s="551" t="s">
        <v>112</v>
      </c>
      <c r="AW70" s="551" t="s">
        <v>112</v>
      </c>
      <c r="AX70" s="467"/>
      <c r="AY70" s="467"/>
      <c r="AZ70" s="467"/>
      <c r="BA70" s="467"/>
      <c r="BB70" s="467"/>
      <c r="BC70" s="467"/>
      <c r="BD70" s="467"/>
      <c r="BE70" s="467"/>
      <c r="BF70" s="467" t="s">
        <v>112</v>
      </c>
      <c r="BG70" s="467" t="s">
        <v>112</v>
      </c>
      <c r="BH70" s="467" t="s">
        <v>112</v>
      </c>
      <c r="BI70" s="467" t="s">
        <v>112</v>
      </c>
      <c r="BJ70" s="467" t="s">
        <v>112</v>
      </c>
      <c r="BK70" s="467" t="s">
        <v>112</v>
      </c>
      <c r="BL70" s="467" t="s">
        <v>3699</v>
      </c>
      <c r="BM70" s="467" t="s">
        <v>112</v>
      </c>
      <c r="BN70" s="467" t="s">
        <v>112</v>
      </c>
      <c r="BO70" s="467" t="s">
        <v>112</v>
      </c>
      <c r="BP70" s="467" t="s">
        <v>112</v>
      </c>
      <c r="BQ70" s="497"/>
      <c r="BR70" s="497"/>
      <c r="BS70" s="497"/>
      <c r="BT70" s="497"/>
      <c r="BU70" s="497"/>
      <c r="BV70" s="497"/>
      <c r="BW70" s="470"/>
      <c r="BX70" s="470">
        <v>1841201</v>
      </c>
      <c r="BY70" s="562" t="s">
        <v>3710</v>
      </c>
      <c r="BZ70" s="470">
        <v>1841201</v>
      </c>
      <c r="CA70" s="470">
        <v>1</v>
      </c>
      <c r="CB70" s="470">
        <v>0.52200000000000002</v>
      </c>
      <c r="CC70" s="554" t="s">
        <v>3758</v>
      </c>
      <c r="CD70" s="554" t="s">
        <v>2524</v>
      </c>
      <c r="CE70" s="554" t="s">
        <v>3640</v>
      </c>
      <c r="CF70" s="554" t="s">
        <v>177</v>
      </c>
      <c r="CG70" s="534">
        <v>6045432000</v>
      </c>
      <c r="CH70" s="534">
        <v>3002500001</v>
      </c>
      <c r="CI70" s="563" t="s">
        <v>3712</v>
      </c>
      <c r="CJ70" s="497"/>
    </row>
    <row r="71" spans="2:88" ht="16.5" customHeight="1" thickBot="1">
      <c r="B71" s="458"/>
      <c r="C71" s="547" t="s">
        <v>474</v>
      </c>
      <c r="D71" s="458"/>
      <c r="E71" s="548">
        <v>45413</v>
      </c>
      <c r="F71" s="717">
        <v>45406</v>
      </c>
      <c r="G71" s="547" t="s">
        <v>61</v>
      </c>
      <c r="H71" s="547">
        <v>1020458606</v>
      </c>
      <c r="I71" s="547" t="s">
        <v>3276</v>
      </c>
      <c r="J71" s="547" t="s">
        <v>2709</v>
      </c>
      <c r="K71" s="547" t="s">
        <v>2707</v>
      </c>
      <c r="L71" s="547" t="s">
        <v>2698</v>
      </c>
      <c r="M71" s="548">
        <v>34419</v>
      </c>
      <c r="N71" s="547" t="s">
        <v>4</v>
      </c>
      <c r="O71" s="456" t="s">
        <v>3312</v>
      </c>
      <c r="P71" s="483" t="s">
        <v>2524</v>
      </c>
      <c r="Q71" s="483" t="s">
        <v>3633</v>
      </c>
      <c r="R71" s="484" t="s">
        <v>3118</v>
      </c>
      <c r="S71" s="458"/>
      <c r="T71" s="439">
        <v>6045432000</v>
      </c>
      <c r="U71" s="458">
        <v>3207803362</v>
      </c>
      <c r="V71" s="457" t="s">
        <v>3313</v>
      </c>
      <c r="W71" s="458" t="s">
        <v>2547</v>
      </c>
      <c r="X71" s="458"/>
      <c r="Y71" s="458" t="s">
        <v>2623</v>
      </c>
      <c r="Z71" s="458"/>
      <c r="AA71" s="440" t="s">
        <v>2527</v>
      </c>
      <c r="AB71" s="569"/>
      <c r="AC71" s="568" t="s">
        <v>489</v>
      </c>
      <c r="AD71" s="566"/>
      <c r="AE71" s="440" t="s">
        <v>551</v>
      </c>
      <c r="AF71" s="440" t="s">
        <v>600</v>
      </c>
      <c r="AG71" s="440" t="s">
        <v>485</v>
      </c>
      <c r="AH71" s="440" t="s">
        <v>492</v>
      </c>
      <c r="AI71" s="455">
        <v>45349</v>
      </c>
      <c r="AJ71" s="455">
        <v>45439</v>
      </c>
      <c r="AK71" s="441">
        <v>3</v>
      </c>
      <c r="AL71" s="460">
        <v>8388000</v>
      </c>
      <c r="AM71" s="460">
        <v>2796000</v>
      </c>
      <c r="AN71" s="525">
        <v>1300000</v>
      </c>
      <c r="AO71" s="497">
        <v>1841201</v>
      </c>
      <c r="AP71" s="632" t="s">
        <v>821</v>
      </c>
      <c r="AQ71" s="550"/>
      <c r="AR71" s="467">
        <v>1</v>
      </c>
      <c r="AS71" s="553" t="s">
        <v>112</v>
      </c>
      <c r="AT71" s="551" t="s">
        <v>112</v>
      </c>
      <c r="AU71" s="551" t="s">
        <v>112</v>
      </c>
      <c r="AV71" s="551" t="s">
        <v>112</v>
      </c>
      <c r="AW71" s="551" t="s">
        <v>112</v>
      </c>
      <c r="AX71" s="467"/>
      <c r="AY71" s="467"/>
      <c r="AZ71" s="467"/>
      <c r="BA71" s="467"/>
      <c r="BB71" s="467"/>
      <c r="BC71" s="467"/>
      <c r="BD71" s="467"/>
      <c r="BE71" s="467"/>
      <c r="BF71" s="467" t="s">
        <v>112</v>
      </c>
      <c r="BG71" s="467" t="s">
        <v>112</v>
      </c>
      <c r="BH71" s="467" t="s">
        <v>112</v>
      </c>
      <c r="BI71" s="467" t="s">
        <v>112</v>
      </c>
      <c r="BJ71" s="467" t="s">
        <v>112</v>
      </c>
      <c r="BK71" s="467" t="s">
        <v>112</v>
      </c>
      <c r="BL71" s="467" t="s">
        <v>3699</v>
      </c>
      <c r="BM71" s="467" t="s">
        <v>112</v>
      </c>
      <c r="BN71" s="467" t="s">
        <v>112</v>
      </c>
      <c r="BO71" s="467" t="s">
        <v>112</v>
      </c>
      <c r="BP71" s="467" t="s">
        <v>112</v>
      </c>
      <c r="BQ71" s="497"/>
      <c r="BR71" s="497"/>
      <c r="BS71" s="497"/>
      <c r="BT71" s="497"/>
      <c r="BU71" s="497"/>
      <c r="BV71" s="497"/>
      <c r="BW71" s="470"/>
      <c r="BX71" s="470">
        <v>1841201</v>
      </c>
      <c r="BY71" s="562" t="s">
        <v>3710</v>
      </c>
      <c r="BZ71" s="470">
        <v>1841201</v>
      </c>
      <c r="CA71" s="470">
        <v>1</v>
      </c>
      <c r="CB71" s="470">
        <v>0.52200000000000002</v>
      </c>
      <c r="CC71" s="554" t="s">
        <v>3759</v>
      </c>
      <c r="CD71" s="554" t="s">
        <v>2524</v>
      </c>
      <c r="CE71" s="554" t="s">
        <v>3640</v>
      </c>
      <c r="CF71" s="554" t="s">
        <v>177</v>
      </c>
      <c r="CG71" s="534">
        <v>6045432000</v>
      </c>
      <c r="CH71" s="534">
        <v>3002500001</v>
      </c>
      <c r="CI71" s="563" t="s">
        <v>3712</v>
      </c>
      <c r="CJ71" s="497"/>
    </row>
    <row r="72" spans="2:88" ht="16.5" customHeight="1" thickBot="1">
      <c r="B72" s="458"/>
      <c r="C72" s="547" t="s">
        <v>474</v>
      </c>
      <c r="D72" s="458"/>
      <c r="E72" s="548">
        <v>45413</v>
      </c>
      <c r="F72" s="717">
        <v>45406</v>
      </c>
      <c r="G72" s="547" t="s">
        <v>61</v>
      </c>
      <c r="H72" s="547">
        <v>1001455287</v>
      </c>
      <c r="I72" s="547" t="s">
        <v>3314</v>
      </c>
      <c r="J72" s="547" t="s">
        <v>2544</v>
      </c>
      <c r="K72" s="547" t="s">
        <v>3269</v>
      </c>
      <c r="L72" s="547" t="s">
        <v>2578</v>
      </c>
      <c r="M72" s="548">
        <v>36694</v>
      </c>
      <c r="N72" s="547" t="s">
        <v>4</v>
      </c>
      <c r="O72" s="456" t="s">
        <v>3129</v>
      </c>
      <c r="P72" s="483" t="s">
        <v>2524</v>
      </c>
      <c r="Q72" s="483" t="s">
        <v>3633</v>
      </c>
      <c r="R72" s="484" t="s">
        <v>178</v>
      </c>
      <c r="S72" s="458"/>
      <c r="T72" s="439">
        <v>6045432000</v>
      </c>
      <c r="U72" s="458">
        <v>3145261389</v>
      </c>
      <c r="V72" s="457" t="s">
        <v>3315</v>
      </c>
      <c r="W72" s="458" t="s">
        <v>2547</v>
      </c>
      <c r="X72" s="458"/>
      <c r="Y72" s="458" t="s">
        <v>3119</v>
      </c>
      <c r="Z72" s="458"/>
      <c r="AA72" s="440" t="s">
        <v>2527</v>
      </c>
      <c r="AB72" s="569"/>
      <c r="AC72" s="568" t="s">
        <v>489</v>
      </c>
      <c r="AD72" s="566"/>
      <c r="AE72" s="440" t="s">
        <v>551</v>
      </c>
      <c r="AF72" s="440" t="s">
        <v>600</v>
      </c>
      <c r="AG72" s="440" t="s">
        <v>485</v>
      </c>
      <c r="AH72" s="440" t="s">
        <v>492</v>
      </c>
      <c r="AI72" s="455">
        <v>45346</v>
      </c>
      <c r="AJ72" s="455">
        <v>45528</v>
      </c>
      <c r="AK72" s="441">
        <v>6</v>
      </c>
      <c r="AL72" s="460">
        <v>11058000</v>
      </c>
      <c r="AM72" s="460">
        <v>1842262.8</v>
      </c>
      <c r="AN72" s="525">
        <v>1300000</v>
      </c>
      <c r="AO72" s="497">
        <v>1841201</v>
      </c>
      <c r="AP72" s="632" t="s">
        <v>821</v>
      </c>
      <c r="AQ72" s="550"/>
      <c r="AR72" s="467">
        <v>1</v>
      </c>
      <c r="AS72" s="553" t="s">
        <v>112</v>
      </c>
      <c r="AT72" s="551" t="s">
        <v>112</v>
      </c>
      <c r="AU72" s="551" t="s">
        <v>112</v>
      </c>
      <c r="AV72" s="551" t="s">
        <v>112</v>
      </c>
      <c r="AW72" s="551" t="s">
        <v>112</v>
      </c>
      <c r="AX72" s="467"/>
      <c r="AY72" s="467"/>
      <c r="AZ72" s="467"/>
      <c r="BA72" s="467"/>
      <c r="BB72" s="467"/>
      <c r="BC72" s="467"/>
      <c r="BD72" s="467"/>
      <c r="BE72" s="467"/>
      <c r="BF72" s="467" t="s">
        <v>112</v>
      </c>
      <c r="BG72" s="467" t="s">
        <v>112</v>
      </c>
      <c r="BH72" s="467" t="s">
        <v>112</v>
      </c>
      <c r="BI72" s="467" t="s">
        <v>112</v>
      </c>
      <c r="BJ72" s="467" t="s">
        <v>112</v>
      </c>
      <c r="BK72" s="467" t="s">
        <v>112</v>
      </c>
      <c r="BL72" s="467" t="s">
        <v>3699</v>
      </c>
      <c r="BM72" s="467" t="s">
        <v>112</v>
      </c>
      <c r="BN72" s="467" t="s">
        <v>112</v>
      </c>
      <c r="BO72" s="467" t="s">
        <v>112</v>
      </c>
      <c r="BP72" s="467" t="s">
        <v>112</v>
      </c>
      <c r="BQ72" s="497"/>
      <c r="BR72" s="497"/>
      <c r="BS72" s="497"/>
      <c r="BT72" s="497"/>
      <c r="BU72" s="497"/>
      <c r="BV72" s="497"/>
      <c r="BW72" s="470"/>
      <c r="BX72" s="470">
        <v>1841201</v>
      </c>
      <c r="BY72" s="562" t="s">
        <v>3710</v>
      </c>
      <c r="BZ72" s="470">
        <v>1841201</v>
      </c>
      <c r="CA72" s="470">
        <v>1</v>
      </c>
      <c r="CB72" s="470">
        <v>0.52200000000000002</v>
      </c>
      <c r="CC72" s="554" t="s">
        <v>3760</v>
      </c>
      <c r="CD72" s="554" t="s">
        <v>2524</v>
      </c>
      <c r="CE72" s="554" t="s">
        <v>3640</v>
      </c>
      <c r="CF72" s="554" t="s">
        <v>177</v>
      </c>
      <c r="CG72" s="534">
        <v>6045432000</v>
      </c>
      <c r="CH72" s="534">
        <v>3002500001</v>
      </c>
      <c r="CI72" s="563" t="s">
        <v>3712</v>
      </c>
      <c r="CJ72" s="497"/>
    </row>
    <row r="73" spans="2:88" ht="16.5" customHeight="1" thickBot="1">
      <c r="B73" s="458"/>
      <c r="C73" s="547" t="s">
        <v>474</v>
      </c>
      <c r="D73" s="458"/>
      <c r="E73" s="548">
        <v>45413</v>
      </c>
      <c r="F73" s="717">
        <v>45406</v>
      </c>
      <c r="G73" s="547" t="s">
        <v>61</v>
      </c>
      <c r="H73" s="547">
        <v>1036401396</v>
      </c>
      <c r="I73" s="547" t="s">
        <v>3316</v>
      </c>
      <c r="J73" s="547" t="s">
        <v>2706</v>
      </c>
      <c r="K73" s="547" t="s">
        <v>3317</v>
      </c>
      <c r="L73" s="547"/>
      <c r="M73" s="548">
        <v>35235</v>
      </c>
      <c r="N73" s="547" t="s">
        <v>524</v>
      </c>
      <c r="O73" s="456" t="s">
        <v>3318</v>
      </c>
      <c r="P73" s="483" t="s">
        <v>2524</v>
      </c>
      <c r="Q73" s="483" t="s">
        <v>3633</v>
      </c>
      <c r="R73" s="484" t="s">
        <v>3118</v>
      </c>
      <c r="S73" s="458"/>
      <c r="T73" s="439">
        <v>6045432000</v>
      </c>
      <c r="U73" s="458">
        <v>3218021090</v>
      </c>
      <c r="V73" s="457" t="s">
        <v>3319</v>
      </c>
      <c r="W73" s="458" t="s">
        <v>2547</v>
      </c>
      <c r="X73" s="458"/>
      <c r="Y73" s="458" t="s">
        <v>2623</v>
      </c>
      <c r="Z73" s="458"/>
      <c r="AA73" s="440" t="s">
        <v>2527</v>
      </c>
      <c r="AB73" s="569"/>
      <c r="AC73" s="568" t="s">
        <v>489</v>
      </c>
      <c r="AD73" s="566"/>
      <c r="AE73" s="440" t="s">
        <v>551</v>
      </c>
      <c r="AF73" s="440" t="s">
        <v>600</v>
      </c>
      <c r="AG73" s="440" t="s">
        <v>485</v>
      </c>
      <c r="AH73" s="440" t="s">
        <v>492</v>
      </c>
      <c r="AI73" s="455">
        <v>45346</v>
      </c>
      <c r="AJ73" s="455">
        <v>45528</v>
      </c>
      <c r="AK73" s="441">
        <v>6</v>
      </c>
      <c r="AL73" s="460">
        <v>13398000</v>
      </c>
      <c r="AM73" s="460">
        <v>2233000</v>
      </c>
      <c r="AN73" s="525">
        <v>1300000</v>
      </c>
      <c r="AO73" s="497">
        <v>1841201</v>
      </c>
      <c r="AP73" s="632" t="s">
        <v>821</v>
      </c>
      <c r="AQ73" s="550"/>
      <c r="AR73" s="467">
        <v>1</v>
      </c>
      <c r="AS73" s="553" t="s">
        <v>112</v>
      </c>
      <c r="AT73" s="551" t="s">
        <v>112</v>
      </c>
      <c r="AU73" s="551" t="s">
        <v>112</v>
      </c>
      <c r="AV73" s="551" t="s">
        <v>112</v>
      </c>
      <c r="AW73" s="551" t="s">
        <v>112</v>
      </c>
      <c r="AX73" s="467"/>
      <c r="AY73" s="467"/>
      <c r="AZ73" s="467"/>
      <c r="BA73" s="467"/>
      <c r="BB73" s="467"/>
      <c r="BC73" s="467"/>
      <c r="BD73" s="467"/>
      <c r="BE73" s="467"/>
      <c r="BF73" s="467" t="s">
        <v>112</v>
      </c>
      <c r="BG73" s="467" t="s">
        <v>112</v>
      </c>
      <c r="BH73" s="467" t="s">
        <v>112</v>
      </c>
      <c r="BI73" s="467" t="s">
        <v>112</v>
      </c>
      <c r="BJ73" s="467" t="s">
        <v>112</v>
      </c>
      <c r="BK73" s="467" t="s">
        <v>112</v>
      </c>
      <c r="BL73" s="467" t="s">
        <v>3699</v>
      </c>
      <c r="BM73" s="467" t="s">
        <v>112</v>
      </c>
      <c r="BN73" s="467" t="s">
        <v>112</v>
      </c>
      <c r="BO73" s="467" t="s">
        <v>112</v>
      </c>
      <c r="BP73" s="467" t="s">
        <v>112</v>
      </c>
      <c r="BQ73" s="497"/>
      <c r="BR73" s="497"/>
      <c r="BS73" s="497"/>
      <c r="BT73" s="497"/>
      <c r="BU73" s="497"/>
      <c r="BV73" s="497"/>
      <c r="BW73" s="470"/>
      <c r="BX73" s="470">
        <v>1841201</v>
      </c>
      <c r="BY73" s="562" t="s">
        <v>3710</v>
      </c>
      <c r="BZ73" s="470">
        <v>1841201</v>
      </c>
      <c r="CA73" s="470">
        <v>1</v>
      </c>
      <c r="CB73" s="470">
        <v>0.52200000000000002</v>
      </c>
      <c r="CC73" s="554" t="s">
        <v>3761</v>
      </c>
      <c r="CD73" s="554" t="s">
        <v>2524</v>
      </c>
      <c r="CE73" s="554" t="s">
        <v>3640</v>
      </c>
      <c r="CF73" s="554" t="s">
        <v>177</v>
      </c>
      <c r="CG73" s="534">
        <v>6045432000</v>
      </c>
      <c r="CH73" s="534">
        <v>3002500001</v>
      </c>
      <c r="CI73" s="563" t="s">
        <v>3712</v>
      </c>
      <c r="CJ73" s="497"/>
    </row>
    <row r="74" spans="2:88" ht="16.5" customHeight="1" thickBot="1">
      <c r="B74" s="458"/>
      <c r="C74" s="547" t="s">
        <v>474</v>
      </c>
      <c r="D74" s="458"/>
      <c r="E74" s="548">
        <v>45413</v>
      </c>
      <c r="F74" s="717">
        <v>45406</v>
      </c>
      <c r="G74" s="547" t="s">
        <v>61</v>
      </c>
      <c r="H74" s="547">
        <v>98495280</v>
      </c>
      <c r="I74" s="547" t="s">
        <v>3320</v>
      </c>
      <c r="J74" s="547" t="s">
        <v>2732</v>
      </c>
      <c r="K74" s="547" t="s">
        <v>3321</v>
      </c>
      <c r="L74" s="547" t="s">
        <v>3322</v>
      </c>
      <c r="M74" s="548">
        <v>24361</v>
      </c>
      <c r="N74" s="547" t="s">
        <v>4</v>
      </c>
      <c r="O74" s="456" t="s">
        <v>3323</v>
      </c>
      <c r="P74" s="483" t="s">
        <v>2524</v>
      </c>
      <c r="Q74" s="483" t="s">
        <v>3633</v>
      </c>
      <c r="R74" s="484" t="s">
        <v>3118</v>
      </c>
      <c r="S74" s="458"/>
      <c r="T74" s="439">
        <v>6045432000</v>
      </c>
      <c r="U74" s="458">
        <v>3146403702</v>
      </c>
      <c r="V74" s="457" t="s">
        <v>3324</v>
      </c>
      <c r="W74" s="458" t="s">
        <v>2527</v>
      </c>
      <c r="X74" s="458"/>
      <c r="Y74" s="458" t="s">
        <v>2548</v>
      </c>
      <c r="Z74" s="458"/>
      <c r="AA74" s="440" t="s">
        <v>2527</v>
      </c>
      <c r="AB74" s="569"/>
      <c r="AC74" s="568" t="s">
        <v>489</v>
      </c>
      <c r="AD74" s="566"/>
      <c r="AE74" s="440" t="s">
        <v>551</v>
      </c>
      <c r="AF74" s="440" t="s">
        <v>600</v>
      </c>
      <c r="AG74" s="440" t="s">
        <v>485</v>
      </c>
      <c r="AH74" s="440" t="s">
        <v>492</v>
      </c>
      <c r="AI74" s="455">
        <v>45350</v>
      </c>
      <c r="AJ74" s="455">
        <v>45563</v>
      </c>
      <c r="AK74" s="441">
        <v>7</v>
      </c>
      <c r="AL74" s="460">
        <v>28000000</v>
      </c>
      <c r="AM74" s="460">
        <v>4000000</v>
      </c>
      <c r="AN74" s="525">
        <v>1600000</v>
      </c>
      <c r="AO74" s="497">
        <v>1841201</v>
      </c>
      <c r="AP74" s="632" t="s">
        <v>821</v>
      </c>
      <c r="AQ74" s="550"/>
      <c r="AR74" s="467">
        <v>1</v>
      </c>
      <c r="AS74" s="553" t="s">
        <v>112</v>
      </c>
      <c r="AT74" s="551" t="s">
        <v>112</v>
      </c>
      <c r="AU74" s="551" t="s">
        <v>112</v>
      </c>
      <c r="AV74" s="551" t="s">
        <v>112</v>
      </c>
      <c r="AW74" s="551" t="s">
        <v>112</v>
      </c>
      <c r="AX74" s="467"/>
      <c r="AY74" s="467"/>
      <c r="AZ74" s="467"/>
      <c r="BA74" s="467"/>
      <c r="BB74" s="467"/>
      <c r="BC74" s="467"/>
      <c r="BD74" s="467"/>
      <c r="BE74" s="467"/>
      <c r="BF74" s="467" t="s">
        <v>112</v>
      </c>
      <c r="BG74" s="467" t="s">
        <v>112</v>
      </c>
      <c r="BH74" s="467" t="s">
        <v>112</v>
      </c>
      <c r="BI74" s="467" t="s">
        <v>112</v>
      </c>
      <c r="BJ74" s="467" t="s">
        <v>112</v>
      </c>
      <c r="BK74" s="467" t="s">
        <v>112</v>
      </c>
      <c r="BL74" s="467" t="s">
        <v>3699</v>
      </c>
      <c r="BM74" s="467" t="s">
        <v>112</v>
      </c>
      <c r="BN74" s="467" t="s">
        <v>112</v>
      </c>
      <c r="BO74" s="467" t="s">
        <v>112</v>
      </c>
      <c r="BP74" s="467" t="s">
        <v>112</v>
      </c>
      <c r="BQ74" s="497"/>
      <c r="BR74" s="497"/>
      <c r="BS74" s="497"/>
      <c r="BT74" s="497"/>
      <c r="BU74" s="497"/>
      <c r="BV74" s="497"/>
      <c r="BW74" s="470"/>
      <c r="BX74" s="470">
        <v>1841201</v>
      </c>
      <c r="BY74" s="562" t="s">
        <v>3710</v>
      </c>
      <c r="BZ74" s="470">
        <v>1841201</v>
      </c>
      <c r="CA74" s="470">
        <v>1</v>
      </c>
      <c r="CB74" s="470">
        <v>0.52200000000000002</v>
      </c>
      <c r="CC74" s="554" t="s">
        <v>3762</v>
      </c>
      <c r="CD74" s="554" t="s">
        <v>2524</v>
      </c>
      <c r="CE74" s="554" t="s">
        <v>3640</v>
      </c>
      <c r="CF74" s="554" t="s">
        <v>177</v>
      </c>
      <c r="CG74" s="534">
        <v>6045432000</v>
      </c>
      <c r="CH74" s="534">
        <v>3002500001</v>
      </c>
      <c r="CI74" s="563" t="s">
        <v>3712</v>
      </c>
      <c r="CJ74" s="497"/>
    </row>
    <row r="75" spans="2:88" ht="16.5" customHeight="1" thickBot="1">
      <c r="B75" s="458"/>
      <c r="C75" s="547" t="s">
        <v>474</v>
      </c>
      <c r="D75" s="458"/>
      <c r="E75" s="548">
        <v>45413</v>
      </c>
      <c r="F75" s="717">
        <v>45406</v>
      </c>
      <c r="G75" s="547" t="s">
        <v>61</v>
      </c>
      <c r="H75" s="547">
        <v>71118443</v>
      </c>
      <c r="I75" s="547" t="s">
        <v>3309</v>
      </c>
      <c r="J75" s="547" t="s">
        <v>3169</v>
      </c>
      <c r="K75" s="547" t="s">
        <v>3325</v>
      </c>
      <c r="L75" s="547" t="s">
        <v>2725</v>
      </c>
      <c r="M75" s="548">
        <v>30751</v>
      </c>
      <c r="N75" s="547" t="s">
        <v>4</v>
      </c>
      <c r="O75" s="456" t="s">
        <v>3326</v>
      </c>
      <c r="P75" s="483" t="s">
        <v>2524</v>
      </c>
      <c r="Q75" s="483" t="s">
        <v>3633</v>
      </c>
      <c r="R75" s="484" t="s">
        <v>3118</v>
      </c>
      <c r="S75" s="458"/>
      <c r="T75" s="439">
        <v>6045432000</v>
      </c>
      <c r="U75" s="458">
        <v>3147323491</v>
      </c>
      <c r="V75" s="457" t="s">
        <v>3327</v>
      </c>
      <c r="W75" s="458" t="s">
        <v>2547</v>
      </c>
      <c r="X75" s="458"/>
      <c r="Y75" s="458" t="s">
        <v>2573</v>
      </c>
      <c r="Z75" s="458"/>
      <c r="AA75" s="440" t="s">
        <v>2527</v>
      </c>
      <c r="AB75" s="569"/>
      <c r="AC75" s="568" t="s">
        <v>489</v>
      </c>
      <c r="AD75" s="566"/>
      <c r="AE75" s="440" t="s">
        <v>551</v>
      </c>
      <c r="AF75" s="440" t="s">
        <v>600</v>
      </c>
      <c r="AG75" s="440" t="s">
        <v>485</v>
      </c>
      <c r="AH75" s="440" t="s">
        <v>492</v>
      </c>
      <c r="AI75" s="455">
        <v>45356</v>
      </c>
      <c r="AJ75" s="455">
        <v>45570</v>
      </c>
      <c r="AK75" s="441">
        <v>7</v>
      </c>
      <c r="AL75" s="460">
        <v>19572000</v>
      </c>
      <c r="AM75" s="460">
        <v>2796000</v>
      </c>
      <c r="AN75" s="525">
        <v>1300000</v>
      </c>
      <c r="AO75" s="497">
        <v>1841201</v>
      </c>
      <c r="AP75" s="632" t="s">
        <v>821</v>
      </c>
      <c r="AQ75" s="550"/>
      <c r="AR75" s="467">
        <v>1</v>
      </c>
      <c r="AS75" s="553" t="s">
        <v>112</v>
      </c>
      <c r="AT75" s="551" t="s">
        <v>112</v>
      </c>
      <c r="AU75" s="551" t="s">
        <v>112</v>
      </c>
      <c r="AV75" s="551" t="s">
        <v>112</v>
      </c>
      <c r="AW75" s="551" t="s">
        <v>112</v>
      </c>
      <c r="AX75" s="467"/>
      <c r="AY75" s="467"/>
      <c r="AZ75" s="467"/>
      <c r="BA75" s="467"/>
      <c r="BB75" s="467"/>
      <c r="BC75" s="467"/>
      <c r="BD75" s="467"/>
      <c r="BE75" s="467"/>
      <c r="BF75" s="467" t="s">
        <v>112</v>
      </c>
      <c r="BG75" s="467" t="s">
        <v>112</v>
      </c>
      <c r="BH75" s="467" t="s">
        <v>112</v>
      </c>
      <c r="BI75" s="467" t="s">
        <v>112</v>
      </c>
      <c r="BJ75" s="467" t="s">
        <v>112</v>
      </c>
      <c r="BK75" s="467" t="s">
        <v>112</v>
      </c>
      <c r="BL75" s="467" t="s">
        <v>3699</v>
      </c>
      <c r="BM75" s="467" t="s">
        <v>112</v>
      </c>
      <c r="BN75" s="467" t="s">
        <v>112</v>
      </c>
      <c r="BO75" s="467" t="s">
        <v>112</v>
      </c>
      <c r="BP75" s="467" t="s">
        <v>112</v>
      </c>
      <c r="BQ75" s="497"/>
      <c r="BR75" s="497"/>
      <c r="BS75" s="497"/>
      <c r="BT75" s="497"/>
      <c r="BU75" s="497"/>
      <c r="BV75" s="497"/>
      <c r="BW75" s="470"/>
      <c r="BX75" s="470">
        <v>1841201</v>
      </c>
      <c r="BY75" s="562" t="s">
        <v>3710</v>
      </c>
      <c r="BZ75" s="470">
        <v>1841201</v>
      </c>
      <c r="CA75" s="470">
        <v>1</v>
      </c>
      <c r="CB75" s="470">
        <v>0.52200000000000002</v>
      </c>
      <c r="CC75" s="554" t="s">
        <v>3763</v>
      </c>
      <c r="CD75" s="554" t="s">
        <v>2524</v>
      </c>
      <c r="CE75" s="554" t="s">
        <v>3640</v>
      </c>
      <c r="CF75" s="554" t="s">
        <v>177</v>
      </c>
      <c r="CG75" s="534">
        <v>6045432000</v>
      </c>
      <c r="CH75" s="534">
        <v>3002500001</v>
      </c>
      <c r="CI75" s="563" t="s">
        <v>3712</v>
      </c>
      <c r="CJ75" s="497"/>
    </row>
    <row r="76" spans="2:88" ht="16.5" customHeight="1" thickBot="1">
      <c r="B76" s="468"/>
      <c r="C76" s="547" t="s">
        <v>474</v>
      </c>
      <c r="D76" s="468"/>
      <c r="E76" s="548">
        <v>45413</v>
      </c>
      <c r="F76" s="717">
        <v>45406</v>
      </c>
      <c r="G76" s="547" t="s">
        <v>61</v>
      </c>
      <c r="H76" s="547">
        <v>1036783907</v>
      </c>
      <c r="I76" s="547" t="s">
        <v>3328</v>
      </c>
      <c r="J76" s="547" t="s">
        <v>2651</v>
      </c>
      <c r="K76" s="547" t="s">
        <v>3246</v>
      </c>
      <c r="L76" s="547" t="s">
        <v>3329</v>
      </c>
      <c r="M76" s="548">
        <v>35108</v>
      </c>
      <c r="N76" s="547" t="s">
        <v>4</v>
      </c>
      <c r="O76" s="485" t="s">
        <v>3330</v>
      </c>
      <c r="P76" s="483" t="s">
        <v>2524</v>
      </c>
      <c r="Q76" s="483" t="s">
        <v>3633</v>
      </c>
      <c r="R76" s="484" t="s">
        <v>3118</v>
      </c>
      <c r="S76" s="468"/>
      <c r="T76" s="439">
        <v>6045432000</v>
      </c>
      <c r="U76" s="537">
        <v>3122762494</v>
      </c>
      <c r="V76" s="486" t="s">
        <v>3331</v>
      </c>
      <c r="W76" s="468" t="s">
        <v>2547</v>
      </c>
      <c r="X76" s="468"/>
      <c r="Y76" s="468" t="s">
        <v>3119</v>
      </c>
      <c r="Z76" s="468"/>
      <c r="AA76" s="440" t="s">
        <v>2527</v>
      </c>
      <c r="AB76" s="567"/>
      <c r="AC76" s="568" t="s">
        <v>489</v>
      </c>
      <c r="AD76" s="571"/>
      <c r="AE76" s="440" t="s">
        <v>551</v>
      </c>
      <c r="AF76" s="440" t="s">
        <v>600</v>
      </c>
      <c r="AG76" s="440" t="s">
        <v>485</v>
      </c>
      <c r="AH76" s="440" t="s">
        <v>492</v>
      </c>
      <c r="AI76" s="464">
        <v>45358</v>
      </c>
      <c r="AJ76" s="464">
        <v>45572</v>
      </c>
      <c r="AK76" s="484">
        <v>7</v>
      </c>
      <c r="AL76" s="465">
        <v>26019000</v>
      </c>
      <c r="AM76" s="465">
        <v>3717000</v>
      </c>
      <c r="AN76" s="466">
        <v>1486800</v>
      </c>
      <c r="AO76" s="535">
        <v>1841201</v>
      </c>
      <c r="AP76" s="632" t="s">
        <v>821</v>
      </c>
      <c r="AQ76" s="549"/>
      <c r="AR76" s="467">
        <v>1</v>
      </c>
      <c r="AS76" s="553" t="s">
        <v>112</v>
      </c>
      <c r="AT76" s="551" t="s">
        <v>112</v>
      </c>
      <c r="AU76" s="551" t="s">
        <v>112</v>
      </c>
      <c r="AV76" s="551" t="s">
        <v>112</v>
      </c>
      <c r="AW76" s="551" t="s">
        <v>112</v>
      </c>
      <c r="AX76" s="467"/>
      <c r="AY76" s="467"/>
      <c r="AZ76" s="467"/>
      <c r="BA76" s="467"/>
      <c r="BB76" s="467"/>
      <c r="BC76" s="467"/>
      <c r="BD76" s="467"/>
      <c r="BE76" s="467"/>
      <c r="BF76" s="467" t="s">
        <v>112</v>
      </c>
      <c r="BG76" s="467" t="s">
        <v>112</v>
      </c>
      <c r="BH76" s="467" t="s">
        <v>112</v>
      </c>
      <c r="BI76" s="467" t="s">
        <v>112</v>
      </c>
      <c r="BJ76" s="467" t="s">
        <v>112</v>
      </c>
      <c r="BK76" s="467" t="s">
        <v>112</v>
      </c>
      <c r="BL76" s="467" t="s">
        <v>3699</v>
      </c>
      <c r="BM76" s="467" t="s">
        <v>112</v>
      </c>
      <c r="BN76" s="467" t="s">
        <v>112</v>
      </c>
      <c r="BO76" s="467" t="s">
        <v>112</v>
      </c>
      <c r="BP76" s="467" t="s">
        <v>112</v>
      </c>
      <c r="BQ76" s="535"/>
      <c r="BR76" s="535"/>
      <c r="BS76" s="535"/>
      <c r="BT76" s="535"/>
      <c r="BU76" s="535"/>
      <c r="BV76" s="535"/>
      <c r="BW76" s="557"/>
      <c r="BX76" s="470">
        <v>1841201</v>
      </c>
      <c r="BY76" s="562" t="s">
        <v>3710</v>
      </c>
      <c r="BZ76" s="557">
        <v>1841201</v>
      </c>
      <c r="CA76" s="557">
        <v>1</v>
      </c>
      <c r="CB76" s="470">
        <v>0.52200000000000002</v>
      </c>
      <c r="CC76" s="554" t="s">
        <v>3764</v>
      </c>
      <c r="CD76" s="554" t="s">
        <v>2524</v>
      </c>
      <c r="CE76" s="554" t="s">
        <v>3640</v>
      </c>
      <c r="CF76" s="554" t="s">
        <v>177</v>
      </c>
      <c r="CG76" s="534">
        <v>6045432000</v>
      </c>
      <c r="CH76" s="534">
        <v>3002500001</v>
      </c>
      <c r="CI76" s="563" t="s">
        <v>3712</v>
      </c>
      <c r="CJ76" s="535"/>
    </row>
    <row r="77" spans="2:88" ht="16.5" customHeight="1" thickBot="1">
      <c r="B77" s="468"/>
      <c r="C77" s="547" t="s">
        <v>474</v>
      </c>
      <c r="D77" s="468"/>
      <c r="E77" s="548">
        <v>45413</v>
      </c>
      <c r="F77" s="717">
        <v>45406</v>
      </c>
      <c r="G77" s="547" t="s">
        <v>61</v>
      </c>
      <c r="H77" s="547">
        <v>1001499218</v>
      </c>
      <c r="I77" s="547" t="s">
        <v>2673</v>
      </c>
      <c r="J77" s="547" t="s">
        <v>2815</v>
      </c>
      <c r="K77" s="547" t="s">
        <v>3332</v>
      </c>
      <c r="L77" s="547"/>
      <c r="M77" s="548">
        <v>36601</v>
      </c>
      <c r="N77" s="547" t="s">
        <v>524</v>
      </c>
      <c r="O77" s="485" t="s">
        <v>3333</v>
      </c>
      <c r="P77" s="483" t="s">
        <v>2524</v>
      </c>
      <c r="Q77" s="483" t="s">
        <v>3633</v>
      </c>
      <c r="R77" s="484" t="s">
        <v>3118</v>
      </c>
      <c r="S77" s="468"/>
      <c r="T77" s="439">
        <v>6045432000</v>
      </c>
      <c r="U77" s="468">
        <v>3117243175</v>
      </c>
      <c r="V77" s="486" t="s">
        <v>3334</v>
      </c>
      <c r="W77" s="468" t="s">
        <v>2527</v>
      </c>
      <c r="X77" s="468"/>
      <c r="Y77" s="468" t="s">
        <v>3119</v>
      </c>
      <c r="Z77" s="468"/>
      <c r="AA77" s="440" t="s">
        <v>2527</v>
      </c>
      <c r="AB77" s="567"/>
      <c r="AC77" s="568" t="s">
        <v>489</v>
      </c>
      <c r="AD77" s="571"/>
      <c r="AE77" s="440" t="s">
        <v>551</v>
      </c>
      <c r="AF77" s="440" t="s">
        <v>600</v>
      </c>
      <c r="AG77" s="440" t="s">
        <v>485</v>
      </c>
      <c r="AH77" s="440" t="s">
        <v>492</v>
      </c>
      <c r="AI77" s="464">
        <v>45357</v>
      </c>
      <c r="AJ77" s="464">
        <v>45571</v>
      </c>
      <c r="AK77" s="484">
        <v>7</v>
      </c>
      <c r="AL77" s="465">
        <v>26019000</v>
      </c>
      <c r="AM77" s="465">
        <v>3717000</v>
      </c>
      <c r="AN77" s="466">
        <v>1486800</v>
      </c>
      <c r="AO77" s="535">
        <v>1841201</v>
      </c>
      <c r="AP77" s="632" t="s">
        <v>821</v>
      </c>
      <c r="AQ77" s="549"/>
      <c r="AR77" s="467">
        <v>1</v>
      </c>
      <c r="AS77" s="553" t="s">
        <v>112</v>
      </c>
      <c r="AT77" s="551" t="s">
        <v>112</v>
      </c>
      <c r="AU77" s="551" t="s">
        <v>112</v>
      </c>
      <c r="AV77" s="551" t="s">
        <v>112</v>
      </c>
      <c r="AW77" s="551" t="s">
        <v>112</v>
      </c>
      <c r="AX77" s="467"/>
      <c r="AY77" s="467"/>
      <c r="AZ77" s="467"/>
      <c r="BA77" s="467"/>
      <c r="BB77" s="467"/>
      <c r="BC77" s="467"/>
      <c r="BD77" s="467"/>
      <c r="BE77" s="467"/>
      <c r="BF77" s="467" t="s">
        <v>112</v>
      </c>
      <c r="BG77" s="467" t="s">
        <v>112</v>
      </c>
      <c r="BH77" s="467" t="s">
        <v>112</v>
      </c>
      <c r="BI77" s="467" t="s">
        <v>112</v>
      </c>
      <c r="BJ77" s="467" t="s">
        <v>112</v>
      </c>
      <c r="BK77" s="467" t="s">
        <v>112</v>
      </c>
      <c r="BL77" s="467" t="s">
        <v>3699</v>
      </c>
      <c r="BM77" s="467" t="s">
        <v>112</v>
      </c>
      <c r="BN77" s="467" t="s">
        <v>112</v>
      </c>
      <c r="BO77" s="467" t="s">
        <v>112</v>
      </c>
      <c r="BP77" s="467" t="s">
        <v>112</v>
      </c>
      <c r="BQ77" s="535"/>
      <c r="BR77" s="535"/>
      <c r="BS77" s="535"/>
      <c r="BT77" s="535"/>
      <c r="BU77" s="535"/>
      <c r="BV77" s="535"/>
      <c r="BW77" s="557"/>
      <c r="BX77" s="470">
        <v>1841201</v>
      </c>
      <c r="BY77" s="562" t="s">
        <v>3710</v>
      </c>
      <c r="BZ77" s="557">
        <v>1841201</v>
      </c>
      <c r="CA77" s="557">
        <v>1</v>
      </c>
      <c r="CB77" s="470">
        <v>0.52200000000000002</v>
      </c>
      <c r="CC77" s="554" t="s">
        <v>3765</v>
      </c>
      <c r="CD77" s="554" t="s">
        <v>2524</v>
      </c>
      <c r="CE77" s="554" t="s">
        <v>3640</v>
      </c>
      <c r="CF77" s="554" t="s">
        <v>177</v>
      </c>
      <c r="CG77" s="534">
        <v>6045432000</v>
      </c>
      <c r="CH77" s="534">
        <v>3002500001</v>
      </c>
      <c r="CI77" s="563" t="s">
        <v>3712</v>
      </c>
      <c r="CJ77" s="535"/>
    </row>
    <row r="78" spans="2:88" ht="16.5" customHeight="1" thickBot="1">
      <c r="B78" s="458"/>
      <c r="C78" s="547" t="s">
        <v>474</v>
      </c>
      <c r="D78" s="458"/>
      <c r="E78" s="548">
        <v>45413</v>
      </c>
      <c r="F78" s="717">
        <v>45406</v>
      </c>
      <c r="G78" s="547" t="s">
        <v>61</v>
      </c>
      <c r="H78" s="547">
        <v>1036397762</v>
      </c>
      <c r="I78" s="547" t="s">
        <v>3335</v>
      </c>
      <c r="J78" s="547" t="s">
        <v>2575</v>
      </c>
      <c r="K78" s="547" t="s">
        <v>3336</v>
      </c>
      <c r="L78" s="547" t="s">
        <v>3048</v>
      </c>
      <c r="M78" s="548">
        <v>33886</v>
      </c>
      <c r="N78" s="547" t="s">
        <v>524</v>
      </c>
      <c r="O78" s="456" t="s">
        <v>3129</v>
      </c>
      <c r="P78" s="483" t="s">
        <v>2524</v>
      </c>
      <c r="Q78" s="483" t="s">
        <v>3633</v>
      </c>
      <c r="R78" s="484" t="s">
        <v>178</v>
      </c>
      <c r="S78" s="458"/>
      <c r="T78" s="439">
        <v>6045432000</v>
      </c>
      <c r="U78" s="458">
        <v>3207190820</v>
      </c>
      <c r="V78" s="457" t="s">
        <v>3337</v>
      </c>
      <c r="W78" s="458" t="s">
        <v>2527</v>
      </c>
      <c r="X78" s="458"/>
      <c r="Y78" s="458" t="s">
        <v>2623</v>
      </c>
      <c r="Z78" s="458"/>
      <c r="AA78" s="440" t="s">
        <v>2527</v>
      </c>
      <c r="AB78" s="569"/>
      <c r="AC78" s="568" t="s">
        <v>489</v>
      </c>
      <c r="AD78" s="566"/>
      <c r="AE78" s="440" t="s">
        <v>551</v>
      </c>
      <c r="AF78" s="440" t="s">
        <v>600</v>
      </c>
      <c r="AG78" s="440" t="s">
        <v>485</v>
      </c>
      <c r="AH78" s="440" t="s">
        <v>492</v>
      </c>
      <c r="AI78" s="455">
        <v>45316</v>
      </c>
      <c r="AJ78" s="455">
        <v>45650</v>
      </c>
      <c r="AK78" s="441">
        <v>11</v>
      </c>
      <c r="AL78" s="460">
        <v>40887000</v>
      </c>
      <c r="AM78" s="460">
        <v>3717000</v>
      </c>
      <c r="AN78" s="525">
        <v>1486800</v>
      </c>
      <c r="AO78" s="497">
        <v>1841201</v>
      </c>
      <c r="AP78" s="632" t="s">
        <v>821</v>
      </c>
      <c r="AQ78" s="550"/>
      <c r="AR78" s="467">
        <v>1</v>
      </c>
      <c r="AS78" s="553" t="s">
        <v>112</v>
      </c>
      <c r="AT78" s="551" t="s">
        <v>112</v>
      </c>
      <c r="AU78" s="551" t="s">
        <v>112</v>
      </c>
      <c r="AV78" s="551" t="s">
        <v>112</v>
      </c>
      <c r="AW78" s="551" t="s">
        <v>112</v>
      </c>
      <c r="AX78" s="467"/>
      <c r="AY78" s="467"/>
      <c r="AZ78" s="467"/>
      <c r="BA78" s="467"/>
      <c r="BB78" s="467"/>
      <c r="BC78" s="467"/>
      <c r="BD78" s="467"/>
      <c r="BE78" s="467"/>
      <c r="BF78" s="467" t="s">
        <v>112</v>
      </c>
      <c r="BG78" s="467" t="s">
        <v>112</v>
      </c>
      <c r="BH78" s="467" t="s">
        <v>112</v>
      </c>
      <c r="BI78" s="467" t="s">
        <v>112</v>
      </c>
      <c r="BJ78" s="467" t="s">
        <v>112</v>
      </c>
      <c r="BK78" s="467" t="s">
        <v>112</v>
      </c>
      <c r="BL78" s="467" t="s">
        <v>3699</v>
      </c>
      <c r="BM78" s="467" t="s">
        <v>112</v>
      </c>
      <c r="BN78" s="467" t="s">
        <v>112</v>
      </c>
      <c r="BO78" s="467" t="s">
        <v>112</v>
      </c>
      <c r="BP78" s="467" t="s">
        <v>112</v>
      </c>
      <c r="BQ78" s="497"/>
      <c r="BR78" s="497"/>
      <c r="BS78" s="497"/>
      <c r="BT78" s="497"/>
      <c r="BU78" s="497"/>
      <c r="BV78" s="497"/>
      <c r="BW78" s="470"/>
      <c r="BX78" s="470">
        <v>1841201</v>
      </c>
      <c r="BY78" s="562" t="s">
        <v>3710</v>
      </c>
      <c r="BZ78" s="470">
        <v>1841201</v>
      </c>
      <c r="CA78" s="470">
        <v>1</v>
      </c>
      <c r="CB78" s="470">
        <v>0.52200000000000002</v>
      </c>
      <c r="CC78" s="554" t="s">
        <v>3766</v>
      </c>
      <c r="CD78" s="554" t="s">
        <v>2524</v>
      </c>
      <c r="CE78" s="554" t="s">
        <v>3640</v>
      </c>
      <c r="CF78" s="554" t="s">
        <v>177</v>
      </c>
      <c r="CG78" s="534">
        <v>6045432000</v>
      </c>
      <c r="CH78" s="534">
        <v>3002500001</v>
      </c>
      <c r="CI78" s="563" t="s">
        <v>3712</v>
      </c>
      <c r="CJ78" s="497"/>
    </row>
    <row r="79" spans="2:88" ht="16.5" customHeight="1" thickBot="1">
      <c r="B79" s="458"/>
      <c r="C79" s="547" t="s">
        <v>474</v>
      </c>
      <c r="D79" s="458"/>
      <c r="E79" s="548">
        <v>45413</v>
      </c>
      <c r="F79" s="717">
        <v>45406</v>
      </c>
      <c r="G79" s="547" t="s">
        <v>61</v>
      </c>
      <c r="H79" s="547">
        <v>1036398092</v>
      </c>
      <c r="I79" s="547" t="s">
        <v>3338</v>
      </c>
      <c r="J79" s="547" t="s">
        <v>2576</v>
      </c>
      <c r="K79" s="547" t="s">
        <v>3339</v>
      </c>
      <c r="L79" s="547"/>
      <c r="M79" s="548">
        <v>33984</v>
      </c>
      <c r="N79" s="547" t="s">
        <v>524</v>
      </c>
      <c r="O79" s="485" t="s">
        <v>3340</v>
      </c>
      <c r="P79" s="483" t="s">
        <v>2524</v>
      </c>
      <c r="Q79" s="483" t="s">
        <v>3633</v>
      </c>
      <c r="R79" s="484" t="s">
        <v>3118</v>
      </c>
      <c r="S79" s="458"/>
      <c r="T79" s="439">
        <v>6045432000</v>
      </c>
      <c r="U79" s="458">
        <v>3216131237</v>
      </c>
      <c r="V79" s="457" t="s">
        <v>3341</v>
      </c>
      <c r="W79" s="458" t="s">
        <v>2527</v>
      </c>
      <c r="X79" s="458"/>
      <c r="Y79" s="458" t="s">
        <v>2623</v>
      </c>
      <c r="Z79" s="458"/>
      <c r="AA79" s="440" t="s">
        <v>2527</v>
      </c>
      <c r="AB79" s="569"/>
      <c r="AC79" s="568" t="s">
        <v>489</v>
      </c>
      <c r="AD79" s="566"/>
      <c r="AE79" s="440" t="s">
        <v>551</v>
      </c>
      <c r="AF79" s="440" t="s">
        <v>600</v>
      </c>
      <c r="AG79" s="440" t="s">
        <v>485</v>
      </c>
      <c r="AH79" s="440" t="s">
        <v>492</v>
      </c>
      <c r="AI79" s="455">
        <v>45317</v>
      </c>
      <c r="AJ79" s="455">
        <v>45499</v>
      </c>
      <c r="AK79" s="441">
        <v>6</v>
      </c>
      <c r="AL79" s="460">
        <v>22302000</v>
      </c>
      <c r="AM79" s="460">
        <v>3717000</v>
      </c>
      <c r="AN79" s="525">
        <v>1486800</v>
      </c>
      <c r="AO79" s="497">
        <v>1841201</v>
      </c>
      <c r="AP79" s="632" t="s">
        <v>821</v>
      </c>
      <c r="AQ79" s="550"/>
      <c r="AR79" s="467">
        <v>1</v>
      </c>
      <c r="AS79" s="553" t="s">
        <v>112</v>
      </c>
      <c r="AT79" s="551" t="s">
        <v>112</v>
      </c>
      <c r="AU79" s="551" t="s">
        <v>112</v>
      </c>
      <c r="AV79" s="551" t="s">
        <v>112</v>
      </c>
      <c r="AW79" s="551" t="s">
        <v>112</v>
      </c>
      <c r="AX79" s="467"/>
      <c r="AY79" s="467"/>
      <c r="AZ79" s="467"/>
      <c r="BA79" s="467"/>
      <c r="BB79" s="467"/>
      <c r="BC79" s="467"/>
      <c r="BD79" s="467"/>
      <c r="BE79" s="467"/>
      <c r="BF79" s="467" t="s">
        <v>112</v>
      </c>
      <c r="BG79" s="467" t="s">
        <v>112</v>
      </c>
      <c r="BH79" s="467" t="s">
        <v>112</v>
      </c>
      <c r="BI79" s="467" t="s">
        <v>112</v>
      </c>
      <c r="BJ79" s="467" t="s">
        <v>112</v>
      </c>
      <c r="BK79" s="467" t="s">
        <v>112</v>
      </c>
      <c r="BL79" s="467" t="s">
        <v>3699</v>
      </c>
      <c r="BM79" s="467" t="s">
        <v>112</v>
      </c>
      <c r="BN79" s="467" t="s">
        <v>112</v>
      </c>
      <c r="BO79" s="467" t="s">
        <v>112</v>
      </c>
      <c r="BP79" s="467" t="s">
        <v>112</v>
      </c>
      <c r="BQ79" s="497"/>
      <c r="BR79" s="497"/>
      <c r="BS79" s="497"/>
      <c r="BT79" s="497"/>
      <c r="BU79" s="497"/>
      <c r="BV79" s="497"/>
      <c r="BW79" s="470"/>
      <c r="BX79" s="470">
        <v>1841201</v>
      </c>
      <c r="BY79" s="562" t="s">
        <v>3710</v>
      </c>
      <c r="BZ79" s="470">
        <v>1841201</v>
      </c>
      <c r="CA79" s="470">
        <v>1</v>
      </c>
      <c r="CB79" s="470">
        <v>0.52200000000000002</v>
      </c>
      <c r="CC79" s="554" t="s">
        <v>3767</v>
      </c>
      <c r="CD79" s="554" t="s">
        <v>2524</v>
      </c>
      <c r="CE79" s="554" t="s">
        <v>3640</v>
      </c>
      <c r="CF79" s="554" t="s">
        <v>177</v>
      </c>
      <c r="CG79" s="534">
        <v>6045432000</v>
      </c>
      <c r="CH79" s="534">
        <v>3002500001</v>
      </c>
      <c r="CI79" s="563" t="s">
        <v>3712</v>
      </c>
      <c r="CJ79" s="497"/>
    </row>
    <row r="80" spans="2:88" ht="16.5" customHeight="1" thickBot="1">
      <c r="B80" s="458"/>
      <c r="C80" s="547" t="s">
        <v>474</v>
      </c>
      <c r="D80" s="458"/>
      <c r="E80" s="548">
        <v>45413</v>
      </c>
      <c r="F80" s="717">
        <v>45406</v>
      </c>
      <c r="G80" s="547" t="s">
        <v>61</v>
      </c>
      <c r="H80" s="547">
        <v>1036951611</v>
      </c>
      <c r="I80" s="547" t="s">
        <v>3342</v>
      </c>
      <c r="J80" s="547" t="s">
        <v>2624</v>
      </c>
      <c r="K80" s="547" t="s">
        <v>3343</v>
      </c>
      <c r="L80" s="547"/>
      <c r="M80" s="548">
        <v>34632</v>
      </c>
      <c r="N80" s="547" t="s">
        <v>524</v>
      </c>
      <c r="O80" s="456" t="s">
        <v>3344</v>
      </c>
      <c r="P80" s="483" t="s">
        <v>2524</v>
      </c>
      <c r="Q80" s="483" t="s">
        <v>3633</v>
      </c>
      <c r="R80" s="484" t="s">
        <v>3118</v>
      </c>
      <c r="S80" s="458"/>
      <c r="T80" s="439">
        <v>6045432000</v>
      </c>
      <c r="U80" s="458">
        <v>3142862833</v>
      </c>
      <c r="V80" s="457" t="s">
        <v>3345</v>
      </c>
      <c r="W80" s="458" t="s">
        <v>2527</v>
      </c>
      <c r="X80" s="458"/>
      <c r="Y80" s="458" t="s">
        <v>2573</v>
      </c>
      <c r="Z80" s="458"/>
      <c r="AA80" s="440" t="s">
        <v>2527</v>
      </c>
      <c r="AB80" s="569"/>
      <c r="AC80" s="568" t="s">
        <v>489</v>
      </c>
      <c r="AD80" s="566"/>
      <c r="AE80" s="440" t="s">
        <v>551</v>
      </c>
      <c r="AF80" s="440" t="s">
        <v>600</v>
      </c>
      <c r="AG80" s="440" t="s">
        <v>485</v>
      </c>
      <c r="AH80" s="440" t="s">
        <v>492</v>
      </c>
      <c r="AI80" s="455">
        <v>45343</v>
      </c>
      <c r="AJ80" s="455">
        <v>45556</v>
      </c>
      <c r="AK80" s="441">
        <v>7</v>
      </c>
      <c r="AL80" s="460">
        <v>26019000</v>
      </c>
      <c r="AM80" s="460">
        <v>3717000</v>
      </c>
      <c r="AN80" s="525">
        <v>1486800</v>
      </c>
      <c r="AO80" s="497">
        <v>1841201</v>
      </c>
      <c r="AP80" s="632" t="s">
        <v>821</v>
      </c>
      <c r="AQ80" s="550"/>
      <c r="AR80" s="467">
        <v>1</v>
      </c>
      <c r="AS80" s="553" t="s">
        <v>112</v>
      </c>
      <c r="AT80" s="551" t="s">
        <v>112</v>
      </c>
      <c r="AU80" s="551" t="s">
        <v>112</v>
      </c>
      <c r="AV80" s="551" t="s">
        <v>112</v>
      </c>
      <c r="AW80" s="551" t="s">
        <v>112</v>
      </c>
      <c r="AX80" s="467"/>
      <c r="AY80" s="467"/>
      <c r="AZ80" s="467"/>
      <c r="BA80" s="467"/>
      <c r="BB80" s="467"/>
      <c r="BC80" s="467"/>
      <c r="BD80" s="467"/>
      <c r="BE80" s="467"/>
      <c r="BF80" s="467" t="s">
        <v>112</v>
      </c>
      <c r="BG80" s="467" t="s">
        <v>112</v>
      </c>
      <c r="BH80" s="467" t="s">
        <v>112</v>
      </c>
      <c r="BI80" s="467" t="s">
        <v>112</v>
      </c>
      <c r="BJ80" s="467" t="s">
        <v>112</v>
      </c>
      <c r="BK80" s="467" t="s">
        <v>112</v>
      </c>
      <c r="BL80" s="467" t="s">
        <v>3699</v>
      </c>
      <c r="BM80" s="467" t="s">
        <v>112</v>
      </c>
      <c r="BN80" s="467" t="s">
        <v>112</v>
      </c>
      <c r="BO80" s="467" t="s">
        <v>112</v>
      </c>
      <c r="BP80" s="467" t="s">
        <v>112</v>
      </c>
      <c r="BQ80" s="497"/>
      <c r="BR80" s="497"/>
      <c r="BS80" s="497"/>
      <c r="BT80" s="497"/>
      <c r="BU80" s="497"/>
      <c r="BV80" s="497"/>
      <c r="BW80" s="470"/>
      <c r="BX80" s="470">
        <v>1841201</v>
      </c>
      <c r="BY80" s="562" t="s">
        <v>3710</v>
      </c>
      <c r="BZ80" s="470">
        <v>1841201</v>
      </c>
      <c r="CA80" s="470">
        <v>1</v>
      </c>
      <c r="CB80" s="470">
        <v>0.52200000000000002</v>
      </c>
      <c r="CC80" s="554" t="s">
        <v>3768</v>
      </c>
      <c r="CD80" s="554" t="s">
        <v>2524</v>
      </c>
      <c r="CE80" s="554" t="s">
        <v>3640</v>
      </c>
      <c r="CF80" s="554" t="s">
        <v>177</v>
      </c>
      <c r="CG80" s="534">
        <v>6045432000</v>
      </c>
      <c r="CH80" s="534">
        <v>3002500001</v>
      </c>
      <c r="CI80" s="563" t="s">
        <v>3712</v>
      </c>
      <c r="CJ80" s="497"/>
    </row>
    <row r="81" spans="2:88" ht="16.5" customHeight="1" thickBot="1">
      <c r="B81" s="458"/>
      <c r="C81" s="547" t="s">
        <v>474</v>
      </c>
      <c r="D81" s="458"/>
      <c r="E81" s="548">
        <v>45413</v>
      </c>
      <c r="F81" s="717">
        <v>45406</v>
      </c>
      <c r="G81" s="547" t="s">
        <v>61</v>
      </c>
      <c r="H81" s="547">
        <v>1040048843</v>
      </c>
      <c r="I81" s="547" t="s">
        <v>3316</v>
      </c>
      <c r="J81" s="547" t="s">
        <v>2556</v>
      </c>
      <c r="K81" s="547" t="s">
        <v>2820</v>
      </c>
      <c r="L81" s="547" t="s">
        <v>3346</v>
      </c>
      <c r="M81" s="548">
        <v>35675</v>
      </c>
      <c r="N81" s="547" t="s">
        <v>4</v>
      </c>
      <c r="O81" s="456" t="s">
        <v>3347</v>
      </c>
      <c r="P81" s="483" t="s">
        <v>2524</v>
      </c>
      <c r="Q81" s="483" t="s">
        <v>3633</v>
      </c>
      <c r="R81" s="484" t="s">
        <v>3118</v>
      </c>
      <c r="S81" s="458"/>
      <c r="T81" s="439">
        <v>6045432000</v>
      </c>
      <c r="U81" s="482">
        <v>3197250840</v>
      </c>
      <c r="V81" s="457" t="s">
        <v>3348</v>
      </c>
      <c r="W81" s="458" t="s">
        <v>2527</v>
      </c>
      <c r="X81" s="458"/>
      <c r="Y81" s="458" t="s">
        <v>2623</v>
      </c>
      <c r="Z81" s="458"/>
      <c r="AA81" s="440" t="s">
        <v>2527</v>
      </c>
      <c r="AB81" s="569"/>
      <c r="AC81" s="568" t="s">
        <v>489</v>
      </c>
      <c r="AD81" s="566"/>
      <c r="AE81" s="440" t="s">
        <v>551</v>
      </c>
      <c r="AF81" s="440" t="s">
        <v>600</v>
      </c>
      <c r="AG81" s="440" t="s">
        <v>485</v>
      </c>
      <c r="AH81" s="440" t="s">
        <v>492</v>
      </c>
      <c r="AI81" s="455">
        <v>45343</v>
      </c>
      <c r="AJ81" s="455">
        <v>45556</v>
      </c>
      <c r="AK81" s="441">
        <v>7</v>
      </c>
      <c r="AL81" s="460">
        <v>26019000</v>
      </c>
      <c r="AM81" s="460">
        <v>3717000</v>
      </c>
      <c r="AN81" s="525">
        <v>1486800</v>
      </c>
      <c r="AO81" s="497">
        <v>1841201</v>
      </c>
      <c r="AP81" s="632" t="s">
        <v>821</v>
      </c>
      <c r="AQ81" s="550"/>
      <c r="AR81" s="467">
        <v>1</v>
      </c>
      <c r="AS81" s="553" t="s">
        <v>112</v>
      </c>
      <c r="AT81" s="551" t="s">
        <v>112</v>
      </c>
      <c r="AU81" s="551" t="s">
        <v>112</v>
      </c>
      <c r="AV81" s="551" t="s">
        <v>112</v>
      </c>
      <c r="AW81" s="551" t="s">
        <v>112</v>
      </c>
      <c r="AX81" s="467"/>
      <c r="AY81" s="467"/>
      <c r="AZ81" s="467"/>
      <c r="BA81" s="467"/>
      <c r="BB81" s="467"/>
      <c r="BC81" s="467"/>
      <c r="BD81" s="467"/>
      <c r="BE81" s="467"/>
      <c r="BF81" s="467" t="s">
        <v>112</v>
      </c>
      <c r="BG81" s="467" t="s">
        <v>112</v>
      </c>
      <c r="BH81" s="467" t="s">
        <v>112</v>
      </c>
      <c r="BI81" s="467" t="s">
        <v>112</v>
      </c>
      <c r="BJ81" s="467" t="s">
        <v>112</v>
      </c>
      <c r="BK81" s="467" t="s">
        <v>112</v>
      </c>
      <c r="BL81" s="467" t="s">
        <v>3699</v>
      </c>
      <c r="BM81" s="467" t="s">
        <v>112</v>
      </c>
      <c r="BN81" s="467" t="s">
        <v>112</v>
      </c>
      <c r="BO81" s="467" t="s">
        <v>112</v>
      </c>
      <c r="BP81" s="467" t="s">
        <v>112</v>
      </c>
      <c r="BQ81" s="497"/>
      <c r="BR81" s="497"/>
      <c r="BS81" s="497"/>
      <c r="BT81" s="497"/>
      <c r="BU81" s="497"/>
      <c r="BV81" s="497"/>
      <c r="BW81" s="470"/>
      <c r="BX81" s="470">
        <v>1841201</v>
      </c>
      <c r="BY81" s="562" t="s">
        <v>3710</v>
      </c>
      <c r="BZ81" s="470">
        <v>1841201</v>
      </c>
      <c r="CA81" s="470">
        <v>1</v>
      </c>
      <c r="CB81" s="470">
        <v>0.52200000000000002</v>
      </c>
      <c r="CC81" s="554" t="s">
        <v>3769</v>
      </c>
      <c r="CD81" s="554" t="s">
        <v>2524</v>
      </c>
      <c r="CE81" s="554" t="s">
        <v>3640</v>
      </c>
      <c r="CF81" s="554" t="s">
        <v>177</v>
      </c>
      <c r="CG81" s="534">
        <v>6045432000</v>
      </c>
      <c r="CH81" s="534">
        <v>3002500001</v>
      </c>
      <c r="CI81" s="563" t="s">
        <v>3712</v>
      </c>
      <c r="CJ81" s="497"/>
    </row>
    <row r="82" spans="2:88" ht="16.5" customHeight="1" thickBot="1">
      <c r="B82" s="458"/>
      <c r="C82" s="547" t="s">
        <v>474</v>
      </c>
      <c r="D82" s="458"/>
      <c r="E82" s="548">
        <v>45413</v>
      </c>
      <c r="F82" s="717">
        <v>45406</v>
      </c>
      <c r="G82" s="547" t="s">
        <v>61</v>
      </c>
      <c r="H82" s="547">
        <v>1036394144</v>
      </c>
      <c r="I82" s="547" t="s">
        <v>3349</v>
      </c>
      <c r="J82" s="547" t="s">
        <v>2732</v>
      </c>
      <c r="K82" s="547" t="s">
        <v>3202</v>
      </c>
      <c r="L82" s="547" t="s">
        <v>3350</v>
      </c>
      <c r="M82" s="548">
        <v>32513</v>
      </c>
      <c r="N82" s="547" t="s">
        <v>4</v>
      </c>
      <c r="O82" s="456" t="s">
        <v>3351</v>
      </c>
      <c r="P82" s="483" t="s">
        <v>2524</v>
      </c>
      <c r="Q82" s="483" t="s">
        <v>3633</v>
      </c>
      <c r="R82" s="484" t="s">
        <v>3118</v>
      </c>
      <c r="S82" s="458"/>
      <c r="T82" s="439">
        <v>6045432000</v>
      </c>
      <c r="U82" s="458">
        <v>3217781722</v>
      </c>
      <c r="V82" s="457" t="s">
        <v>3352</v>
      </c>
      <c r="W82" s="458" t="s">
        <v>2547</v>
      </c>
      <c r="X82" s="458"/>
      <c r="Y82" s="458" t="s">
        <v>2573</v>
      </c>
      <c r="Z82" s="458"/>
      <c r="AA82" s="440" t="s">
        <v>2527</v>
      </c>
      <c r="AB82" s="569"/>
      <c r="AC82" s="568" t="s">
        <v>489</v>
      </c>
      <c r="AD82" s="566"/>
      <c r="AE82" s="440" t="s">
        <v>551</v>
      </c>
      <c r="AF82" s="440" t="s">
        <v>600</v>
      </c>
      <c r="AG82" s="440" t="s">
        <v>485</v>
      </c>
      <c r="AH82" s="440" t="s">
        <v>492</v>
      </c>
      <c r="AI82" s="455">
        <v>45347</v>
      </c>
      <c r="AJ82" s="455">
        <v>45562</v>
      </c>
      <c r="AK82" s="441">
        <v>7</v>
      </c>
      <c r="AL82" s="460">
        <v>26019000</v>
      </c>
      <c r="AM82" s="460">
        <v>3717000</v>
      </c>
      <c r="AN82" s="525">
        <v>1486800</v>
      </c>
      <c r="AO82" s="497">
        <v>1841201</v>
      </c>
      <c r="AP82" s="632" t="s">
        <v>821</v>
      </c>
      <c r="AQ82" s="550"/>
      <c r="AR82" s="467">
        <v>1</v>
      </c>
      <c r="AS82" s="553" t="s">
        <v>112</v>
      </c>
      <c r="AT82" s="551" t="s">
        <v>112</v>
      </c>
      <c r="AU82" s="551" t="s">
        <v>112</v>
      </c>
      <c r="AV82" s="551" t="s">
        <v>112</v>
      </c>
      <c r="AW82" s="551" t="s">
        <v>112</v>
      </c>
      <c r="AX82" s="467"/>
      <c r="AY82" s="467"/>
      <c r="AZ82" s="467"/>
      <c r="BA82" s="467"/>
      <c r="BB82" s="467"/>
      <c r="BC82" s="467"/>
      <c r="BD82" s="467"/>
      <c r="BE82" s="467"/>
      <c r="BF82" s="467" t="s">
        <v>112</v>
      </c>
      <c r="BG82" s="467" t="s">
        <v>112</v>
      </c>
      <c r="BH82" s="467" t="s">
        <v>112</v>
      </c>
      <c r="BI82" s="467" t="s">
        <v>112</v>
      </c>
      <c r="BJ82" s="467" t="s">
        <v>112</v>
      </c>
      <c r="BK82" s="467" t="s">
        <v>112</v>
      </c>
      <c r="BL82" s="467" t="s">
        <v>3699</v>
      </c>
      <c r="BM82" s="467" t="s">
        <v>112</v>
      </c>
      <c r="BN82" s="467" t="s">
        <v>112</v>
      </c>
      <c r="BO82" s="467" t="s">
        <v>112</v>
      </c>
      <c r="BP82" s="467" t="s">
        <v>112</v>
      </c>
      <c r="BQ82" s="497"/>
      <c r="BR82" s="497"/>
      <c r="BS82" s="497"/>
      <c r="BT82" s="497"/>
      <c r="BU82" s="497"/>
      <c r="BV82" s="497"/>
      <c r="BW82" s="470"/>
      <c r="BX82" s="470">
        <v>1841201</v>
      </c>
      <c r="BY82" s="562" t="s">
        <v>3710</v>
      </c>
      <c r="BZ82" s="470">
        <v>1841201</v>
      </c>
      <c r="CA82" s="470">
        <v>1</v>
      </c>
      <c r="CB82" s="470">
        <v>0.52200000000000002</v>
      </c>
      <c r="CC82" s="554" t="s">
        <v>3770</v>
      </c>
      <c r="CD82" s="554" t="s">
        <v>2524</v>
      </c>
      <c r="CE82" s="554" t="s">
        <v>3640</v>
      </c>
      <c r="CF82" s="554" t="s">
        <v>177</v>
      </c>
      <c r="CG82" s="534">
        <v>6045432000</v>
      </c>
      <c r="CH82" s="534">
        <v>3002500001</v>
      </c>
      <c r="CI82" s="563" t="s">
        <v>3712</v>
      </c>
      <c r="CJ82" s="497"/>
    </row>
    <row r="83" spans="2:88" ht="16.5" customHeight="1" thickBot="1">
      <c r="B83" s="458"/>
      <c r="C83" s="547" t="s">
        <v>474</v>
      </c>
      <c r="D83" s="458"/>
      <c r="E83" s="548">
        <v>45413</v>
      </c>
      <c r="F83" s="717">
        <v>45406</v>
      </c>
      <c r="G83" s="547" t="s">
        <v>61</v>
      </c>
      <c r="H83" s="547">
        <v>1000883960</v>
      </c>
      <c r="I83" s="547" t="s">
        <v>3349</v>
      </c>
      <c r="J83" s="547" t="s">
        <v>2933</v>
      </c>
      <c r="K83" s="547" t="s">
        <v>3353</v>
      </c>
      <c r="L83" s="547" t="s">
        <v>3264</v>
      </c>
      <c r="M83" s="548">
        <v>37112</v>
      </c>
      <c r="N83" s="547" t="s">
        <v>524</v>
      </c>
      <c r="O83" s="456" t="s">
        <v>3129</v>
      </c>
      <c r="P83" s="483" t="s">
        <v>2524</v>
      </c>
      <c r="Q83" s="483" t="s">
        <v>3633</v>
      </c>
      <c r="R83" s="484" t="s">
        <v>178</v>
      </c>
      <c r="S83" s="458"/>
      <c r="T83" s="439">
        <v>6045432000</v>
      </c>
      <c r="U83" s="458">
        <v>3147401976</v>
      </c>
      <c r="V83" s="457" t="s">
        <v>3354</v>
      </c>
      <c r="W83" s="458" t="s">
        <v>2527</v>
      </c>
      <c r="X83" s="458"/>
      <c r="Y83" s="458" t="s">
        <v>2548</v>
      </c>
      <c r="Z83" s="458"/>
      <c r="AA83" s="440" t="s">
        <v>2527</v>
      </c>
      <c r="AB83" s="569"/>
      <c r="AC83" s="568" t="s">
        <v>489</v>
      </c>
      <c r="AD83" s="566"/>
      <c r="AE83" s="440" t="s">
        <v>551</v>
      </c>
      <c r="AF83" s="440" t="s">
        <v>600</v>
      </c>
      <c r="AG83" s="440" t="s">
        <v>485</v>
      </c>
      <c r="AH83" s="440" t="s">
        <v>492</v>
      </c>
      <c r="AI83" s="455">
        <v>45347</v>
      </c>
      <c r="AJ83" s="455">
        <v>45561</v>
      </c>
      <c r="AK83" s="441">
        <v>7</v>
      </c>
      <c r="AL83" s="460">
        <v>15631000</v>
      </c>
      <c r="AM83" s="460">
        <v>2233000</v>
      </c>
      <c r="AN83" s="525">
        <v>1300000</v>
      </c>
      <c r="AO83" s="497">
        <v>1841201</v>
      </c>
      <c r="AP83" s="632" t="s">
        <v>821</v>
      </c>
      <c r="AQ83" s="550"/>
      <c r="AR83" s="467">
        <v>1</v>
      </c>
      <c r="AS83" s="553" t="s">
        <v>112</v>
      </c>
      <c r="AT83" s="551" t="s">
        <v>112</v>
      </c>
      <c r="AU83" s="551" t="s">
        <v>112</v>
      </c>
      <c r="AV83" s="551" t="s">
        <v>112</v>
      </c>
      <c r="AW83" s="551" t="s">
        <v>112</v>
      </c>
      <c r="AX83" s="467"/>
      <c r="AY83" s="467"/>
      <c r="AZ83" s="467"/>
      <c r="BA83" s="467"/>
      <c r="BB83" s="467"/>
      <c r="BC83" s="467"/>
      <c r="BD83" s="467"/>
      <c r="BE83" s="467"/>
      <c r="BF83" s="467" t="s">
        <v>112</v>
      </c>
      <c r="BG83" s="467" t="s">
        <v>112</v>
      </c>
      <c r="BH83" s="467" t="s">
        <v>112</v>
      </c>
      <c r="BI83" s="467" t="s">
        <v>112</v>
      </c>
      <c r="BJ83" s="467" t="s">
        <v>112</v>
      </c>
      <c r="BK83" s="467" t="s">
        <v>112</v>
      </c>
      <c r="BL83" s="467" t="s">
        <v>3699</v>
      </c>
      <c r="BM83" s="467" t="s">
        <v>112</v>
      </c>
      <c r="BN83" s="467" t="s">
        <v>112</v>
      </c>
      <c r="BO83" s="467" t="s">
        <v>112</v>
      </c>
      <c r="BP83" s="467" t="s">
        <v>112</v>
      </c>
      <c r="BQ83" s="497"/>
      <c r="BR83" s="497"/>
      <c r="BS83" s="497"/>
      <c r="BT83" s="497"/>
      <c r="BU83" s="497"/>
      <c r="BV83" s="497"/>
      <c r="BW83" s="470"/>
      <c r="BX83" s="470">
        <v>1841201</v>
      </c>
      <c r="BY83" s="562" t="s">
        <v>3710</v>
      </c>
      <c r="BZ83" s="470">
        <v>1841201</v>
      </c>
      <c r="CA83" s="470">
        <v>1</v>
      </c>
      <c r="CB83" s="470">
        <v>0.52200000000000002</v>
      </c>
      <c r="CC83" s="554" t="s">
        <v>3771</v>
      </c>
      <c r="CD83" s="554" t="s">
        <v>2524</v>
      </c>
      <c r="CE83" s="554" t="s">
        <v>3640</v>
      </c>
      <c r="CF83" s="554" t="s">
        <v>177</v>
      </c>
      <c r="CG83" s="534">
        <v>6045432000</v>
      </c>
      <c r="CH83" s="534">
        <v>3002500001</v>
      </c>
      <c r="CI83" s="563" t="s">
        <v>3712</v>
      </c>
      <c r="CJ83" s="497"/>
    </row>
    <row r="84" spans="2:88" ht="16.5" customHeight="1" thickBot="1">
      <c r="B84" s="458"/>
      <c r="C84" s="547" t="s">
        <v>474</v>
      </c>
      <c r="D84" s="458"/>
      <c r="E84" s="548">
        <v>45413</v>
      </c>
      <c r="F84" s="717">
        <v>45406</v>
      </c>
      <c r="G84" s="547" t="s">
        <v>61</v>
      </c>
      <c r="H84" s="547">
        <v>43467839</v>
      </c>
      <c r="I84" s="547" t="s">
        <v>3355</v>
      </c>
      <c r="J84" s="547" t="s">
        <v>3356</v>
      </c>
      <c r="K84" s="547" t="s">
        <v>3357</v>
      </c>
      <c r="L84" s="547" t="s">
        <v>3358</v>
      </c>
      <c r="M84" s="548">
        <v>25769</v>
      </c>
      <c r="N84" s="547" t="s">
        <v>524</v>
      </c>
      <c r="O84" s="456" t="s">
        <v>3359</v>
      </c>
      <c r="P84" s="483" t="s">
        <v>2524</v>
      </c>
      <c r="Q84" s="483" t="s">
        <v>3633</v>
      </c>
      <c r="R84" s="484" t="s">
        <v>3118</v>
      </c>
      <c r="S84" s="458"/>
      <c r="T84" s="439">
        <v>6045432000</v>
      </c>
      <c r="U84" s="458">
        <v>3178945960</v>
      </c>
      <c r="V84" s="463" t="s">
        <v>3360</v>
      </c>
      <c r="W84" s="458" t="s">
        <v>2527</v>
      </c>
      <c r="X84" s="458"/>
      <c r="Y84" s="458" t="s">
        <v>2623</v>
      </c>
      <c r="Z84" s="458"/>
      <c r="AA84" s="440" t="s">
        <v>2527</v>
      </c>
      <c r="AB84" s="569"/>
      <c r="AC84" s="568" t="s">
        <v>489</v>
      </c>
      <c r="AD84" s="566"/>
      <c r="AE84" s="440" t="s">
        <v>551</v>
      </c>
      <c r="AF84" s="440" t="s">
        <v>600</v>
      </c>
      <c r="AG84" s="440" t="s">
        <v>485</v>
      </c>
      <c r="AH84" s="440" t="s">
        <v>492</v>
      </c>
      <c r="AI84" s="455">
        <v>45345</v>
      </c>
      <c r="AJ84" s="455">
        <v>45558</v>
      </c>
      <c r="AK84" s="441">
        <v>7</v>
      </c>
      <c r="AL84" s="460">
        <v>26019000</v>
      </c>
      <c r="AM84" s="460">
        <v>3717000</v>
      </c>
      <c r="AN84" s="525">
        <v>1486800</v>
      </c>
      <c r="AO84" s="497">
        <v>1841201</v>
      </c>
      <c r="AP84" s="632" t="s">
        <v>821</v>
      </c>
      <c r="AQ84" s="550"/>
      <c r="AR84" s="467">
        <v>1</v>
      </c>
      <c r="AS84" s="553" t="s">
        <v>112</v>
      </c>
      <c r="AT84" s="551" t="s">
        <v>112</v>
      </c>
      <c r="AU84" s="551" t="s">
        <v>112</v>
      </c>
      <c r="AV84" s="551" t="s">
        <v>112</v>
      </c>
      <c r="AW84" s="551" t="s">
        <v>112</v>
      </c>
      <c r="AX84" s="467"/>
      <c r="AY84" s="467"/>
      <c r="AZ84" s="467"/>
      <c r="BA84" s="467"/>
      <c r="BB84" s="467"/>
      <c r="BC84" s="467"/>
      <c r="BD84" s="467"/>
      <c r="BE84" s="467"/>
      <c r="BF84" s="467" t="s">
        <v>112</v>
      </c>
      <c r="BG84" s="467" t="s">
        <v>112</v>
      </c>
      <c r="BH84" s="467" t="s">
        <v>112</v>
      </c>
      <c r="BI84" s="467" t="s">
        <v>112</v>
      </c>
      <c r="BJ84" s="467" t="s">
        <v>112</v>
      </c>
      <c r="BK84" s="467" t="s">
        <v>112</v>
      </c>
      <c r="BL84" s="467" t="s">
        <v>3699</v>
      </c>
      <c r="BM84" s="467" t="s">
        <v>112</v>
      </c>
      <c r="BN84" s="467" t="s">
        <v>112</v>
      </c>
      <c r="BO84" s="467" t="s">
        <v>112</v>
      </c>
      <c r="BP84" s="467" t="s">
        <v>112</v>
      </c>
      <c r="BQ84" s="497"/>
      <c r="BR84" s="497"/>
      <c r="BS84" s="497"/>
      <c r="BT84" s="497"/>
      <c r="BU84" s="497"/>
      <c r="BV84" s="497"/>
      <c r="BW84" s="470"/>
      <c r="BX84" s="470">
        <v>1841201</v>
      </c>
      <c r="BY84" s="562" t="s">
        <v>3710</v>
      </c>
      <c r="BZ84" s="470">
        <v>1841201</v>
      </c>
      <c r="CA84" s="470">
        <v>1</v>
      </c>
      <c r="CB84" s="470">
        <v>0.52200000000000002</v>
      </c>
      <c r="CC84" s="554" t="s">
        <v>3772</v>
      </c>
      <c r="CD84" s="554" t="s">
        <v>2524</v>
      </c>
      <c r="CE84" s="554" t="s">
        <v>3640</v>
      </c>
      <c r="CF84" s="554" t="s">
        <v>177</v>
      </c>
      <c r="CG84" s="534">
        <v>6045432000</v>
      </c>
      <c r="CH84" s="534">
        <v>3002500001</v>
      </c>
      <c r="CI84" s="563" t="s">
        <v>3712</v>
      </c>
      <c r="CJ84" s="497"/>
    </row>
    <row r="85" spans="2:88" ht="16.5" customHeight="1" thickBot="1">
      <c r="B85" s="458"/>
      <c r="C85" s="547" t="s">
        <v>474</v>
      </c>
      <c r="D85" s="458"/>
      <c r="E85" s="548">
        <v>45413</v>
      </c>
      <c r="F85" s="717">
        <v>45406</v>
      </c>
      <c r="G85" s="547" t="s">
        <v>61</v>
      </c>
      <c r="H85" s="547">
        <v>1036404249</v>
      </c>
      <c r="I85" s="547" t="s">
        <v>3361</v>
      </c>
      <c r="J85" s="547" t="s">
        <v>3121</v>
      </c>
      <c r="K85" s="547" t="s">
        <v>3362</v>
      </c>
      <c r="L85" s="547" t="s">
        <v>3363</v>
      </c>
      <c r="M85" s="548">
        <v>36216</v>
      </c>
      <c r="N85" s="547" t="s">
        <v>4</v>
      </c>
      <c r="O85" s="456" t="s">
        <v>3364</v>
      </c>
      <c r="P85" s="483" t="s">
        <v>2524</v>
      </c>
      <c r="Q85" s="483" t="s">
        <v>3633</v>
      </c>
      <c r="R85" s="484" t="s">
        <v>3118</v>
      </c>
      <c r="S85" s="458"/>
      <c r="T85" s="439">
        <v>6045432000</v>
      </c>
      <c r="U85" s="458">
        <v>3148740755</v>
      </c>
      <c r="V85" s="457" t="s">
        <v>3365</v>
      </c>
      <c r="W85" s="458" t="s">
        <v>3139</v>
      </c>
      <c r="X85" s="458"/>
      <c r="Y85" s="458" t="s">
        <v>3119</v>
      </c>
      <c r="Z85" s="458"/>
      <c r="AA85" s="440" t="s">
        <v>2527</v>
      </c>
      <c r="AB85" s="569"/>
      <c r="AC85" s="568" t="s">
        <v>489</v>
      </c>
      <c r="AD85" s="566"/>
      <c r="AE85" s="440" t="s">
        <v>551</v>
      </c>
      <c r="AF85" s="440" t="s">
        <v>600</v>
      </c>
      <c r="AG85" s="440" t="s">
        <v>485</v>
      </c>
      <c r="AH85" s="440" t="s">
        <v>492</v>
      </c>
      <c r="AI85" s="455">
        <v>45351</v>
      </c>
      <c r="AJ85" s="455">
        <v>45564</v>
      </c>
      <c r="AK85" s="441">
        <v>7</v>
      </c>
      <c r="AL85" s="460">
        <v>15631000</v>
      </c>
      <c r="AM85" s="460">
        <v>2233000</v>
      </c>
      <c r="AN85" s="525">
        <v>1300000</v>
      </c>
      <c r="AO85" s="497">
        <v>1841201</v>
      </c>
      <c r="AP85" s="632" t="s">
        <v>821</v>
      </c>
      <c r="AQ85" s="550"/>
      <c r="AR85" s="467">
        <v>1</v>
      </c>
      <c r="AS85" s="553" t="s">
        <v>112</v>
      </c>
      <c r="AT85" s="551" t="s">
        <v>112</v>
      </c>
      <c r="AU85" s="551" t="s">
        <v>112</v>
      </c>
      <c r="AV85" s="551" t="s">
        <v>112</v>
      </c>
      <c r="AW85" s="551" t="s">
        <v>112</v>
      </c>
      <c r="AX85" s="467"/>
      <c r="AY85" s="467"/>
      <c r="AZ85" s="467"/>
      <c r="BA85" s="467"/>
      <c r="BB85" s="467"/>
      <c r="BC85" s="467"/>
      <c r="BD85" s="467"/>
      <c r="BE85" s="467"/>
      <c r="BF85" s="467" t="s">
        <v>112</v>
      </c>
      <c r="BG85" s="467" t="s">
        <v>112</v>
      </c>
      <c r="BH85" s="467" t="s">
        <v>112</v>
      </c>
      <c r="BI85" s="467" t="s">
        <v>112</v>
      </c>
      <c r="BJ85" s="467" t="s">
        <v>112</v>
      </c>
      <c r="BK85" s="467" t="s">
        <v>112</v>
      </c>
      <c r="BL85" s="467" t="s">
        <v>3699</v>
      </c>
      <c r="BM85" s="467" t="s">
        <v>112</v>
      </c>
      <c r="BN85" s="467" t="s">
        <v>112</v>
      </c>
      <c r="BO85" s="467" t="s">
        <v>112</v>
      </c>
      <c r="BP85" s="467" t="s">
        <v>112</v>
      </c>
      <c r="BQ85" s="497"/>
      <c r="BR85" s="497"/>
      <c r="BS85" s="497"/>
      <c r="BT85" s="497"/>
      <c r="BU85" s="497"/>
      <c r="BV85" s="497"/>
      <c r="BW85" s="470"/>
      <c r="BX85" s="470">
        <v>1841201</v>
      </c>
      <c r="BY85" s="562" t="s">
        <v>3710</v>
      </c>
      <c r="BZ85" s="470">
        <v>1841201</v>
      </c>
      <c r="CA85" s="470">
        <v>1</v>
      </c>
      <c r="CB85" s="470">
        <v>0.52200000000000002</v>
      </c>
      <c r="CC85" s="554" t="s">
        <v>3773</v>
      </c>
      <c r="CD85" s="554" t="s">
        <v>2524</v>
      </c>
      <c r="CE85" s="554" t="s">
        <v>3640</v>
      </c>
      <c r="CF85" s="554" t="s">
        <v>177</v>
      </c>
      <c r="CG85" s="534">
        <v>6045432000</v>
      </c>
      <c r="CH85" s="534">
        <v>3002500001</v>
      </c>
      <c r="CI85" s="563" t="s">
        <v>3712</v>
      </c>
      <c r="CJ85" s="497"/>
    </row>
    <row r="86" spans="2:88" ht="16.5" customHeight="1" thickBot="1">
      <c r="B86" s="487"/>
      <c r="C86" s="547" t="s">
        <v>474</v>
      </c>
      <c r="D86" s="487"/>
      <c r="E86" s="548">
        <v>45413</v>
      </c>
      <c r="F86" s="717">
        <v>45406</v>
      </c>
      <c r="G86" s="547" t="s">
        <v>61</v>
      </c>
      <c r="H86" s="547">
        <v>43466025</v>
      </c>
      <c r="I86" s="547" t="s">
        <v>3338</v>
      </c>
      <c r="J86" s="547" t="s">
        <v>3366</v>
      </c>
      <c r="K86" s="547" t="s">
        <v>3367</v>
      </c>
      <c r="L86" s="547" t="s">
        <v>3368</v>
      </c>
      <c r="M86" s="548">
        <v>23808</v>
      </c>
      <c r="N86" s="547" t="s">
        <v>524</v>
      </c>
      <c r="O86" s="490" t="s">
        <v>3634</v>
      </c>
      <c r="P86" s="475" t="s">
        <v>2524</v>
      </c>
      <c r="Q86" s="475" t="s">
        <v>3633</v>
      </c>
      <c r="R86" s="515" t="s">
        <v>3118</v>
      </c>
      <c r="S86" s="487"/>
      <c r="T86" s="439">
        <v>6045432000</v>
      </c>
      <c r="U86" s="487">
        <v>3006114585</v>
      </c>
      <c r="V86" s="491" t="s">
        <v>3369</v>
      </c>
      <c r="W86" s="487" t="s">
        <v>2527</v>
      </c>
      <c r="X86" s="487"/>
      <c r="Y86" s="487" t="s">
        <v>2548</v>
      </c>
      <c r="Z86" s="487"/>
      <c r="AA86" s="440" t="s">
        <v>2527</v>
      </c>
      <c r="AB86" s="559"/>
      <c r="AC86" s="568" t="s">
        <v>489</v>
      </c>
      <c r="AD86" s="565"/>
      <c r="AE86" s="440" t="s">
        <v>551</v>
      </c>
      <c r="AF86" s="440" t="s">
        <v>600</v>
      </c>
      <c r="AG86" s="440" t="s">
        <v>485</v>
      </c>
      <c r="AH86" s="440" t="s">
        <v>492</v>
      </c>
      <c r="AI86" s="492">
        <v>45363</v>
      </c>
      <c r="AJ86" s="492">
        <v>45516</v>
      </c>
      <c r="AK86" s="489">
        <v>5</v>
      </c>
      <c r="AL86" s="488">
        <v>42950000</v>
      </c>
      <c r="AM86" s="488">
        <v>8590000</v>
      </c>
      <c r="AN86" s="526">
        <v>3436000</v>
      </c>
      <c r="AO86" s="497">
        <v>1841201</v>
      </c>
      <c r="AP86" s="632" t="s">
        <v>821</v>
      </c>
      <c r="AQ86" s="550"/>
      <c r="AR86" s="467">
        <v>1</v>
      </c>
      <c r="AS86" s="553" t="s">
        <v>112</v>
      </c>
      <c r="AT86" s="551" t="s">
        <v>112</v>
      </c>
      <c r="AU86" s="551" t="s">
        <v>112</v>
      </c>
      <c r="AV86" s="551" t="s">
        <v>112</v>
      </c>
      <c r="AW86" s="551" t="s">
        <v>112</v>
      </c>
      <c r="AX86" s="467"/>
      <c r="AY86" s="467"/>
      <c r="AZ86" s="467"/>
      <c r="BA86" s="467"/>
      <c r="BB86" s="467"/>
      <c r="BC86" s="467"/>
      <c r="BD86" s="467"/>
      <c r="BE86" s="467"/>
      <c r="BF86" s="467" t="s">
        <v>112</v>
      </c>
      <c r="BG86" s="467" t="s">
        <v>112</v>
      </c>
      <c r="BH86" s="467" t="s">
        <v>112</v>
      </c>
      <c r="BI86" s="467" t="s">
        <v>112</v>
      </c>
      <c r="BJ86" s="467" t="s">
        <v>112</v>
      </c>
      <c r="BK86" s="467" t="s">
        <v>112</v>
      </c>
      <c r="BL86" s="467" t="s">
        <v>3699</v>
      </c>
      <c r="BM86" s="467" t="s">
        <v>112</v>
      </c>
      <c r="BN86" s="467" t="s">
        <v>112</v>
      </c>
      <c r="BO86" s="467" t="s">
        <v>112</v>
      </c>
      <c r="BP86" s="467" t="s">
        <v>112</v>
      </c>
      <c r="BQ86" s="497"/>
      <c r="BR86" s="497"/>
      <c r="BS86" s="497"/>
      <c r="BT86" s="497"/>
      <c r="BU86" s="497"/>
      <c r="BV86" s="497"/>
      <c r="BW86" s="470"/>
      <c r="BX86" s="470">
        <v>1841201</v>
      </c>
      <c r="BY86" s="562" t="s">
        <v>3710</v>
      </c>
      <c r="BZ86" s="470">
        <v>1841201</v>
      </c>
      <c r="CA86" s="470">
        <v>1</v>
      </c>
      <c r="CB86" s="470">
        <v>0.52200000000000002</v>
      </c>
      <c r="CC86" s="554" t="s">
        <v>3774</v>
      </c>
      <c r="CD86" s="554" t="s">
        <v>2524</v>
      </c>
      <c r="CE86" s="554" t="s">
        <v>3640</v>
      </c>
      <c r="CF86" s="554" t="s">
        <v>177</v>
      </c>
      <c r="CG86" s="534">
        <v>6045432000</v>
      </c>
      <c r="CH86" s="534">
        <v>3002500001</v>
      </c>
      <c r="CI86" s="563" t="s">
        <v>3712</v>
      </c>
      <c r="CJ86" s="497"/>
    </row>
    <row r="87" spans="2:88" ht="16.5" customHeight="1" thickBot="1">
      <c r="B87" s="458"/>
      <c r="C87" s="547" t="s">
        <v>474</v>
      </c>
      <c r="D87" s="458"/>
      <c r="E87" s="548">
        <v>45413</v>
      </c>
      <c r="F87" s="717">
        <v>45406</v>
      </c>
      <c r="G87" s="547" t="s">
        <v>61</v>
      </c>
      <c r="H87" s="547">
        <v>1036640016</v>
      </c>
      <c r="I87" s="547" t="s">
        <v>3370</v>
      </c>
      <c r="J87" s="547" t="s">
        <v>2617</v>
      </c>
      <c r="K87" s="547" t="s">
        <v>3202</v>
      </c>
      <c r="L87" s="547"/>
      <c r="M87" s="548">
        <v>33760</v>
      </c>
      <c r="N87" s="547" t="s">
        <v>4</v>
      </c>
      <c r="O87" s="494" t="s">
        <v>3371</v>
      </c>
      <c r="P87" s="475" t="s">
        <v>2524</v>
      </c>
      <c r="Q87" s="475" t="s">
        <v>3633</v>
      </c>
      <c r="R87" s="515" t="s">
        <v>3118</v>
      </c>
      <c r="S87" s="458"/>
      <c r="T87" s="439">
        <v>6045432000</v>
      </c>
      <c r="U87" s="470">
        <v>3138987031</v>
      </c>
      <c r="V87" s="442" t="s">
        <v>3372</v>
      </c>
      <c r="W87" s="470" t="s">
        <v>3033</v>
      </c>
      <c r="X87" s="458"/>
      <c r="Y87" s="470" t="s">
        <v>3119</v>
      </c>
      <c r="Z87" s="458"/>
      <c r="AA87" s="440" t="s">
        <v>2527</v>
      </c>
      <c r="AB87" s="569"/>
      <c r="AC87" s="568" t="s">
        <v>489</v>
      </c>
      <c r="AD87" s="566"/>
      <c r="AE87" s="440" t="s">
        <v>551</v>
      </c>
      <c r="AF87" s="440" t="s">
        <v>600</v>
      </c>
      <c r="AG87" s="440" t="s">
        <v>485</v>
      </c>
      <c r="AH87" s="440" t="s">
        <v>492</v>
      </c>
      <c r="AI87" s="493">
        <v>45324</v>
      </c>
      <c r="AJ87" s="493">
        <v>45506</v>
      </c>
      <c r="AK87" s="441">
        <v>6</v>
      </c>
      <c r="AL87" s="443">
        <v>25200000</v>
      </c>
      <c r="AM87" s="443">
        <v>4200000</v>
      </c>
      <c r="AN87" s="527">
        <v>1680000</v>
      </c>
      <c r="AO87" s="497">
        <v>1841201</v>
      </c>
      <c r="AP87" s="632" t="s">
        <v>821</v>
      </c>
      <c r="AQ87" s="550"/>
      <c r="AR87" s="467">
        <v>1</v>
      </c>
      <c r="AS87" s="553" t="s">
        <v>112</v>
      </c>
      <c r="AT87" s="551" t="s">
        <v>112</v>
      </c>
      <c r="AU87" s="551" t="s">
        <v>112</v>
      </c>
      <c r="AV87" s="551" t="s">
        <v>112</v>
      </c>
      <c r="AW87" s="551" t="s">
        <v>112</v>
      </c>
      <c r="AX87" s="467"/>
      <c r="AY87" s="467"/>
      <c r="AZ87" s="467"/>
      <c r="BA87" s="467"/>
      <c r="BB87" s="467"/>
      <c r="BC87" s="467"/>
      <c r="BD87" s="467"/>
      <c r="BE87" s="467"/>
      <c r="BF87" s="467" t="s">
        <v>112</v>
      </c>
      <c r="BG87" s="467" t="s">
        <v>112</v>
      </c>
      <c r="BH87" s="467" t="s">
        <v>112</v>
      </c>
      <c r="BI87" s="467" t="s">
        <v>112</v>
      </c>
      <c r="BJ87" s="467" t="s">
        <v>112</v>
      </c>
      <c r="BK87" s="467" t="s">
        <v>112</v>
      </c>
      <c r="BL87" s="467" t="s">
        <v>3699</v>
      </c>
      <c r="BM87" s="467" t="s">
        <v>112</v>
      </c>
      <c r="BN87" s="467" t="s">
        <v>112</v>
      </c>
      <c r="BO87" s="467" t="s">
        <v>112</v>
      </c>
      <c r="BP87" s="467" t="s">
        <v>112</v>
      </c>
      <c r="BQ87" s="497"/>
      <c r="BR87" s="497"/>
      <c r="BS87" s="497"/>
      <c r="BT87" s="497"/>
      <c r="BU87" s="497"/>
      <c r="BV87" s="497"/>
      <c r="BW87" s="470"/>
      <c r="BX87" s="470">
        <v>1841201</v>
      </c>
      <c r="BY87" s="562" t="s">
        <v>3710</v>
      </c>
      <c r="BZ87" s="470">
        <v>1841201</v>
      </c>
      <c r="CA87" s="470">
        <v>1</v>
      </c>
      <c r="CB87" s="470">
        <v>0.52200000000000002</v>
      </c>
      <c r="CC87" s="554" t="s">
        <v>3775</v>
      </c>
      <c r="CD87" s="554" t="s">
        <v>2524</v>
      </c>
      <c r="CE87" s="554" t="s">
        <v>3640</v>
      </c>
      <c r="CF87" s="554" t="s">
        <v>177</v>
      </c>
      <c r="CG87" s="534">
        <v>6045432000</v>
      </c>
      <c r="CH87" s="534">
        <v>3002500001</v>
      </c>
      <c r="CI87" s="563" t="s">
        <v>3712</v>
      </c>
      <c r="CJ87" s="497"/>
    </row>
    <row r="88" spans="2:88" ht="16.5" customHeight="1" thickBot="1">
      <c r="B88" s="458"/>
      <c r="C88" s="547" t="s">
        <v>474</v>
      </c>
      <c r="D88" s="458"/>
      <c r="E88" s="548">
        <v>45413</v>
      </c>
      <c r="F88" s="717">
        <v>45406</v>
      </c>
      <c r="G88" s="547" t="s">
        <v>61</v>
      </c>
      <c r="H88" s="547">
        <v>1128452563</v>
      </c>
      <c r="I88" s="547" t="s">
        <v>3373</v>
      </c>
      <c r="J88" s="547" t="s">
        <v>3374</v>
      </c>
      <c r="K88" s="547" t="s">
        <v>3375</v>
      </c>
      <c r="L88" s="547" t="s">
        <v>2572</v>
      </c>
      <c r="M88" s="548">
        <v>32846</v>
      </c>
      <c r="N88" s="547" t="s">
        <v>524</v>
      </c>
      <c r="O88" s="494" t="s">
        <v>3376</v>
      </c>
      <c r="P88" s="475" t="s">
        <v>2524</v>
      </c>
      <c r="Q88" s="475" t="s">
        <v>3633</v>
      </c>
      <c r="R88" s="515" t="s">
        <v>3118</v>
      </c>
      <c r="S88" s="458"/>
      <c r="T88" s="439">
        <v>6045432000</v>
      </c>
      <c r="U88" s="470">
        <v>3104670002</v>
      </c>
      <c r="V88" s="444" t="s">
        <v>3377</v>
      </c>
      <c r="W88" s="470" t="s">
        <v>2527</v>
      </c>
      <c r="X88" s="458"/>
      <c r="Y88" s="470" t="s">
        <v>3119</v>
      </c>
      <c r="Z88" s="458"/>
      <c r="AA88" s="440" t="s">
        <v>2527</v>
      </c>
      <c r="AB88" s="569"/>
      <c r="AC88" s="568" t="s">
        <v>489</v>
      </c>
      <c r="AD88" s="566"/>
      <c r="AE88" s="440" t="s">
        <v>551</v>
      </c>
      <c r="AF88" s="440" t="s">
        <v>600</v>
      </c>
      <c r="AG88" s="440" t="s">
        <v>485</v>
      </c>
      <c r="AH88" s="440" t="s">
        <v>492</v>
      </c>
      <c r="AI88" s="493">
        <v>45337</v>
      </c>
      <c r="AJ88" s="493">
        <v>45519</v>
      </c>
      <c r="AK88" s="441">
        <v>6</v>
      </c>
      <c r="AL88" s="443">
        <v>22302000</v>
      </c>
      <c r="AM88" s="443">
        <v>3717000</v>
      </c>
      <c r="AN88" s="527">
        <v>1486800</v>
      </c>
      <c r="AO88" s="497">
        <v>1841201</v>
      </c>
      <c r="AP88" s="632" t="s">
        <v>821</v>
      </c>
      <c r="AQ88" s="550"/>
      <c r="AR88" s="467">
        <v>1</v>
      </c>
      <c r="AS88" s="553" t="s">
        <v>112</v>
      </c>
      <c r="AT88" s="551" t="s">
        <v>112</v>
      </c>
      <c r="AU88" s="551" t="s">
        <v>112</v>
      </c>
      <c r="AV88" s="551" t="s">
        <v>112</v>
      </c>
      <c r="AW88" s="551" t="s">
        <v>112</v>
      </c>
      <c r="AX88" s="467"/>
      <c r="AY88" s="467"/>
      <c r="AZ88" s="467"/>
      <c r="BA88" s="467"/>
      <c r="BB88" s="467"/>
      <c r="BC88" s="467"/>
      <c r="BD88" s="467"/>
      <c r="BE88" s="467"/>
      <c r="BF88" s="467" t="s">
        <v>112</v>
      </c>
      <c r="BG88" s="467" t="s">
        <v>112</v>
      </c>
      <c r="BH88" s="467" t="s">
        <v>112</v>
      </c>
      <c r="BI88" s="467" t="s">
        <v>112</v>
      </c>
      <c r="BJ88" s="467" t="s">
        <v>112</v>
      </c>
      <c r="BK88" s="467" t="s">
        <v>112</v>
      </c>
      <c r="BL88" s="467" t="s">
        <v>3699</v>
      </c>
      <c r="BM88" s="467" t="s">
        <v>112</v>
      </c>
      <c r="BN88" s="467" t="s">
        <v>112</v>
      </c>
      <c r="BO88" s="467" t="s">
        <v>112</v>
      </c>
      <c r="BP88" s="467" t="s">
        <v>112</v>
      </c>
      <c r="BQ88" s="497"/>
      <c r="BR88" s="497"/>
      <c r="BS88" s="497"/>
      <c r="BT88" s="497"/>
      <c r="BU88" s="497"/>
      <c r="BV88" s="497"/>
      <c r="BW88" s="470"/>
      <c r="BX88" s="470">
        <v>1841201</v>
      </c>
      <c r="BY88" s="562" t="s">
        <v>3710</v>
      </c>
      <c r="BZ88" s="470">
        <v>1841201</v>
      </c>
      <c r="CA88" s="470">
        <v>1</v>
      </c>
      <c r="CB88" s="470">
        <v>0.52200000000000002</v>
      </c>
      <c r="CC88" s="554" t="s">
        <v>3776</v>
      </c>
      <c r="CD88" s="554" t="s">
        <v>2524</v>
      </c>
      <c r="CE88" s="554" t="s">
        <v>3640</v>
      </c>
      <c r="CF88" s="554" t="s">
        <v>177</v>
      </c>
      <c r="CG88" s="534">
        <v>6045432000</v>
      </c>
      <c r="CH88" s="534">
        <v>3002500001</v>
      </c>
      <c r="CI88" s="563" t="s">
        <v>3712</v>
      </c>
      <c r="CJ88" s="497"/>
    </row>
    <row r="89" spans="2:88" ht="16.5" customHeight="1" thickBot="1">
      <c r="B89" s="458"/>
      <c r="C89" s="547" t="s">
        <v>474</v>
      </c>
      <c r="D89" s="458"/>
      <c r="E89" s="548">
        <v>45413</v>
      </c>
      <c r="F89" s="717">
        <v>45406</v>
      </c>
      <c r="G89" s="547" t="s">
        <v>61</v>
      </c>
      <c r="H89" s="547">
        <v>70906288</v>
      </c>
      <c r="I89" s="547" t="s">
        <v>3303</v>
      </c>
      <c r="J89" s="547" t="s">
        <v>2765</v>
      </c>
      <c r="K89" s="547" t="s">
        <v>3217</v>
      </c>
      <c r="L89" s="547" t="s">
        <v>3104</v>
      </c>
      <c r="M89" s="548">
        <v>27804</v>
      </c>
      <c r="N89" s="547" t="s">
        <v>4</v>
      </c>
      <c r="O89" s="494" t="s">
        <v>3378</v>
      </c>
      <c r="P89" s="475" t="s">
        <v>2524</v>
      </c>
      <c r="Q89" s="475" t="s">
        <v>3633</v>
      </c>
      <c r="R89" s="515" t="s">
        <v>3118</v>
      </c>
      <c r="S89" s="458"/>
      <c r="T89" s="439">
        <v>6045432000</v>
      </c>
      <c r="U89" s="470">
        <v>3113548718</v>
      </c>
      <c r="V89" s="444" t="s">
        <v>3379</v>
      </c>
      <c r="W89" s="470" t="s">
        <v>2527</v>
      </c>
      <c r="X89" s="458"/>
      <c r="Y89" s="470" t="s">
        <v>2573</v>
      </c>
      <c r="Z89" s="458"/>
      <c r="AA89" s="440" t="s">
        <v>2527</v>
      </c>
      <c r="AB89" s="569"/>
      <c r="AC89" s="568" t="s">
        <v>489</v>
      </c>
      <c r="AD89" s="566"/>
      <c r="AE89" s="440" t="s">
        <v>551</v>
      </c>
      <c r="AF89" s="440" t="s">
        <v>600</v>
      </c>
      <c r="AG89" s="440" t="s">
        <v>485</v>
      </c>
      <c r="AH89" s="440" t="s">
        <v>492</v>
      </c>
      <c r="AI89" s="493">
        <v>45343</v>
      </c>
      <c r="AJ89" s="493">
        <v>45525</v>
      </c>
      <c r="AK89" s="441">
        <v>6</v>
      </c>
      <c r="AL89" s="443">
        <v>11058000</v>
      </c>
      <c r="AM89" s="443">
        <v>1843000</v>
      </c>
      <c r="AN89" s="527">
        <v>1300000</v>
      </c>
      <c r="AO89" s="497">
        <v>1841201</v>
      </c>
      <c r="AP89" s="632" t="s">
        <v>821</v>
      </c>
      <c r="AQ89" s="550"/>
      <c r="AR89" s="467">
        <v>1</v>
      </c>
      <c r="AS89" s="553" t="s">
        <v>112</v>
      </c>
      <c r="AT89" s="551" t="s">
        <v>112</v>
      </c>
      <c r="AU89" s="551" t="s">
        <v>112</v>
      </c>
      <c r="AV89" s="551" t="s">
        <v>112</v>
      </c>
      <c r="AW89" s="551" t="s">
        <v>112</v>
      </c>
      <c r="AX89" s="467"/>
      <c r="AY89" s="467"/>
      <c r="AZ89" s="467"/>
      <c r="BA89" s="467"/>
      <c r="BB89" s="467"/>
      <c r="BC89" s="467"/>
      <c r="BD89" s="467"/>
      <c r="BE89" s="467"/>
      <c r="BF89" s="467" t="s">
        <v>112</v>
      </c>
      <c r="BG89" s="467" t="s">
        <v>112</v>
      </c>
      <c r="BH89" s="467" t="s">
        <v>112</v>
      </c>
      <c r="BI89" s="467" t="s">
        <v>112</v>
      </c>
      <c r="BJ89" s="467" t="s">
        <v>112</v>
      </c>
      <c r="BK89" s="467" t="s">
        <v>112</v>
      </c>
      <c r="BL89" s="467" t="s">
        <v>3699</v>
      </c>
      <c r="BM89" s="467" t="s">
        <v>112</v>
      </c>
      <c r="BN89" s="467" t="s">
        <v>112</v>
      </c>
      <c r="BO89" s="467" t="s">
        <v>112</v>
      </c>
      <c r="BP89" s="467" t="s">
        <v>112</v>
      </c>
      <c r="BQ89" s="497"/>
      <c r="BR89" s="497"/>
      <c r="BS89" s="497"/>
      <c r="BT89" s="497"/>
      <c r="BU89" s="497"/>
      <c r="BV89" s="497"/>
      <c r="BW89" s="470"/>
      <c r="BX89" s="470">
        <v>1841201</v>
      </c>
      <c r="BY89" s="562" t="s">
        <v>3710</v>
      </c>
      <c r="BZ89" s="470">
        <v>1841201</v>
      </c>
      <c r="CA89" s="470">
        <v>1</v>
      </c>
      <c r="CB89" s="470">
        <v>0.52200000000000002</v>
      </c>
      <c r="CC89" s="554" t="s">
        <v>3777</v>
      </c>
      <c r="CD89" s="554" t="s">
        <v>2524</v>
      </c>
      <c r="CE89" s="554" t="s">
        <v>3640</v>
      </c>
      <c r="CF89" s="554" t="s">
        <v>177</v>
      </c>
      <c r="CG89" s="534">
        <v>6045432000</v>
      </c>
      <c r="CH89" s="534">
        <v>3002500001</v>
      </c>
      <c r="CI89" s="563" t="s">
        <v>3712</v>
      </c>
      <c r="CJ89" s="497"/>
    </row>
    <row r="90" spans="2:88" ht="14.25" customHeight="1" thickBot="1">
      <c r="B90" s="458"/>
      <c r="C90" s="547" t="s">
        <v>474</v>
      </c>
      <c r="D90" s="458"/>
      <c r="E90" s="548">
        <v>45413</v>
      </c>
      <c r="F90" s="717">
        <v>45406</v>
      </c>
      <c r="G90" s="547" t="s">
        <v>61</v>
      </c>
      <c r="H90" s="547">
        <v>1036392506</v>
      </c>
      <c r="I90" s="547" t="s">
        <v>3380</v>
      </c>
      <c r="J90" s="547" t="s">
        <v>3356</v>
      </c>
      <c r="K90" s="547" t="s">
        <v>3143</v>
      </c>
      <c r="L90" s="547" t="s">
        <v>3381</v>
      </c>
      <c r="M90" s="548">
        <v>31713</v>
      </c>
      <c r="N90" s="547" t="s">
        <v>4</v>
      </c>
      <c r="O90" s="494" t="s">
        <v>3382</v>
      </c>
      <c r="P90" s="475" t="s">
        <v>2524</v>
      </c>
      <c r="Q90" s="475" t="s">
        <v>3633</v>
      </c>
      <c r="R90" s="515" t="s">
        <v>3118</v>
      </c>
      <c r="S90" s="458"/>
      <c r="T90" s="439">
        <v>6045432000</v>
      </c>
      <c r="U90" s="470">
        <v>3246850884</v>
      </c>
      <c r="V90" s="444" t="s">
        <v>3383</v>
      </c>
      <c r="W90" s="470" t="s">
        <v>2527</v>
      </c>
      <c r="X90" s="458"/>
      <c r="Y90" s="470" t="s">
        <v>3119</v>
      </c>
      <c r="Z90" s="458"/>
      <c r="AA90" s="440" t="s">
        <v>2527</v>
      </c>
      <c r="AB90" s="569"/>
      <c r="AC90" s="568" t="s">
        <v>489</v>
      </c>
      <c r="AD90" s="566"/>
      <c r="AE90" s="440" t="s">
        <v>551</v>
      </c>
      <c r="AF90" s="440" t="s">
        <v>600</v>
      </c>
      <c r="AG90" s="440" t="s">
        <v>485</v>
      </c>
      <c r="AH90" s="440" t="s">
        <v>492</v>
      </c>
      <c r="AI90" s="493">
        <v>45344</v>
      </c>
      <c r="AJ90" s="493">
        <v>45526</v>
      </c>
      <c r="AK90" s="441">
        <v>6</v>
      </c>
      <c r="AL90" s="443">
        <v>22302000</v>
      </c>
      <c r="AM90" s="443">
        <v>3717000</v>
      </c>
      <c r="AN90" s="527">
        <v>1486800</v>
      </c>
      <c r="AO90" s="497">
        <v>1841201</v>
      </c>
      <c r="AP90" s="632" t="s">
        <v>821</v>
      </c>
      <c r="AQ90" s="550"/>
      <c r="AR90" s="467">
        <v>1</v>
      </c>
      <c r="AS90" s="553" t="s">
        <v>112</v>
      </c>
      <c r="AT90" s="551" t="s">
        <v>112</v>
      </c>
      <c r="AU90" s="551" t="s">
        <v>112</v>
      </c>
      <c r="AV90" s="551" t="s">
        <v>112</v>
      </c>
      <c r="AW90" s="551" t="s">
        <v>112</v>
      </c>
      <c r="AX90" s="467"/>
      <c r="AY90" s="467"/>
      <c r="AZ90" s="467"/>
      <c r="BA90" s="467"/>
      <c r="BB90" s="467"/>
      <c r="BC90" s="467"/>
      <c r="BD90" s="467"/>
      <c r="BE90" s="467"/>
      <c r="BF90" s="467" t="s">
        <v>112</v>
      </c>
      <c r="BG90" s="467" t="s">
        <v>112</v>
      </c>
      <c r="BH90" s="467" t="s">
        <v>112</v>
      </c>
      <c r="BI90" s="467" t="s">
        <v>112</v>
      </c>
      <c r="BJ90" s="467" t="s">
        <v>112</v>
      </c>
      <c r="BK90" s="467" t="s">
        <v>112</v>
      </c>
      <c r="BL90" s="467" t="s">
        <v>3699</v>
      </c>
      <c r="BM90" s="467" t="s">
        <v>112</v>
      </c>
      <c r="BN90" s="467" t="s">
        <v>112</v>
      </c>
      <c r="BO90" s="467" t="s">
        <v>112</v>
      </c>
      <c r="BP90" s="467" t="s">
        <v>112</v>
      </c>
      <c r="BQ90" s="497"/>
      <c r="BR90" s="497"/>
      <c r="BS90" s="497"/>
      <c r="BT90" s="497"/>
      <c r="BU90" s="497"/>
      <c r="BV90" s="497"/>
      <c r="BW90" s="470"/>
      <c r="BX90" s="470">
        <v>1841201</v>
      </c>
      <c r="BY90" s="562" t="s">
        <v>3710</v>
      </c>
      <c r="BZ90" s="470">
        <v>1841201</v>
      </c>
      <c r="CA90" s="470">
        <v>1</v>
      </c>
      <c r="CB90" s="470">
        <v>0.52200000000000002</v>
      </c>
      <c r="CC90" s="554" t="s">
        <v>3778</v>
      </c>
      <c r="CD90" s="554" t="s">
        <v>2524</v>
      </c>
      <c r="CE90" s="554" t="s">
        <v>3640</v>
      </c>
      <c r="CF90" s="554" t="s">
        <v>177</v>
      </c>
      <c r="CG90" s="534">
        <v>6045432000</v>
      </c>
      <c r="CH90" s="534">
        <v>3002500001</v>
      </c>
      <c r="CI90" s="563" t="s">
        <v>3712</v>
      </c>
      <c r="CJ90" s="497"/>
    </row>
    <row r="91" spans="2:88" ht="16.5" customHeight="1" thickBot="1">
      <c r="B91" s="458"/>
      <c r="C91" s="547" t="s">
        <v>474</v>
      </c>
      <c r="D91" s="458"/>
      <c r="E91" s="548">
        <v>45413</v>
      </c>
      <c r="F91" s="717">
        <v>45406</v>
      </c>
      <c r="G91" s="547" t="s">
        <v>61</v>
      </c>
      <c r="H91" s="547">
        <v>1036392551</v>
      </c>
      <c r="I91" s="547" t="s">
        <v>3316</v>
      </c>
      <c r="J91" s="547" t="s">
        <v>2575</v>
      </c>
      <c r="K91" s="547" t="s">
        <v>3384</v>
      </c>
      <c r="L91" s="547" t="s">
        <v>2572</v>
      </c>
      <c r="M91" s="548">
        <v>31754</v>
      </c>
      <c r="N91" s="547" t="s">
        <v>524</v>
      </c>
      <c r="O91" s="494" t="s">
        <v>3385</v>
      </c>
      <c r="P91" s="475" t="s">
        <v>2524</v>
      </c>
      <c r="Q91" s="475" t="s">
        <v>3633</v>
      </c>
      <c r="R91" s="515" t="s">
        <v>3118</v>
      </c>
      <c r="S91" s="458"/>
      <c r="T91" s="439">
        <v>6045432000</v>
      </c>
      <c r="U91" s="470">
        <v>3207246033</v>
      </c>
      <c r="V91" s="444" t="s">
        <v>3386</v>
      </c>
      <c r="W91" s="470" t="s">
        <v>2527</v>
      </c>
      <c r="X91" s="458"/>
      <c r="Y91" s="470" t="s">
        <v>2623</v>
      </c>
      <c r="Z91" s="458"/>
      <c r="AA91" s="440" t="s">
        <v>2527</v>
      </c>
      <c r="AB91" s="569"/>
      <c r="AC91" s="568" t="s">
        <v>489</v>
      </c>
      <c r="AD91" s="566"/>
      <c r="AE91" s="440" t="s">
        <v>551</v>
      </c>
      <c r="AF91" s="440" t="s">
        <v>600</v>
      </c>
      <c r="AG91" s="440" t="s">
        <v>485</v>
      </c>
      <c r="AH91" s="440" t="s">
        <v>492</v>
      </c>
      <c r="AI91" s="493">
        <v>45323</v>
      </c>
      <c r="AJ91" s="493">
        <v>45504</v>
      </c>
      <c r="AK91" s="441">
        <v>5</v>
      </c>
      <c r="AL91" s="443">
        <v>22302000</v>
      </c>
      <c r="AM91" s="443">
        <v>3717000</v>
      </c>
      <c r="AN91" s="527">
        <v>1486800</v>
      </c>
      <c r="AO91" s="497">
        <v>1841201</v>
      </c>
      <c r="AP91" s="632" t="s">
        <v>821</v>
      </c>
      <c r="AQ91" s="550"/>
      <c r="AR91" s="467">
        <v>1</v>
      </c>
      <c r="AS91" s="553" t="s">
        <v>112</v>
      </c>
      <c r="AT91" s="551" t="s">
        <v>112</v>
      </c>
      <c r="AU91" s="551" t="s">
        <v>112</v>
      </c>
      <c r="AV91" s="551" t="s">
        <v>112</v>
      </c>
      <c r="AW91" s="551" t="s">
        <v>112</v>
      </c>
      <c r="AX91" s="467"/>
      <c r="AY91" s="467"/>
      <c r="AZ91" s="467"/>
      <c r="BA91" s="467"/>
      <c r="BB91" s="467"/>
      <c r="BC91" s="467"/>
      <c r="BD91" s="467"/>
      <c r="BE91" s="467"/>
      <c r="BF91" s="467" t="s">
        <v>112</v>
      </c>
      <c r="BG91" s="467" t="s">
        <v>112</v>
      </c>
      <c r="BH91" s="467" t="s">
        <v>112</v>
      </c>
      <c r="BI91" s="467" t="s">
        <v>112</v>
      </c>
      <c r="BJ91" s="467" t="s">
        <v>112</v>
      </c>
      <c r="BK91" s="467" t="s">
        <v>112</v>
      </c>
      <c r="BL91" s="467" t="s">
        <v>3699</v>
      </c>
      <c r="BM91" s="467" t="s">
        <v>112</v>
      </c>
      <c r="BN91" s="467" t="s">
        <v>112</v>
      </c>
      <c r="BO91" s="467" t="s">
        <v>112</v>
      </c>
      <c r="BP91" s="467" t="s">
        <v>112</v>
      </c>
      <c r="BQ91" s="497"/>
      <c r="BR91" s="497"/>
      <c r="BS91" s="497"/>
      <c r="BT91" s="497"/>
      <c r="BU91" s="497"/>
      <c r="BV91" s="497"/>
      <c r="BW91" s="470"/>
      <c r="BX91" s="470">
        <v>1841201</v>
      </c>
      <c r="BY91" s="562" t="s">
        <v>3710</v>
      </c>
      <c r="BZ91" s="470">
        <v>1841201</v>
      </c>
      <c r="CA91" s="470">
        <v>1</v>
      </c>
      <c r="CB91" s="470">
        <v>0.52200000000000002</v>
      </c>
      <c r="CC91" s="554" t="s">
        <v>3779</v>
      </c>
      <c r="CD91" s="554" t="s">
        <v>2524</v>
      </c>
      <c r="CE91" s="554" t="s">
        <v>3640</v>
      </c>
      <c r="CF91" s="554" t="s">
        <v>177</v>
      </c>
      <c r="CG91" s="534">
        <v>6045432000</v>
      </c>
      <c r="CH91" s="534">
        <v>3002500001</v>
      </c>
      <c r="CI91" s="563" t="s">
        <v>3712</v>
      </c>
      <c r="CJ91" s="497"/>
    </row>
    <row r="92" spans="2:88" ht="16.5" customHeight="1" thickBot="1">
      <c r="B92" s="458"/>
      <c r="C92" s="547" t="s">
        <v>474</v>
      </c>
      <c r="D92" s="458"/>
      <c r="E92" s="548">
        <v>45413</v>
      </c>
      <c r="F92" s="717">
        <v>45406</v>
      </c>
      <c r="G92" s="547" t="s">
        <v>61</v>
      </c>
      <c r="H92" s="547">
        <v>1036950333</v>
      </c>
      <c r="I92" s="547" t="s">
        <v>2843</v>
      </c>
      <c r="J92" s="547" t="s">
        <v>2651</v>
      </c>
      <c r="K92" s="547" t="s">
        <v>3387</v>
      </c>
      <c r="L92" s="547"/>
      <c r="M92" s="548">
        <v>34486</v>
      </c>
      <c r="N92" s="547" t="s">
        <v>4</v>
      </c>
      <c r="O92" s="494" t="s">
        <v>3388</v>
      </c>
      <c r="P92" s="475" t="s">
        <v>2524</v>
      </c>
      <c r="Q92" s="475" t="s">
        <v>3633</v>
      </c>
      <c r="R92" s="515" t="s">
        <v>3118</v>
      </c>
      <c r="S92" s="458"/>
      <c r="T92" s="439">
        <v>6045432000</v>
      </c>
      <c r="U92" s="470">
        <v>3045239655</v>
      </c>
      <c r="V92" s="444" t="s">
        <v>3389</v>
      </c>
      <c r="W92" s="470" t="s">
        <v>2527</v>
      </c>
      <c r="X92" s="458"/>
      <c r="Y92" s="470" t="s">
        <v>3119</v>
      </c>
      <c r="Z92" s="458"/>
      <c r="AA92" s="440" t="s">
        <v>2527</v>
      </c>
      <c r="AB92" s="569"/>
      <c r="AC92" s="568" t="s">
        <v>489</v>
      </c>
      <c r="AD92" s="566"/>
      <c r="AE92" s="440" t="s">
        <v>551</v>
      </c>
      <c r="AF92" s="440" t="s">
        <v>600</v>
      </c>
      <c r="AG92" s="440" t="s">
        <v>485</v>
      </c>
      <c r="AH92" s="440" t="s">
        <v>492</v>
      </c>
      <c r="AI92" s="493">
        <v>45330</v>
      </c>
      <c r="AJ92" s="493">
        <v>45542</v>
      </c>
      <c r="AK92" s="441">
        <v>7</v>
      </c>
      <c r="AL92" s="443">
        <v>26019000</v>
      </c>
      <c r="AM92" s="443">
        <v>3717000</v>
      </c>
      <c r="AN92" s="527">
        <v>1486800</v>
      </c>
      <c r="AO92" s="497">
        <v>1841201</v>
      </c>
      <c r="AP92" s="632" t="s">
        <v>821</v>
      </c>
      <c r="AQ92" s="550"/>
      <c r="AR92" s="467">
        <v>1</v>
      </c>
      <c r="AS92" s="553" t="s">
        <v>112</v>
      </c>
      <c r="AT92" s="551" t="s">
        <v>112</v>
      </c>
      <c r="AU92" s="551" t="s">
        <v>112</v>
      </c>
      <c r="AV92" s="551" t="s">
        <v>112</v>
      </c>
      <c r="AW92" s="551" t="s">
        <v>112</v>
      </c>
      <c r="AX92" s="467"/>
      <c r="AY92" s="467"/>
      <c r="AZ92" s="467"/>
      <c r="BA92" s="467"/>
      <c r="BB92" s="467"/>
      <c r="BC92" s="467"/>
      <c r="BD92" s="467"/>
      <c r="BE92" s="467"/>
      <c r="BF92" s="467" t="s">
        <v>112</v>
      </c>
      <c r="BG92" s="467" t="s">
        <v>112</v>
      </c>
      <c r="BH92" s="467" t="s">
        <v>112</v>
      </c>
      <c r="BI92" s="467" t="s">
        <v>112</v>
      </c>
      <c r="BJ92" s="467" t="s">
        <v>112</v>
      </c>
      <c r="BK92" s="467" t="s">
        <v>112</v>
      </c>
      <c r="BL92" s="467" t="s">
        <v>3699</v>
      </c>
      <c r="BM92" s="467" t="s">
        <v>112</v>
      </c>
      <c r="BN92" s="467" t="s">
        <v>112</v>
      </c>
      <c r="BO92" s="467" t="s">
        <v>112</v>
      </c>
      <c r="BP92" s="467" t="s">
        <v>112</v>
      </c>
      <c r="BQ92" s="497"/>
      <c r="BR92" s="497"/>
      <c r="BS92" s="497"/>
      <c r="BT92" s="497"/>
      <c r="BU92" s="497"/>
      <c r="BV92" s="497"/>
      <c r="BW92" s="470"/>
      <c r="BX92" s="470">
        <v>1841201</v>
      </c>
      <c r="BY92" s="562" t="s">
        <v>3710</v>
      </c>
      <c r="BZ92" s="470">
        <v>1841201</v>
      </c>
      <c r="CA92" s="470">
        <v>1</v>
      </c>
      <c r="CB92" s="470">
        <v>0.52200000000000002</v>
      </c>
      <c r="CC92" s="554" t="s">
        <v>3780</v>
      </c>
      <c r="CD92" s="554" t="s">
        <v>2524</v>
      </c>
      <c r="CE92" s="554" t="s">
        <v>3640</v>
      </c>
      <c r="CF92" s="554" t="s">
        <v>177</v>
      </c>
      <c r="CG92" s="534">
        <v>6045432000</v>
      </c>
      <c r="CH92" s="534">
        <v>3002500001</v>
      </c>
      <c r="CI92" s="563" t="s">
        <v>3712</v>
      </c>
      <c r="CJ92" s="497"/>
    </row>
    <row r="93" spans="2:88" ht="16.5" customHeight="1" thickBot="1">
      <c r="B93" s="458"/>
      <c r="C93" s="547" t="s">
        <v>474</v>
      </c>
      <c r="D93" s="458"/>
      <c r="E93" s="548">
        <v>45413</v>
      </c>
      <c r="F93" s="717">
        <v>45406</v>
      </c>
      <c r="G93" s="547" t="s">
        <v>61</v>
      </c>
      <c r="H93" s="547">
        <v>1036951860</v>
      </c>
      <c r="I93" s="547" t="s">
        <v>3355</v>
      </c>
      <c r="J93" s="547" t="s">
        <v>3390</v>
      </c>
      <c r="K93" s="547" t="s">
        <v>3384</v>
      </c>
      <c r="L93" s="547" t="s">
        <v>2572</v>
      </c>
      <c r="M93" s="548">
        <v>34676</v>
      </c>
      <c r="N93" s="547" t="s">
        <v>524</v>
      </c>
      <c r="O93" s="494" t="s">
        <v>3391</v>
      </c>
      <c r="P93" s="475" t="s">
        <v>2524</v>
      </c>
      <c r="Q93" s="475" t="s">
        <v>3633</v>
      </c>
      <c r="R93" s="515" t="s">
        <v>3118</v>
      </c>
      <c r="S93" s="458"/>
      <c r="T93" s="439">
        <v>6045432000</v>
      </c>
      <c r="U93" s="470">
        <v>3005483370</v>
      </c>
      <c r="V93" s="442" t="s">
        <v>3392</v>
      </c>
      <c r="W93" s="470" t="s">
        <v>2550</v>
      </c>
      <c r="X93" s="458"/>
      <c r="Y93" s="470" t="s">
        <v>2548</v>
      </c>
      <c r="Z93" s="458"/>
      <c r="AA93" s="440" t="s">
        <v>2527</v>
      </c>
      <c r="AB93" s="569"/>
      <c r="AC93" s="568" t="s">
        <v>489</v>
      </c>
      <c r="AD93" s="566"/>
      <c r="AE93" s="440" t="s">
        <v>551</v>
      </c>
      <c r="AF93" s="440" t="s">
        <v>600</v>
      </c>
      <c r="AG93" s="440" t="s">
        <v>485</v>
      </c>
      <c r="AH93" s="440" t="s">
        <v>492</v>
      </c>
      <c r="AI93" s="493">
        <v>45330</v>
      </c>
      <c r="AJ93" s="493">
        <v>45542</v>
      </c>
      <c r="AK93" s="441">
        <v>7</v>
      </c>
      <c r="AL93" s="443">
        <v>26019000</v>
      </c>
      <c r="AM93" s="443">
        <v>3717000</v>
      </c>
      <c r="AN93" s="527">
        <v>1486800</v>
      </c>
      <c r="AO93" s="497">
        <v>1841201</v>
      </c>
      <c r="AP93" s="632" t="s">
        <v>821</v>
      </c>
      <c r="AQ93" s="550"/>
      <c r="AR93" s="467">
        <v>1</v>
      </c>
      <c r="AS93" s="553" t="s">
        <v>112</v>
      </c>
      <c r="AT93" s="551" t="s">
        <v>112</v>
      </c>
      <c r="AU93" s="551" t="s">
        <v>112</v>
      </c>
      <c r="AV93" s="551" t="s">
        <v>112</v>
      </c>
      <c r="AW93" s="551" t="s">
        <v>112</v>
      </c>
      <c r="AX93" s="467"/>
      <c r="AY93" s="467"/>
      <c r="AZ93" s="467"/>
      <c r="BA93" s="467"/>
      <c r="BB93" s="467"/>
      <c r="BC93" s="467"/>
      <c r="BD93" s="467"/>
      <c r="BE93" s="467"/>
      <c r="BF93" s="467" t="s">
        <v>112</v>
      </c>
      <c r="BG93" s="467" t="s">
        <v>112</v>
      </c>
      <c r="BH93" s="467" t="s">
        <v>112</v>
      </c>
      <c r="BI93" s="467" t="s">
        <v>112</v>
      </c>
      <c r="BJ93" s="467" t="s">
        <v>112</v>
      </c>
      <c r="BK93" s="467" t="s">
        <v>112</v>
      </c>
      <c r="BL93" s="467" t="s">
        <v>3699</v>
      </c>
      <c r="BM93" s="467" t="s">
        <v>112</v>
      </c>
      <c r="BN93" s="467" t="s">
        <v>112</v>
      </c>
      <c r="BO93" s="467" t="s">
        <v>112</v>
      </c>
      <c r="BP93" s="467" t="s">
        <v>112</v>
      </c>
      <c r="BQ93" s="497"/>
      <c r="BR93" s="497"/>
      <c r="BS93" s="497"/>
      <c r="BT93" s="497"/>
      <c r="BU93" s="497"/>
      <c r="BV93" s="497"/>
      <c r="BW93" s="470"/>
      <c r="BX93" s="470">
        <v>1841201</v>
      </c>
      <c r="BY93" s="562" t="s">
        <v>3710</v>
      </c>
      <c r="BZ93" s="470">
        <v>1841201</v>
      </c>
      <c r="CA93" s="470">
        <v>1</v>
      </c>
      <c r="CB93" s="470">
        <v>0.52200000000000002</v>
      </c>
      <c r="CC93" s="554" t="s">
        <v>3781</v>
      </c>
      <c r="CD93" s="554" t="s">
        <v>2524</v>
      </c>
      <c r="CE93" s="554" t="s">
        <v>3640</v>
      </c>
      <c r="CF93" s="554" t="s">
        <v>177</v>
      </c>
      <c r="CG93" s="534">
        <v>6045432000</v>
      </c>
      <c r="CH93" s="534">
        <v>3002500001</v>
      </c>
      <c r="CI93" s="563" t="s">
        <v>3712</v>
      </c>
      <c r="CJ93" s="497"/>
    </row>
    <row r="94" spans="2:88" ht="16.5" customHeight="1" thickBot="1">
      <c r="B94" s="458"/>
      <c r="C94" s="547" t="s">
        <v>474</v>
      </c>
      <c r="D94" s="458"/>
      <c r="E94" s="548">
        <v>45413</v>
      </c>
      <c r="F94" s="717">
        <v>45406</v>
      </c>
      <c r="G94" s="547" t="s">
        <v>61</v>
      </c>
      <c r="H94" s="547">
        <v>1036939585</v>
      </c>
      <c r="I94" s="547" t="s">
        <v>3393</v>
      </c>
      <c r="J94" s="547" t="s">
        <v>2576</v>
      </c>
      <c r="K94" s="547" t="s">
        <v>3357</v>
      </c>
      <c r="L94" s="547" t="s">
        <v>3394</v>
      </c>
      <c r="M94" s="548">
        <v>33229</v>
      </c>
      <c r="N94" s="547" t="s">
        <v>524</v>
      </c>
      <c r="O94" s="494" t="s">
        <v>3395</v>
      </c>
      <c r="P94" s="475" t="s">
        <v>2524</v>
      </c>
      <c r="Q94" s="475" t="s">
        <v>3633</v>
      </c>
      <c r="R94" s="515" t="s">
        <v>3118</v>
      </c>
      <c r="S94" s="458"/>
      <c r="T94" s="439">
        <v>6045432000</v>
      </c>
      <c r="U94" s="470">
        <v>3023308178</v>
      </c>
      <c r="V94" s="444" t="s">
        <v>3396</v>
      </c>
      <c r="W94" s="470" t="s">
        <v>2527</v>
      </c>
      <c r="X94" s="458"/>
      <c r="Y94" s="470" t="s">
        <v>2548</v>
      </c>
      <c r="Z94" s="458"/>
      <c r="AA94" s="440" t="s">
        <v>2527</v>
      </c>
      <c r="AB94" s="569"/>
      <c r="AC94" s="568" t="s">
        <v>489</v>
      </c>
      <c r="AD94" s="566"/>
      <c r="AE94" s="440" t="s">
        <v>551</v>
      </c>
      <c r="AF94" s="440" t="s">
        <v>600</v>
      </c>
      <c r="AG94" s="440" t="s">
        <v>485</v>
      </c>
      <c r="AH94" s="440" t="s">
        <v>492</v>
      </c>
      <c r="AI94" s="493">
        <v>45330</v>
      </c>
      <c r="AJ94" s="493">
        <v>45542</v>
      </c>
      <c r="AK94" s="441">
        <v>7</v>
      </c>
      <c r="AL94" s="443">
        <v>26019000</v>
      </c>
      <c r="AM94" s="443">
        <v>3717000</v>
      </c>
      <c r="AN94" s="527">
        <v>1486800</v>
      </c>
      <c r="AO94" s="497">
        <v>1841201</v>
      </c>
      <c r="AP94" s="632" t="s">
        <v>821</v>
      </c>
      <c r="AQ94" s="550"/>
      <c r="AR94" s="467">
        <v>1</v>
      </c>
      <c r="AS94" s="553" t="s">
        <v>112</v>
      </c>
      <c r="AT94" s="551" t="s">
        <v>112</v>
      </c>
      <c r="AU94" s="551" t="s">
        <v>112</v>
      </c>
      <c r="AV94" s="551" t="s">
        <v>112</v>
      </c>
      <c r="AW94" s="551" t="s">
        <v>112</v>
      </c>
      <c r="AX94" s="467"/>
      <c r="AY94" s="467"/>
      <c r="AZ94" s="467"/>
      <c r="BA94" s="467"/>
      <c r="BB94" s="467"/>
      <c r="BC94" s="467"/>
      <c r="BD94" s="467"/>
      <c r="BE94" s="467"/>
      <c r="BF94" s="467" t="s">
        <v>112</v>
      </c>
      <c r="BG94" s="467" t="s">
        <v>112</v>
      </c>
      <c r="BH94" s="467" t="s">
        <v>112</v>
      </c>
      <c r="BI94" s="467" t="s">
        <v>112</v>
      </c>
      <c r="BJ94" s="467" t="s">
        <v>112</v>
      </c>
      <c r="BK94" s="467" t="s">
        <v>112</v>
      </c>
      <c r="BL94" s="467" t="s">
        <v>3699</v>
      </c>
      <c r="BM94" s="467" t="s">
        <v>112</v>
      </c>
      <c r="BN94" s="467" t="s">
        <v>112</v>
      </c>
      <c r="BO94" s="467" t="s">
        <v>112</v>
      </c>
      <c r="BP94" s="467" t="s">
        <v>112</v>
      </c>
      <c r="BQ94" s="497"/>
      <c r="BR94" s="497"/>
      <c r="BS94" s="497"/>
      <c r="BT94" s="497"/>
      <c r="BU94" s="497"/>
      <c r="BV94" s="497"/>
      <c r="BW94" s="470"/>
      <c r="BX94" s="470">
        <v>1841201</v>
      </c>
      <c r="BY94" s="562" t="s">
        <v>3710</v>
      </c>
      <c r="BZ94" s="470">
        <v>1841201</v>
      </c>
      <c r="CA94" s="470">
        <v>1</v>
      </c>
      <c r="CB94" s="470">
        <v>0.52200000000000002</v>
      </c>
      <c r="CC94" s="554" t="s">
        <v>3782</v>
      </c>
      <c r="CD94" s="554" t="s">
        <v>2524</v>
      </c>
      <c r="CE94" s="554" t="s">
        <v>3640</v>
      </c>
      <c r="CF94" s="554" t="s">
        <v>177</v>
      </c>
      <c r="CG94" s="534">
        <v>6045432000</v>
      </c>
      <c r="CH94" s="534">
        <v>3002500001</v>
      </c>
      <c r="CI94" s="563" t="s">
        <v>3712</v>
      </c>
      <c r="CJ94" s="497"/>
    </row>
    <row r="95" spans="2:88" ht="13.5" customHeight="1" thickBot="1">
      <c r="B95" s="458"/>
      <c r="C95" s="547" t="s">
        <v>474</v>
      </c>
      <c r="D95" s="458"/>
      <c r="E95" s="548">
        <v>45413</v>
      </c>
      <c r="F95" s="717">
        <v>45406</v>
      </c>
      <c r="G95" s="547" t="s">
        <v>61</v>
      </c>
      <c r="H95" s="547">
        <v>1036955629</v>
      </c>
      <c r="I95" s="547" t="s">
        <v>3131</v>
      </c>
      <c r="J95" s="547" t="s">
        <v>3356</v>
      </c>
      <c r="K95" s="547" t="s">
        <v>3397</v>
      </c>
      <c r="L95" s="547"/>
      <c r="M95" s="548">
        <v>35080</v>
      </c>
      <c r="N95" s="547" t="s">
        <v>524</v>
      </c>
      <c r="O95" s="494" t="s">
        <v>3398</v>
      </c>
      <c r="P95" s="475" t="s">
        <v>2524</v>
      </c>
      <c r="Q95" s="475" t="s">
        <v>3633</v>
      </c>
      <c r="R95" s="515" t="s">
        <v>3118</v>
      </c>
      <c r="S95" s="458"/>
      <c r="T95" s="439">
        <v>6045432000</v>
      </c>
      <c r="U95" s="470">
        <v>3137178416</v>
      </c>
      <c r="V95" s="444" t="s">
        <v>3399</v>
      </c>
      <c r="W95" s="470" t="s">
        <v>2527</v>
      </c>
      <c r="X95" s="458"/>
      <c r="Y95" s="470" t="s">
        <v>3119</v>
      </c>
      <c r="Z95" s="458"/>
      <c r="AA95" s="440" t="s">
        <v>2527</v>
      </c>
      <c r="AB95" s="569"/>
      <c r="AC95" s="568" t="s">
        <v>489</v>
      </c>
      <c r="AD95" s="566"/>
      <c r="AE95" s="440" t="s">
        <v>551</v>
      </c>
      <c r="AF95" s="440" t="s">
        <v>600</v>
      </c>
      <c r="AG95" s="440" t="s">
        <v>485</v>
      </c>
      <c r="AH95" s="440" t="s">
        <v>492</v>
      </c>
      <c r="AI95" s="493">
        <v>45330</v>
      </c>
      <c r="AJ95" s="493">
        <v>45542</v>
      </c>
      <c r="AK95" s="441">
        <v>7</v>
      </c>
      <c r="AL95" s="443">
        <v>26019000</v>
      </c>
      <c r="AM95" s="443">
        <v>3717000</v>
      </c>
      <c r="AN95" s="527">
        <v>1486800</v>
      </c>
      <c r="AO95" s="497">
        <v>1841201</v>
      </c>
      <c r="AP95" s="632" t="s">
        <v>821</v>
      </c>
      <c r="AQ95" s="550"/>
      <c r="AR95" s="467">
        <v>1</v>
      </c>
      <c r="AS95" s="553" t="s">
        <v>112</v>
      </c>
      <c r="AT95" s="551" t="s">
        <v>112</v>
      </c>
      <c r="AU95" s="551" t="s">
        <v>112</v>
      </c>
      <c r="AV95" s="551" t="s">
        <v>112</v>
      </c>
      <c r="AW95" s="551" t="s">
        <v>112</v>
      </c>
      <c r="AX95" s="467"/>
      <c r="AY95" s="467"/>
      <c r="AZ95" s="467"/>
      <c r="BA95" s="467"/>
      <c r="BB95" s="467"/>
      <c r="BC95" s="467"/>
      <c r="BD95" s="467"/>
      <c r="BE95" s="467"/>
      <c r="BF95" s="467" t="s">
        <v>112</v>
      </c>
      <c r="BG95" s="467" t="s">
        <v>112</v>
      </c>
      <c r="BH95" s="467" t="s">
        <v>112</v>
      </c>
      <c r="BI95" s="467" t="s">
        <v>112</v>
      </c>
      <c r="BJ95" s="467" t="s">
        <v>112</v>
      </c>
      <c r="BK95" s="467" t="s">
        <v>112</v>
      </c>
      <c r="BL95" s="467" t="s">
        <v>3699</v>
      </c>
      <c r="BM95" s="467" t="s">
        <v>112</v>
      </c>
      <c r="BN95" s="467" t="s">
        <v>112</v>
      </c>
      <c r="BO95" s="467" t="s">
        <v>112</v>
      </c>
      <c r="BP95" s="467" t="s">
        <v>112</v>
      </c>
      <c r="BQ95" s="497"/>
      <c r="BR95" s="497"/>
      <c r="BS95" s="497"/>
      <c r="BT95" s="497"/>
      <c r="BU95" s="497"/>
      <c r="BV95" s="497"/>
      <c r="BW95" s="470"/>
      <c r="BX95" s="470">
        <v>1841201</v>
      </c>
      <c r="BY95" s="562" t="s">
        <v>3710</v>
      </c>
      <c r="BZ95" s="470">
        <v>1841201</v>
      </c>
      <c r="CA95" s="470">
        <v>1</v>
      </c>
      <c r="CB95" s="470">
        <v>0.52200000000000002</v>
      </c>
      <c r="CC95" s="554" t="s">
        <v>3783</v>
      </c>
      <c r="CD95" s="554" t="s">
        <v>2524</v>
      </c>
      <c r="CE95" s="554" t="s">
        <v>3640</v>
      </c>
      <c r="CF95" s="554" t="s">
        <v>177</v>
      </c>
      <c r="CG95" s="534">
        <v>6045432000</v>
      </c>
      <c r="CH95" s="534">
        <v>3002500001</v>
      </c>
      <c r="CI95" s="563" t="s">
        <v>3712</v>
      </c>
      <c r="CJ95" s="497"/>
    </row>
    <row r="96" spans="2:88" ht="16.5" customHeight="1" thickBot="1">
      <c r="B96" s="458"/>
      <c r="C96" s="547" t="s">
        <v>474</v>
      </c>
      <c r="D96" s="458"/>
      <c r="E96" s="548">
        <v>45413</v>
      </c>
      <c r="F96" s="717">
        <v>45406</v>
      </c>
      <c r="G96" s="547" t="s">
        <v>61</v>
      </c>
      <c r="H96" s="547">
        <v>43715401</v>
      </c>
      <c r="I96" s="547" t="s">
        <v>3402</v>
      </c>
      <c r="J96" s="547" t="s">
        <v>2520</v>
      </c>
      <c r="K96" s="547" t="s">
        <v>3403</v>
      </c>
      <c r="L96" s="547" t="s">
        <v>2646</v>
      </c>
      <c r="M96" s="548">
        <v>29685</v>
      </c>
      <c r="N96" s="547" t="s">
        <v>524</v>
      </c>
      <c r="O96" s="494" t="s">
        <v>3404</v>
      </c>
      <c r="P96" s="475" t="s">
        <v>2524</v>
      </c>
      <c r="Q96" s="475" t="s">
        <v>3633</v>
      </c>
      <c r="R96" s="515" t="s">
        <v>3118</v>
      </c>
      <c r="S96" s="458"/>
      <c r="T96" s="439">
        <v>6045432000</v>
      </c>
      <c r="U96" s="470">
        <v>3107079384</v>
      </c>
      <c r="V96" s="444" t="s">
        <v>3405</v>
      </c>
      <c r="W96" s="470" t="s">
        <v>2527</v>
      </c>
      <c r="X96" s="458"/>
      <c r="Y96" s="470" t="s">
        <v>3119</v>
      </c>
      <c r="Z96" s="458"/>
      <c r="AA96" s="440" t="s">
        <v>2527</v>
      </c>
      <c r="AB96" s="569"/>
      <c r="AC96" s="568" t="s">
        <v>489</v>
      </c>
      <c r="AD96" s="566"/>
      <c r="AE96" s="440" t="s">
        <v>551</v>
      </c>
      <c r="AF96" s="440" t="s">
        <v>600</v>
      </c>
      <c r="AG96" s="440" t="s">
        <v>485</v>
      </c>
      <c r="AH96" s="440" t="s">
        <v>492</v>
      </c>
      <c r="AI96" s="493">
        <v>45330</v>
      </c>
      <c r="AJ96" s="493">
        <v>45542</v>
      </c>
      <c r="AK96" s="441">
        <v>7</v>
      </c>
      <c r="AL96" s="443">
        <v>26019000</v>
      </c>
      <c r="AM96" s="443">
        <v>3717000</v>
      </c>
      <c r="AN96" s="527">
        <v>1486800</v>
      </c>
      <c r="AO96" s="497">
        <v>1841201</v>
      </c>
      <c r="AP96" s="632" t="s">
        <v>821</v>
      </c>
      <c r="AQ96" s="550"/>
      <c r="AR96" s="467">
        <v>1</v>
      </c>
      <c r="AS96" s="553" t="s">
        <v>112</v>
      </c>
      <c r="AT96" s="551" t="s">
        <v>112</v>
      </c>
      <c r="AU96" s="551" t="s">
        <v>112</v>
      </c>
      <c r="AV96" s="551" t="s">
        <v>112</v>
      </c>
      <c r="AW96" s="551" t="s">
        <v>112</v>
      </c>
      <c r="AX96" s="467"/>
      <c r="AY96" s="467"/>
      <c r="AZ96" s="467"/>
      <c r="BA96" s="467"/>
      <c r="BB96" s="467"/>
      <c r="BC96" s="467"/>
      <c r="BD96" s="467"/>
      <c r="BE96" s="467"/>
      <c r="BF96" s="467" t="s">
        <v>112</v>
      </c>
      <c r="BG96" s="467" t="s">
        <v>112</v>
      </c>
      <c r="BH96" s="467" t="s">
        <v>112</v>
      </c>
      <c r="BI96" s="467" t="s">
        <v>112</v>
      </c>
      <c r="BJ96" s="467" t="s">
        <v>112</v>
      </c>
      <c r="BK96" s="467" t="s">
        <v>112</v>
      </c>
      <c r="BL96" s="467" t="s">
        <v>3699</v>
      </c>
      <c r="BM96" s="467" t="s">
        <v>112</v>
      </c>
      <c r="BN96" s="467" t="s">
        <v>112</v>
      </c>
      <c r="BO96" s="467" t="s">
        <v>112</v>
      </c>
      <c r="BP96" s="467" t="s">
        <v>112</v>
      </c>
      <c r="BQ96" s="497"/>
      <c r="BR96" s="497"/>
      <c r="BS96" s="497"/>
      <c r="BT96" s="497"/>
      <c r="BU96" s="497"/>
      <c r="BV96" s="497"/>
      <c r="BW96" s="470"/>
      <c r="BX96" s="470">
        <v>1841201</v>
      </c>
      <c r="BY96" s="562" t="s">
        <v>3710</v>
      </c>
      <c r="BZ96" s="470">
        <v>1841201</v>
      </c>
      <c r="CA96" s="470">
        <v>1</v>
      </c>
      <c r="CB96" s="470">
        <v>0.52200000000000002</v>
      </c>
      <c r="CC96" s="554" t="s">
        <v>3784</v>
      </c>
      <c r="CD96" s="554" t="s">
        <v>2524</v>
      </c>
      <c r="CE96" s="554" t="s">
        <v>3640</v>
      </c>
      <c r="CF96" s="554" t="s">
        <v>177</v>
      </c>
      <c r="CG96" s="534">
        <v>6045432000</v>
      </c>
      <c r="CH96" s="534">
        <v>3002500001</v>
      </c>
      <c r="CI96" s="563" t="s">
        <v>3712</v>
      </c>
      <c r="CJ96" s="497"/>
    </row>
    <row r="97" spans="2:88" ht="16.5" customHeight="1" thickBot="1">
      <c r="B97" s="458"/>
      <c r="C97" s="547" t="s">
        <v>474</v>
      </c>
      <c r="D97" s="458"/>
      <c r="E97" s="548">
        <v>45413</v>
      </c>
      <c r="F97" s="717">
        <v>45406</v>
      </c>
      <c r="G97" s="547" t="s">
        <v>61</v>
      </c>
      <c r="H97" s="547">
        <v>1036397723</v>
      </c>
      <c r="I97" s="547" t="s">
        <v>2706</v>
      </c>
      <c r="J97" s="547" t="s">
        <v>3406</v>
      </c>
      <c r="K97" s="547" t="s">
        <v>3407</v>
      </c>
      <c r="L97" s="547" t="s">
        <v>2608</v>
      </c>
      <c r="M97" s="548">
        <v>33877</v>
      </c>
      <c r="N97" s="547" t="s">
        <v>524</v>
      </c>
      <c r="O97" s="494" t="s">
        <v>3408</v>
      </c>
      <c r="P97" s="475" t="s">
        <v>2524</v>
      </c>
      <c r="Q97" s="475" t="s">
        <v>3633</v>
      </c>
      <c r="R97" s="515" t="s">
        <v>3118</v>
      </c>
      <c r="S97" s="458"/>
      <c r="T97" s="439">
        <v>6045432000</v>
      </c>
      <c r="U97" s="470">
        <v>3225362345</v>
      </c>
      <c r="V97" s="444" t="s">
        <v>3409</v>
      </c>
      <c r="W97" s="470" t="s">
        <v>2527</v>
      </c>
      <c r="X97" s="458"/>
      <c r="Y97" s="470" t="s">
        <v>3119</v>
      </c>
      <c r="Z97" s="458"/>
      <c r="AA97" s="440" t="s">
        <v>2527</v>
      </c>
      <c r="AB97" s="569"/>
      <c r="AC97" s="568" t="s">
        <v>489</v>
      </c>
      <c r="AD97" s="566"/>
      <c r="AE97" s="440" t="s">
        <v>551</v>
      </c>
      <c r="AF97" s="440" t="s">
        <v>600</v>
      </c>
      <c r="AG97" s="440" t="s">
        <v>485</v>
      </c>
      <c r="AH97" s="440" t="s">
        <v>492</v>
      </c>
      <c r="AI97" s="493">
        <v>45331</v>
      </c>
      <c r="AJ97" s="493">
        <v>45542</v>
      </c>
      <c r="AK97" s="441">
        <v>7</v>
      </c>
      <c r="AL97" s="443">
        <v>26019000</v>
      </c>
      <c r="AM97" s="443">
        <v>3717000</v>
      </c>
      <c r="AN97" s="527">
        <v>1486800</v>
      </c>
      <c r="AO97" s="497">
        <v>1841201</v>
      </c>
      <c r="AP97" s="632" t="s">
        <v>821</v>
      </c>
      <c r="AQ97" s="550"/>
      <c r="AR97" s="467">
        <v>1</v>
      </c>
      <c r="AS97" s="553" t="s">
        <v>112</v>
      </c>
      <c r="AT97" s="551" t="s">
        <v>112</v>
      </c>
      <c r="AU97" s="551" t="s">
        <v>112</v>
      </c>
      <c r="AV97" s="551" t="s">
        <v>112</v>
      </c>
      <c r="AW97" s="551" t="s">
        <v>112</v>
      </c>
      <c r="AX97" s="467"/>
      <c r="AY97" s="467"/>
      <c r="AZ97" s="467"/>
      <c r="BA97" s="467"/>
      <c r="BB97" s="467"/>
      <c r="BC97" s="467"/>
      <c r="BD97" s="467"/>
      <c r="BE97" s="467"/>
      <c r="BF97" s="467" t="s">
        <v>112</v>
      </c>
      <c r="BG97" s="467" t="s">
        <v>112</v>
      </c>
      <c r="BH97" s="467" t="s">
        <v>112</v>
      </c>
      <c r="BI97" s="467" t="s">
        <v>112</v>
      </c>
      <c r="BJ97" s="467" t="s">
        <v>112</v>
      </c>
      <c r="BK97" s="467" t="s">
        <v>112</v>
      </c>
      <c r="BL97" s="467" t="s">
        <v>3699</v>
      </c>
      <c r="BM97" s="467" t="s">
        <v>112</v>
      </c>
      <c r="BN97" s="467" t="s">
        <v>112</v>
      </c>
      <c r="BO97" s="467" t="s">
        <v>112</v>
      </c>
      <c r="BP97" s="467" t="s">
        <v>112</v>
      </c>
      <c r="BQ97" s="497"/>
      <c r="BR97" s="497"/>
      <c r="BS97" s="497"/>
      <c r="BT97" s="497"/>
      <c r="BU97" s="497"/>
      <c r="BV97" s="497"/>
      <c r="BW97" s="470"/>
      <c r="BX97" s="470">
        <v>1841201</v>
      </c>
      <c r="BY97" s="562" t="s">
        <v>3710</v>
      </c>
      <c r="BZ97" s="470">
        <v>1841201</v>
      </c>
      <c r="CA97" s="470">
        <v>1</v>
      </c>
      <c r="CB97" s="470">
        <v>0.52200000000000002</v>
      </c>
      <c r="CC97" s="554" t="s">
        <v>3785</v>
      </c>
      <c r="CD97" s="554" t="s">
        <v>2524</v>
      </c>
      <c r="CE97" s="554" t="s">
        <v>3640</v>
      </c>
      <c r="CF97" s="554" t="s">
        <v>177</v>
      </c>
      <c r="CG97" s="534">
        <v>6045432000</v>
      </c>
      <c r="CH97" s="534">
        <v>3002500001</v>
      </c>
      <c r="CI97" s="563" t="s">
        <v>3712</v>
      </c>
      <c r="CJ97" s="497"/>
    </row>
    <row r="98" spans="2:88" ht="16.5" customHeight="1" thickBot="1">
      <c r="B98" s="458"/>
      <c r="C98" s="547" t="s">
        <v>474</v>
      </c>
      <c r="D98" s="458"/>
      <c r="E98" s="548">
        <v>45413</v>
      </c>
      <c r="F98" s="717">
        <v>45406</v>
      </c>
      <c r="G98" s="547" t="s">
        <v>61</v>
      </c>
      <c r="H98" s="547">
        <v>1036400562</v>
      </c>
      <c r="I98" s="547" t="s">
        <v>3131</v>
      </c>
      <c r="J98" s="547" t="s">
        <v>2604</v>
      </c>
      <c r="K98" s="547" t="s">
        <v>2844</v>
      </c>
      <c r="L98" s="547" t="s">
        <v>3410</v>
      </c>
      <c r="M98" s="548">
        <v>34884</v>
      </c>
      <c r="N98" s="547" t="s">
        <v>4</v>
      </c>
      <c r="O98" s="494" t="s">
        <v>3411</v>
      </c>
      <c r="P98" s="475" t="s">
        <v>2524</v>
      </c>
      <c r="Q98" s="475" t="s">
        <v>3633</v>
      </c>
      <c r="R98" s="515" t="s">
        <v>3118</v>
      </c>
      <c r="S98" s="458"/>
      <c r="T98" s="439">
        <v>6045432000</v>
      </c>
      <c r="U98" s="470">
        <v>3205811339</v>
      </c>
      <c r="V98" s="444" t="s">
        <v>3412</v>
      </c>
      <c r="W98" s="470" t="s">
        <v>2527</v>
      </c>
      <c r="X98" s="458"/>
      <c r="Y98" s="470" t="s">
        <v>2623</v>
      </c>
      <c r="Z98" s="458"/>
      <c r="AA98" s="440" t="s">
        <v>2527</v>
      </c>
      <c r="AB98" s="569"/>
      <c r="AC98" s="568" t="s">
        <v>489</v>
      </c>
      <c r="AD98" s="566"/>
      <c r="AE98" s="440" t="s">
        <v>551</v>
      </c>
      <c r="AF98" s="440" t="s">
        <v>600</v>
      </c>
      <c r="AG98" s="440" t="s">
        <v>485</v>
      </c>
      <c r="AH98" s="440" t="s">
        <v>492</v>
      </c>
      <c r="AI98" s="493">
        <v>45331</v>
      </c>
      <c r="AJ98" s="493">
        <v>45542</v>
      </c>
      <c r="AK98" s="441">
        <v>7</v>
      </c>
      <c r="AL98" s="443">
        <v>26019000</v>
      </c>
      <c r="AM98" s="443">
        <v>3717000</v>
      </c>
      <c r="AN98" s="527">
        <v>1486800</v>
      </c>
      <c r="AO98" s="497">
        <v>1841201</v>
      </c>
      <c r="AP98" s="632" t="s">
        <v>821</v>
      </c>
      <c r="AQ98" s="550"/>
      <c r="AR98" s="467">
        <v>1</v>
      </c>
      <c r="AS98" s="553" t="s">
        <v>112</v>
      </c>
      <c r="AT98" s="551" t="s">
        <v>112</v>
      </c>
      <c r="AU98" s="551" t="s">
        <v>112</v>
      </c>
      <c r="AV98" s="551" t="s">
        <v>112</v>
      </c>
      <c r="AW98" s="551" t="s">
        <v>112</v>
      </c>
      <c r="AX98" s="467"/>
      <c r="AY98" s="467"/>
      <c r="AZ98" s="467"/>
      <c r="BA98" s="467"/>
      <c r="BB98" s="467"/>
      <c r="BC98" s="467"/>
      <c r="BD98" s="467"/>
      <c r="BE98" s="467"/>
      <c r="BF98" s="467" t="s">
        <v>112</v>
      </c>
      <c r="BG98" s="467" t="s">
        <v>112</v>
      </c>
      <c r="BH98" s="467" t="s">
        <v>112</v>
      </c>
      <c r="BI98" s="467" t="s">
        <v>112</v>
      </c>
      <c r="BJ98" s="467" t="s">
        <v>112</v>
      </c>
      <c r="BK98" s="467" t="s">
        <v>112</v>
      </c>
      <c r="BL98" s="467" t="s">
        <v>3699</v>
      </c>
      <c r="BM98" s="467" t="s">
        <v>112</v>
      </c>
      <c r="BN98" s="467" t="s">
        <v>112</v>
      </c>
      <c r="BO98" s="467" t="s">
        <v>112</v>
      </c>
      <c r="BP98" s="467" t="s">
        <v>112</v>
      </c>
      <c r="BQ98" s="497"/>
      <c r="BR98" s="497"/>
      <c r="BS98" s="497"/>
      <c r="BT98" s="497"/>
      <c r="BU98" s="497"/>
      <c r="BV98" s="497"/>
      <c r="BW98" s="470"/>
      <c r="BX98" s="470">
        <v>1841201</v>
      </c>
      <c r="BY98" s="562" t="s">
        <v>3710</v>
      </c>
      <c r="BZ98" s="470">
        <v>1841201</v>
      </c>
      <c r="CA98" s="470">
        <v>1</v>
      </c>
      <c r="CB98" s="470">
        <v>0.52200000000000002</v>
      </c>
      <c r="CC98" s="554" t="s">
        <v>3786</v>
      </c>
      <c r="CD98" s="554" t="s">
        <v>2524</v>
      </c>
      <c r="CE98" s="554" t="s">
        <v>3640</v>
      </c>
      <c r="CF98" s="554" t="s">
        <v>177</v>
      </c>
      <c r="CG98" s="534">
        <v>6045432000</v>
      </c>
      <c r="CH98" s="534">
        <v>3002500001</v>
      </c>
      <c r="CI98" s="563" t="s">
        <v>3712</v>
      </c>
      <c r="CJ98" s="497"/>
    </row>
    <row r="99" spans="2:88" ht="16.5" customHeight="1" thickBot="1">
      <c r="B99" s="487"/>
      <c r="C99" s="547" t="s">
        <v>474</v>
      </c>
      <c r="D99" s="487"/>
      <c r="E99" s="548">
        <v>45413</v>
      </c>
      <c r="F99" s="717">
        <v>45406</v>
      </c>
      <c r="G99" s="547" t="s">
        <v>61</v>
      </c>
      <c r="H99" s="547">
        <v>1035919109</v>
      </c>
      <c r="I99" s="547" t="s">
        <v>3198</v>
      </c>
      <c r="J99" s="547" t="s">
        <v>2902</v>
      </c>
      <c r="K99" s="547" t="s">
        <v>3413</v>
      </c>
      <c r="L99" s="547" t="s">
        <v>2608</v>
      </c>
      <c r="M99" s="548">
        <v>35180</v>
      </c>
      <c r="N99" s="547" t="s">
        <v>524</v>
      </c>
      <c r="O99" s="494" t="s">
        <v>3414</v>
      </c>
      <c r="P99" s="475" t="s">
        <v>2524</v>
      </c>
      <c r="Q99" s="475" t="s">
        <v>3633</v>
      </c>
      <c r="R99" s="515" t="s">
        <v>3118</v>
      </c>
      <c r="S99" s="487"/>
      <c r="T99" s="439">
        <v>6045432000</v>
      </c>
      <c r="U99" s="470">
        <v>3128814501</v>
      </c>
      <c r="V99" s="444" t="s">
        <v>3415</v>
      </c>
      <c r="W99" s="470" t="s">
        <v>2550</v>
      </c>
      <c r="X99" s="487"/>
      <c r="Y99" s="470" t="s">
        <v>2548</v>
      </c>
      <c r="Z99" s="487"/>
      <c r="AA99" s="440" t="s">
        <v>2527</v>
      </c>
      <c r="AB99" s="559"/>
      <c r="AC99" s="568" t="s">
        <v>489</v>
      </c>
      <c r="AD99" s="565"/>
      <c r="AE99" s="440" t="s">
        <v>551</v>
      </c>
      <c r="AF99" s="440" t="s">
        <v>600</v>
      </c>
      <c r="AG99" s="440" t="s">
        <v>485</v>
      </c>
      <c r="AH99" s="440" t="s">
        <v>492</v>
      </c>
      <c r="AI99" s="493">
        <v>45331</v>
      </c>
      <c r="AJ99" s="493">
        <v>45542</v>
      </c>
      <c r="AK99" s="489">
        <v>7</v>
      </c>
      <c r="AL99" s="446">
        <v>26019000</v>
      </c>
      <c r="AM99" s="446">
        <v>3717000</v>
      </c>
      <c r="AN99" s="528">
        <v>1486800</v>
      </c>
      <c r="AO99" s="497">
        <v>1841201</v>
      </c>
      <c r="AP99" s="632" t="s">
        <v>821</v>
      </c>
      <c r="AQ99" s="550"/>
      <c r="AR99" s="467">
        <v>1</v>
      </c>
      <c r="AS99" s="553" t="s">
        <v>112</v>
      </c>
      <c r="AT99" s="551" t="s">
        <v>112</v>
      </c>
      <c r="AU99" s="551" t="s">
        <v>112</v>
      </c>
      <c r="AV99" s="551" t="s">
        <v>112</v>
      </c>
      <c r="AW99" s="551" t="s">
        <v>112</v>
      </c>
      <c r="AX99" s="467"/>
      <c r="AY99" s="467"/>
      <c r="AZ99" s="467"/>
      <c r="BA99" s="467"/>
      <c r="BB99" s="467"/>
      <c r="BC99" s="467"/>
      <c r="BD99" s="467"/>
      <c r="BE99" s="467"/>
      <c r="BF99" s="467" t="s">
        <v>112</v>
      </c>
      <c r="BG99" s="467" t="s">
        <v>112</v>
      </c>
      <c r="BH99" s="467" t="s">
        <v>112</v>
      </c>
      <c r="BI99" s="467" t="s">
        <v>112</v>
      </c>
      <c r="BJ99" s="467" t="s">
        <v>112</v>
      </c>
      <c r="BK99" s="467" t="s">
        <v>112</v>
      </c>
      <c r="BL99" s="467" t="s">
        <v>3699</v>
      </c>
      <c r="BM99" s="467" t="s">
        <v>112</v>
      </c>
      <c r="BN99" s="467" t="s">
        <v>112</v>
      </c>
      <c r="BO99" s="467" t="s">
        <v>112</v>
      </c>
      <c r="BP99" s="467" t="s">
        <v>112</v>
      </c>
      <c r="BQ99" s="497"/>
      <c r="BR99" s="497"/>
      <c r="BS99" s="497"/>
      <c r="BT99" s="497"/>
      <c r="BU99" s="497"/>
      <c r="BV99" s="497"/>
      <c r="BW99" s="470"/>
      <c r="BX99" s="470">
        <v>1841201</v>
      </c>
      <c r="BY99" s="562" t="s">
        <v>3710</v>
      </c>
      <c r="BZ99" s="470">
        <v>1841201</v>
      </c>
      <c r="CA99" s="470">
        <v>1</v>
      </c>
      <c r="CB99" s="470">
        <v>0.52200000000000002</v>
      </c>
      <c r="CC99" s="554" t="s">
        <v>3787</v>
      </c>
      <c r="CD99" s="554" t="s">
        <v>2524</v>
      </c>
      <c r="CE99" s="554" t="s">
        <v>3640</v>
      </c>
      <c r="CF99" s="554" t="s">
        <v>177</v>
      </c>
      <c r="CG99" s="534">
        <v>6045432000</v>
      </c>
      <c r="CH99" s="534">
        <v>3002500001</v>
      </c>
      <c r="CI99" s="563" t="s">
        <v>3712</v>
      </c>
      <c r="CJ99" s="497"/>
    </row>
    <row r="100" spans="2:88" ht="16.5" customHeight="1" thickBot="1">
      <c r="B100" s="497"/>
      <c r="C100" s="547" t="s">
        <v>474</v>
      </c>
      <c r="D100" s="497"/>
      <c r="E100" s="548">
        <v>45413</v>
      </c>
      <c r="F100" s="717">
        <v>45406</v>
      </c>
      <c r="G100" s="547" t="s">
        <v>61</v>
      </c>
      <c r="H100" s="547">
        <v>1036400603</v>
      </c>
      <c r="I100" s="547" t="s">
        <v>3416</v>
      </c>
      <c r="J100" s="547" t="s">
        <v>2706</v>
      </c>
      <c r="K100" s="547" t="s">
        <v>2755</v>
      </c>
      <c r="L100" s="547" t="s">
        <v>3417</v>
      </c>
      <c r="M100" s="548">
        <v>34896</v>
      </c>
      <c r="N100" s="547" t="s">
        <v>524</v>
      </c>
      <c r="O100" s="494" t="s">
        <v>3418</v>
      </c>
      <c r="P100" s="475" t="s">
        <v>2524</v>
      </c>
      <c r="Q100" s="475" t="s">
        <v>3633</v>
      </c>
      <c r="R100" s="515" t="s">
        <v>3118</v>
      </c>
      <c r="S100" s="497"/>
      <c r="T100" s="439">
        <v>6045432000</v>
      </c>
      <c r="U100" s="470">
        <v>3146764230</v>
      </c>
      <c r="V100" s="444" t="s">
        <v>3419</v>
      </c>
      <c r="W100" s="470" t="s">
        <v>2527</v>
      </c>
      <c r="X100" s="497"/>
      <c r="Y100" s="470" t="s">
        <v>2548</v>
      </c>
      <c r="Z100" s="497"/>
      <c r="AA100" s="440" t="s">
        <v>2527</v>
      </c>
      <c r="AB100" s="550"/>
      <c r="AC100" s="568" t="s">
        <v>489</v>
      </c>
      <c r="AD100" s="560"/>
      <c r="AE100" s="440" t="s">
        <v>551</v>
      </c>
      <c r="AF100" s="440" t="s">
        <v>600</v>
      </c>
      <c r="AG100" s="440" t="s">
        <v>485</v>
      </c>
      <c r="AH100" s="440" t="s">
        <v>492</v>
      </c>
      <c r="AI100" s="493">
        <v>45331</v>
      </c>
      <c r="AJ100" s="493">
        <v>45544</v>
      </c>
      <c r="AK100" s="498">
        <v>7</v>
      </c>
      <c r="AL100" s="447">
        <v>26019000</v>
      </c>
      <c r="AM100" s="447">
        <v>3717000</v>
      </c>
      <c r="AN100" s="529">
        <v>1486800</v>
      </c>
      <c r="AO100" s="497">
        <v>1841201</v>
      </c>
      <c r="AP100" s="632" t="s">
        <v>821</v>
      </c>
      <c r="AQ100" s="550"/>
      <c r="AR100" s="467">
        <v>1</v>
      </c>
      <c r="AS100" s="553" t="s">
        <v>112</v>
      </c>
      <c r="AT100" s="551" t="s">
        <v>112</v>
      </c>
      <c r="AU100" s="551" t="s">
        <v>112</v>
      </c>
      <c r="AV100" s="551" t="s">
        <v>112</v>
      </c>
      <c r="AW100" s="551" t="s">
        <v>112</v>
      </c>
      <c r="AX100" s="467"/>
      <c r="AY100" s="467"/>
      <c r="AZ100" s="467"/>
      <c r="BA100" s="467"/>
      <c r="BB100" s="467"/>
      <c r="BC100" s="467"/>
      <c r="BD100" s="467"/>
      <c r="BE100" s="467"/>
      <c r="BF100" s="467" t="s">
        <v>112</v>
      </c>
      <c r="BG100" s="467" t="s">
        <v>112</v>
      </c>
      <c r="BH100" s="467" t="s">
        <v>112</v>
      </c>
      <c r="BI100" s="467" t="s">
        <v>112</v>
      </c>
      <c r="BJ100" s="467" t="s">
        <v>112</v>
      </c>
      <c r="BK100" s="467" t="s">
        <v>112</v>
      </c>
      <c r="BL100" s="467" t="s">
        <v>3699</v>
      </c>
      <c r="BM100" s="467" t="s">
        <v>112</v>
      </c>
      <c r="BN100" s="467" t="s">
        <v>112</v>
      </c>
      <c r="BO100" s="467" t="s">
        <v>112</v>
      </c>
      <c r="BP100" s="467" t="s">
        <v>112</v>
      </c>
      <c r="BQ100" s="497"/>
      <c r="BR100" s="497"/>
      <c r="BS100" s="497"/>
      <c r="BT100" s="497"/>
      <c r="BU100" s="497"/>
      <c r="BV100" s="497"/>
      <c r="BW100" s="470"/>
      <c r="BX100" s="470">
        <v>1841201</v>
      </c>
      <c r="BY100" s="562" t="s">
        <v>3710</v>
      </c>
      <c r="BZ100" s="470">
        <v>1841201</v>
      </c>
      <c r="CA100" s="470">
        <v>1</v>
      </c>
      <c r="CB100" s="470">
        <v>0.52200000000000002</v>
      </c>
      <c r="CC100" s="554" t="s">
        <v>3788</v>
      </c>
      <c r="CD100" s="554" t="s">
        <v>2524</v>
      </c>
      <c r="CE100" s="554" t="s">
        <v>3640</v>
      </c>
      <c r="CF100" s="554" t="s">
        <v>177</v>
      </c>
      <c r="CG100" s="534">
        <v>6045432000</v>
      </c>
      <c r="CH100" s="534">
        <v>3002500001</v>
      </c>
      <c r="CI100" s="563" t="s">
        <v>3712</v>
      </c>
      <c r="CJ100" s="497"/>
    </row>
    <row r="101" spans="2:88" ht="16.5" customHeight="1" thickBot="1">
      <c r="B101" s="470"/>
      <c r="C101" s="547" t="s">
        <v>474</v>
      </c>
      <c r="D101" s="470"/>
      <c r="E101" s="548">
        <v>45413</v>
      </c>
      <c r="F101" s="717">
        <v>45406</v>
      </c>
      <c r="G101" s="547" t="s">
        <v>61</v>
      </c>
      <c r="H101" s="547">
        <v>1040039907</v>
      </c>
      <c r="I101" s="547" t="s">
        <v>3316</v>
      </c>
      <c r="J101" s="547" t="s">
        <v>2593</v>
      </c>
      <c r="K101" s="547" t="s">
        <v>3249</v>
      </c>
      <c r="L101" s="547" t="s">
        <v>3420</v>
      </c>
      <c r="M101" s="548">
        <v>33446</v>
      </c>
      <c r="N101" s="547" t="s">
        <v>524</v>
      </c>
      <c r="O101" s="494" t="s">
        <v>3129</v>
      </c>
      <c r="P101" s="475" t="s">
        <v>2524</v>
      </c>
      <c r="Q101" s="475" t="s">
        <v>3633</v>
      </c>
      <c r="R101" s="515" t="s">
        <v>178</v>
      </c>
      <c r="S101" s="470"/>
      <c r="T101" s="439">
        <v>6045432000</v>
      </c>
      <c r="U101" s="470">
        <v>3226497919</v>
      </c>
      <c r="V101" s="444" t="s">
        <v>3421</v>
      </c>
      <c r="W101" s="470" t="s">
        <v>2527</v>
      </c>
      <c r="X101" s="470"/>
      <c r="Y101" s="470" t="s">
        <v>2623</v>
      </c>
      <c r="Z101" s="470"/>
      <c r="AA101" s="440" t="s">
        <v>2527</v>
      </c>
      <c r="AB101" s="533"/>
      <c r="AC101" s="568" t="s">
        <v>489</v>
      </c>
      <c r="AD101" s="561"/>
      <c r="AE101" s="440" t="s">
        <v>551</v>
      </c>
      <c r="AF101" s="440" t="s">
        <v>600</v>
      </c>
      <c r="AG101" s="440" t="s">
        <v>485</v>
      </c>
      <c r="AH101" s="440" t="s">
        <v>492</v>
      </c>
      <c r="AI101" s="493">
        <v>45331</v>
      </c>
      <c r="AJ101" s="493">
        <v>45544</v>
      </c>
      <c r="AK101" s="524">
        <v>7</v>
      </c>
      <c r="AL101" s="448">
        <v>26019000</v>
      </c>
      <c r="AM101" s="448">
        <v>3717000</v>
      </c>
      <c r="AN101" s="530">
        <v>1486800</v>
      </c>
      <c r="AO101" s="470">
        <v>1841201</v>
      </c>
      <c r="AP101" s="632" t="s">
        <v>821</v>
      </c>
      <c r="AQ101" s="533"/>
      <c r="AR101" s="467">
        <v>1</v>
      </c>
      <c r="AS101" s="553" t="s">
        <v>112</v>
      </c>
      <c r="AT101" s="551" t="s">
        <v>112</v>
      </c>
      <c r="AU101" s="551" t="s">
        <v>112</v>
      </c>
      <c r="AV101" s="551" t="s">
        <v>112</v>
      </c>
      <c r="AW101" s="551" t="s">
        <v>112</v>
      </c>
      <c r="AX101" s="467"/>
      <c r="AY101" s="467"/>
      <c r="AZ101" s="467"/>
      <c r="BA101" s="467"/>
      <c r="BB101" s="467"/>
      <c r="BC101" s="467"/>
      <c r="BD101" s="467"/>
      <c r="BE101" s="467"/>
      <c r="BF101" s="467" t="s">
        <v>112</v>
      </c>
      <c r="BG101" s="467" t="s">
        <v>112</v>
      </c>
      <c r="BH101" s="467" t="s">
        <v>112</v>
      </c>
      <c r="BI101" s="467" t="s">
        <v>112</v>
      </c>
      <c r="BJ101" s="467" t="s">
        <v>112</v>
      </c>
      <c r="BK101" s="467" t="s">
        <v>112</v>
      </c>
      <c r="BL101" s="467" t="s">
        <v>3699</v>
      </c>
      <c r="BM101" s="467" t="s">
        <v>112</v>
      </c>
      <c r="BN101" s="467" t="s">
        <v>112</v>
      </c>
      <c r="BO101" s="467" t="s">
        <v>112</v>
      </c>
      <c r="BP101" s="467" t="s">
        <v>112</v>
      </c>
      <c r="BQ101" s="470"/>
      <c r="BR101" s="470"/>
      <c r="BS101" s="470"/>
      <c r="BT101" s="470"/>
      <c r="BU101" s="470"/>
      <c r="BV101" s="470"/>
      <c r="BW101" s="470"/>
      <c r="BX101" s="470">
        <v>1841201</v>
      </c>
      <c r="BY101" s="562" t="s">
        <v>3710</v>
      </c>
      <c r="BZ101" s="470">
        <v>1841201</v>
      </c>
      <c r="CA101" s="470">
        <v>1</v>
      </c>
      <c r="CB101" s="470">
        <v>0.52200000000000002</v>
      </c>
      <c r="CC101" s="554" t="s">
        <v>3789</v>
      </c>
      <c r="CD101" s="554" t="s">
        <v>2524</v>
      </c>
      <c r="CE101" s="554" t="s">
        <v>3640</v>
      </c>
      <c r="CF101" s="554" t="s">
        <v>177</v>
      </c>
      <c r="CG101" s="534">
        <v>6045432000</v>
      </c>
      <c r="CH101" s="534">
        <v>3002500001</v>
      </c>
      <c r="CI101" s="563" t="s">
        <v>3712</v>
      </c>
      <c r="CJ101" s="470"/>
    </row>
    <row r="102" spans="2:88" ht="16.5" customHeight="1" thickBot="1">
      <c r="B102" s="470"/>
      <c r="C102" s="547" t="s">
        <v>474</v>
      </c>
      <c r="D102" s="470"/>
      <c r="E102" s="548">
        <v>45413</v>
      </c>
      <c r="F102" s="717">
        <v>45406</v>
      </c>
      <c r="G102" s="547" t="s">
        <v>61</v>
      </c>
      <c r="H102" s="547">
        <v>1036395804</v>
      </c>
      <c r="I102" s="547" t="s">
        <v>3422</v>
      </c>
      <c r="J102" s="547" t="s">
        <v>3423</v>
      </c>
      <c r="K102" s="547" t="s">
        <v>3424</v>
      </c>
      <c r="L102" s="547" t="s">
        <v>3141</v>
      </c>
      <c r="M102" s="548">
        <v>33161</v>
      </c>
      <c r="N102" s="547" t="s">
        <v>524</v>
      </c>
      <c r="O102" s="494" t="s">
        <v>3129</v>
      </c>
      <c r="P102" s="475" t="s">
        <v>2524</v>
      </c>
      <c r="Q102" s="475" t="s">
        <v>3633</v>
      </c>
      <c r="R102" s="515" t="s">
        <v>178</v>
      </c>
      <c r="S102" s="470"/>
      <c r="T102" s="439">
        <v>6045432000</v>
      </c>
      <c r="U102" s="470">
        <v>3146764230</v>
      </c>
      <c r="V102" s="444" t="s">
        <v>3425</v>
      </c>
      <c r="W102" s="470" t="s">
        <v>2527</v>
      </c>
      <c r="X102" s="470"/>
      <c r="Y102" s="470" t="s">
        <v>2548</v>
      </c>
      <c r="Z102" s="470"/>
      <c r="AA102" s="440" t="s">
        <v>2527</v>
      </c>
      <c r="AB102" s="533"/>
      <c r="AC102" s="568" t="s">
        <v>489</v>
      </c>
      <c r="AD102" s="561"/>
      <c r="AE102" s="440" t="s">
        <v>551</v>
      </c>
      <c r="AF102" s="440" t="s">
        <v>600</v>
      </c>
      <c r="AG102" s="440" t="s">
        <v>485</v>
      </c>
      <c r="AH102" s="440" t="s">
        <v>492</v>
      </c>
      <c r="AI102" s="493">
        <v>45331</v>
      </c>
      <c r="AJ102" s="493">
        <v>45544</v>
      </c>
      <c r="AK102" s="524">
        <v>7</v>
      </c>
      <c r="AL102" s="448">
        <v>26019000</v>
      </c>
      <c r="AM102" s="448">
        <v>3717000</v>
      </c>
      <c r="AN102" s="530">
        <v>1486800</v>
      </c>
      <c r="AO102" s="470">
        <v>1841201</v>
      </c>
      <c r="AP102" s="632" t="s">
        <v>821</v>
      </c>
      <c r="AQ102" s="533"/>
      <c r="AR102" s="467">
        <v>1</v>
      </c>
      <c r="AS102" s="553" t="s">
        <v>112</v>
      </c>
      <c r="AT102" s="551" t="s">
        <v>112</v>
      </c>
      <c r="AU102" s="551" t="s">
        <v>112</v>
      </c>
      <c r="AV102" s="551" t="s">
        <v>112</v>
      </c>
      <c r="AW102" s="551" t="s">
        <v>112</v>
      </c>
      <c r="AX102" s="467"/>
      <c r="AY102" s="467"/>
      <c r="AZ102" s="467"/>
      <c r="BA102" s="467"/>
      <c r="BB102" s="467"/>
      <c r="BC102" s="467"/>
      <c r="BD102" s="467"/>
      <c r="BE102" s="467"/>
      <c r="BF102" s="467" t="s">
        <v>112</v>
      </c>
      <c r="BG102" s="467" t="s">
        <v>112</v>
      </c>
      <c r="BH102" s="467" t="s">
        <v>112</v>
      </c>
      <c r="BI102" s="467" t="s">
        <v>112</v>
      </c>
      <c r="BJ102" s="467" t="s">
        <v>112</v>
      </c>
      <c r="BK102" s="467" t="s">
        <v>112</v>
      </c>
      <c r="BL102" s="467" t="s">
        <v>3699</v>
      </c>
      <c r="BM102" s="467" t="s">
        <v>112</v>
      </c>
      <c r="BN102" s="467" t="s">
        <v>112</v>
      </c>
      <c r="BO102" s="467" t="s">
        <v>112</v>
      </c>
      <c r="BP102" s="467" t="s">
        <v>112</v>
      </c>
      <c r="BQ102" s="470"/>
      <c r="BR102" s="470"/>
      <c r="BS102" s="470"/>
      <c r="BT102" s="470"/>
      <c r="BU102" s="470"/>
      <c r="BV102" s="470"/>
      <c r="BW102" s="470"/>
      <c r="BX102" s="470">
        <v>1841201</v>
      </c>
      <c r="BY102" s="562" t="s">
        <v>3710</v>
      </c>
      <c r="BZ102" s="470">
        <v>1841201</v>
      </c>
      <c r="CA102" s="470">
        <v>1</v>
      </c>
      <c r="CB102" s="470">
        <v>0.52200000000000002</v>
      </c>
      <c r="CC102" s="554" t="s">
        <v>3790</v>
      </c>
      <c r="CD102" s="554" t="s">
        <v>2524</v>
      </c>
      <c r="CE102" s="554" t="s">
        <v>3640</v>
      </c>
      <c r="CF102" s="554" t="s">
        <v>177</v>
      </c>
      <c r="CG102" s="534">
        <v>6045432000</v>
      </c>
      <c r="CH102" s="534">
        <v>3002500001</v>
      </c>
      <c r="CI102" s="563" t="s">
        <v>3712</v>
      </c>
      <c r="CJ102" s="470"/>
    </row>
    <row r="103" spans="2:88" ht="16.5" customHeight="1" thickBot="1">
      <c r="B103" s="470"/>
      <c r="C103" s="547" t="s">
        <v>474</v>
      </c>
      <c r="D103" s="470"/>
      <c r="E103" s="548">
        <v>45413</v>
      </c>
      <c r="F103" s="717">
        <v>45406</v>
      </c>
      <c r="G103" s="547" t="s">
        <v>61</v>
      </c>
      <c r="H103" s="547">
        <v>42827684</v>
      </c>
      <c r="I103" s="547" t="s">
        <v>3427</v>
      </c>
      <c r="J103" s="547" t="s">
        <v>3366</v>
      </c>
      <c r="K103" s="547" t="s">
        <v>3428</v>
      </c>
      <c r="L103" s="547" t="s">
        <v>3429</v>
      </c>
      <c r="M103" s="548">
        <v>30651</v>
      </c>
      <c r="N103" s="547" t="s">
        <v>524</v>
      </c>
      <c r="O103" s="494" t="s">
        <v>3430</v>
      </c>
      <c r="P103" s="475" t="s">
        <v>2524</v>
      </c>
      <c r="Q103" s="475" t="s">
        <v>3633</v>
      </c>
      <c r="R103" s="515" t="s">
        <v>3118</v>
      </c>
      <c r="S103" s="470"/>
      <c r="T103" s="439">
        <v>6045432000</v>
      </c>
      <c r="U103" s="470">
        <v>3206388337</v>
      </c>
      <c r="V103" s="444" t="s">
        <v>3431</v>
      </c>
      <c r="W103" s="470" t="s">
        <v>2527</v>
      </c>
      <c r="X103" s="470"/>
      <c r="Y103" s="470" t="s">
        <v>3119</v>
      </c>
      <c r="Z103" s="470"/>
      <c r="AA103" s="440" t="s">
        <v>2527</v>
      </c>
      <c r="AB103" s="533"/>
      <c r="AC103" s="568" t="s">
        <v>489</v>
      </c>
      <c r="AD103" s="561"/>
      <c r="AE103" s="440" t="s">
        <v>551</v>
      </c>
      <c r="AF103" s="440" t="s">
        <v>600</v>
      </c>
      <c r="AG103" s="440" t="s">
        <v>485</v>
      </c>
      <c r="AH103" s="440" t="s">
        <v>492</v>
      </c>
      <c r="AI103" s="493">
        <v>45332</v>
      </c>
      <c r="AJ103" s="493">
        <v>45545</v>
      </c>
      <c r="AK103" s="524">
        <v>7</v>
      </c>
      <c r="AL103" s="448">
        <v>26019000</v>
      </c>
      <c r="AM103" s="448">
        <v>3717000</v>
      </c>
      <c r="AN103" s="530">
        <v>1486800</v>
      </c>
      <c r="AO103" s="470">
        <v>1841201</v>
      </c>
      <c r="AP103" s="632" t="s">
        <v>821</v>
      </c>
      <c r="AQ103" s="533"/>
      <c r="AR103" s="467">
        <v>1</v>
      </c>
      <c r="AS103" s="553" t="s">
        <v>112</v>
      </c>
      <c r="AT103" s="551" t="s">
        <v>112</v>
      </c>
      <c r="AU103" s="551" t="s">
        <v>112</v>
      </c>
      <c r="AV103" s="551" t="s">
        <v>112</v>
      </c>
      <c r="AW103" s="551" t="s">
        <v>112</v>
      </c>
      <c r="AX103" s="467"/>
      <c r="AY103" s="467"/>
      <c r="AZ103" s="467"/>
      <c r="BA103" s="467"/>
      <c r="BB103" s="467"/>
      <c r="BC103" s="467"/>
      <c r="BD103" s="467"/>
      <c r="BE103" s="467"/>
      <c r="BF103" s="467" t="s">
        <v>112</v>
      </c>
      <c r="BG103" s="467" t="s">
        <v>112</v>
      </c>
      <c r="BH103" s="467" t="s">
        <v>112</v>
      </c>
      <c r="BI103" s="467" t="s">
        <v>112</v>
      </c>
      <c r="BJ103" s="467" t="s">
        <v>112</v>
      </c>
      <c r="BK103" s="467" t="s">
        <v>112</v>
      </c>
      <c r="BL103" s="467" t="s">
        <v>3699</v>
      </c>
      <c r="BM103" s="467" t="s">
        <v>112</v>
      </c>
      <c r="BN103" s="467" t="s">
        <v>112</v>
      </c>
      <c r="BO103" s="467" t="s">
        <v>112</v>
      </c>
      <c r="BP103" s="467" t="s">
        <v>112</v>
      </c>
      <c r="BQ103" s="470"/>
      <c r="BR103" s="470"/>
      <c r="BS103" s="470"/>
      <c r="BT103" s="470"/>
      <c r="BU103" s="470"/>
      <c r="BV103" s="470"/>
      <c r="BW103" s="470"/>
      <c r="BX103" s="470">
        <v>1841201</v>
      </c>
      <c r="BY103" s="562" t="s">
        <v>3710</v>
      </c>
      <c r="BZ103" s="470">
        <v>1841201</v>
      </c>
      <c r="CA103" s="470">
        <v>1</v>
      </c>
      <c r="CB103" s="470">
        <v>0.52200000000000002</v>
      </c>
      <c r="CC103" s="554" t="s">
        <v>3791</v>
      </c>
      <c r="CD103" s="554" t="s">
        <v>2524</v>
      </c>
      <c r="CE103" s="554" t="s">
        <v>3640</v>
      </c>
      <c r="CF103" s="554" t="s">
        <v>177</v>
      </c>
      <c r="CG103" s="534">
        <v>6045432000</v>
      </c>
      <c r="CH103" s="534">
        <v>3002500001</v>
      </c>
      <c r="CI103" s="563" t="s">
        <v>3712</v>
      </c>
      <c r="CJ103" s="470"/>
    </row>
    <row r="104" spans="2:88" ht="16.5" customHeight="1" thickBot="1">
      <c r="B104" s="470"/>
      <c r="C104" s="547" t="s">
        <v>474</v>
      </c>
      <c r="D104" s="470"/>
      <c r="E104" s="548">
        <v>45413</v>
      </c>
      <c r="F104" s="717">
        <v>45406</v>
      </c>
      <c r="G104" s="547" t="s">
        <v>61</v>
      </c>
      <c r="H104" s="547">
        <v>98632642</v>
      </c>
      <c r="I104" s="547" t="s">
        <v>3349</v>
      </c>
      <c r="J104" s="547" t="s">
        <v>3432</v>
      </c>
      <c r="K104" s="547" t="s">
        <v>3321</v>
      </c>
      <c r="L104" s="547" t="s">
        <v>3433</v>
      </c>
      <c r="M104" s="548">
        <v>28699</v>
      </c>
      <c r="N104" s="547" t="s">
        <v>4</v>
      </c>
      <c r="O104" s="494" t="s">
        <v>3129</v>
      </c>
      <c r="P104" s="475" t="s">
        <v>2524</v>
      </c>
      <c r="Q104" s="475" t="s">
        <v>3633</v>
      </c>
      <c r="R104" s="515" t="s">
        <v>178</v>
      </c>
      <c r="S104" s="470"/>
      <c r="T104" s="439">
        <v>6045432000</v>
      </c>
      <c r="U104" s="470">
        <v>3207990269</v>
      </c>
      <c r="V104" s="444" t="s">
        <v>3434</v>
      </c>
      <c r="W104" s="470" t="s">
        <v>2527</v>
      </c>
      <c r="X104" s="470"/>
      <c r="Y104" s="470" t="s">
        <v>3119</v>
      </c>
      <c r="Z104" s="470"/>
      <c r="AA104" s="440" t="s">
        <v>2527</v>
      </c>
      <c r="AB104" s="533"/>
      <c r="AC104" s="568" t="s">
        <v>489</v>
      </c>
      <c r="AD104" s="561"/>
      <c r="AE104" s="440" t="s">
        <v>551</v>
      </c>
      <c r="AF104" s="440" t="s">
        <v>600</v>
      </c>
      <c r="AG104" s="440" t="s">
        <v>485</v>
      </c>
      <c r="AH104" s="440" t="s">
        <v>492</v>
      </c>
      <c r="AI104" s="493">
        <v>45332</v>
      </c>
      <c r="AJ104" s="493">
        <v>45545</v>
      </c>
      <c r="AK104" s="524">
        <v>7</v>
      </c>
      <c r="AL104" s="448">
        <v>26019000</v>
      </c>
      <c r="AM104" s="448">
        <v>3717000</v>
      </c>
      <c r="AN104" s="530">
        <v>1486800</v>
      </c>
      <c r="AO104" s="470">
        <v>1841201</v>
      </c>
      <c r="AP104" s="632" t="s">
        <v>821</v>
      </c>
      <c r="AQ104" s="533"/>
      <c r="AR104" s="467">
        <v>1</v>
      </c>
      <c r="AS104" s="553" t="s">
        <v>112</v>
      </c>
      <c r="AT104" s="551" t="s">
        <v>112</v>
      </c>
      <c r="AU104" s="551" t="s">
        <v>112</v>
      </c>
      <c r="AV104" s="551" t="s">
        <v>112</v>
      </c>
      <c r="AW104" s="551" t="s">
        <v>112</v>
      </c>
      <c r="AX104" s="467"/>
      <c r="AY104" s="467"/>
      <c r="AZ104" s="467"/>
      <c r="BA104" s="467"/>
      <c r="BB104" s="467"/>
      <c r="BC104" s="467"/>
      <c r="BD104" s="467"/>
      <c r="BE104" s="467"/>
      <c r="BF104" s="467" t="s">
        <v>112</v>
      </c>
      <c r="BG104" s="467" t="s">
        <v>112</v>
      </c>
      <c r="BH104" s="467" t="s">
        <v>112</v>
      </c>
      <c r="BI104" s="467" t="s">
        <v>112</v>
      </c>
      <c r="BJ104" s="467" t="s">
        <v>112</v>
      </c>
      <c r="BK104" s="467" t="s">
        <v>112</v>
      </c>
      <c r="BL104" s="467" t="s">
        <v>3699</v>
      </c>
      <c r="BM104" s="467" t="s">
        <v>112</v>
      </c>
      <c r="BN104" s="467" t="s">
        <v>112</v>
      </c>
      <c r="BO104" s="467" t="s">
        <v>112</v>
      </c>
      <c r="BP104" s="467" t="s">
        <v>112</v>
      </c>
      <c r="BQ104" s="470"/>
      <c r="BR104" s="470"/>
      <c r="BS104" s="470"/>
      <c r="BT104" s="470"/>
      <c r="BU104" s="470"/>
      <c r="BV104" s="470"/>
      <c r="BW104" s="470"/>
      <c r="BX104" s="470">
        <v>1841201</v>
      </c>
      <c r="BY104" s="562" t="s">
        <v>3710</v>
      </c>
      <c r="BZ104" s="470">
        <v>1841201</v>
      </c>
      <c r="CA104" s="470">
        <v>1</v>
      </c>
      <c r="CB104" s="470">
        <v>0.52200000000000002</v>
      </c>
      <c r="CC104" s="554" t="s">
        <v>3792</v>
      </c>
      <c r="CD104" s="554" t="s">
        <v>2524</v>
      </c>
      <c r="CE104" s="554" t="s">
        <v>3640</v>
      </c>
      <c r="CF104" s="554" t="s">
        <v>177</v>
      </c>
      <c r="CG104" s="534">
        <v>6045432000</v>
      </c>
      <c r="CH104" s="534">
        <v>3002500001</v>
      </c>
      <c r="CI104" s="563" t="s">
        <v>3712</v>
      </c>
      <c r="CJ104" s="470"/>
    </row>
    <row r="105" spans="2:88" ht="16.5" customHeight="1" thickBot="1">
      <c r="B105" s="470"/>
      <c r="C105" s="547" t="s">
        <v>474</v>
      </c>
      <c r="D105" s="470"/>
      <c r="E105" s="548">
        <v>45413</v>
      </c>
      <c r="F105" s="717">
        <v>45406</v>
      </c>
      <c r="G105" s="547" t="s">
        <v>61</v>
      </c>
      <c r="H105" s="547">
        <v>1038404145</v>
      </c>
      <c r="I105" s="547" t="s">
        <v>2520</v>
      </c>
      <c r="J105" s="547" t="s">
        <v>3435</v>
      </c>
      <c r="K105" s="547" t="s">
        <v>3436</v>
      </c>
      <c r="L105" s="547" t="s">
        <v>3437</v>
      </c>
      <c r="M105" s="548">
        <v>31476</v>
      </c>
      <c r="N105" s="547" t="s">
        <v>4</v>
      </c>
      <c r="O105" s="494" t="s">
        <v>3438</v>
      </c>
      <c r="P105" s="475" t="s">
        <v>2524</v>
      </c>
      <c r="Q105" s="475" t="s">
        <v>3633</v>
      </c>
      <c r="R105" s="515" t="s">
        <v>3118</v>
      </c>
      <c r="S105" s="470"/>
      <c r="T105" s="439">
        <v>6045432000</v>
      </c>
      <c r="U105" s="470">
        <v>3137257807</v>
      </c>
      <c r="V105" s="444" t="s">
        <v>3439</v>
      </c>
      <c r="W105" s="470" t="s">
        <v>2527</v>
      </c>
      <c r="X105" s="470"/>
      <c r="Y105" s="470" t="s">
        <v>3119</v>
      </c>
      <c r="Z105" s="470"/>
      <c r="AA105" s="440" t="s">
        <v>2527</v>
      </c>
      <c r="AB105" s="533"/>
      <c r="AC105" s="568" t="s">
        <v>489</v>
      </c>
      <c r="AD105" s="561"/>
      <c r="AE105" s="440" t="s">
        <v>551</v>
      </c>
      <c r="AF105" s="440" t="s">
        <v>600</v>
      </c>
      <c r="AG105" s="440" t="s">
        <v>485</v>
      </c>
      <c r="AH105" s="440" t="s">
        <v>492</v>
      </c>
      <c r="AI105" s="493">
        <v>45342</v>
      </c>
      <c r="AJ105" s="493">
        <v>45555</v>
      </c>
      <c r="AK105" s="524">
        <v>7</v>
      </c>
      <c r="AL105" s="448">
        <v>28000000</v>
      </c>
      <c r="AM105" s="448">
        <v>4000000</v>
      </c>
      <c r="AN105" s="530">
        <v>1600000</v>
      </c>
      <c r="AO105" s="470">
        <v>1841201</v>
      </c>
      <c r="AP105" s="632" t="s">
        <v>821</v>
      </c>
      <c r="AQ105" s="533"/>
      <c r="AR105" s="467">
        <v>1</v>
      </c>
      <c r="AS105" s="553" t="s">
        <v>112</v>
      </c>
      <c r="AT105" s="551" t="s">
        <v>112</v>
      </c>
      <c r="AU105" s="551" t="s">
        <v>112</v>
      </c>
      <c r="AV105" s="551" t="s">
        <v>112</v>
      </c>
      <c r="AW105" s="551" t="s">
        <v>112</v>
      </c>
      <c r="AX105" s="467"/>
      <c r="AY105" s="467"/>
      <c r="AZ105" s="467"/>
      <c r="BA105" s="467"/>
      <c r="BB105" s="467"/>
      <c r="BC105" s="467"/>
      <c r="BD105" s="467"/>
      <c r="BE105" s="467"/>
      <c r="BF105" s="467" t="s">
        <v>112</v>
      </c>
      <c r="BG105" s="467" t="s">
        <v>112</v>
      </c>
      <c r="BH105" s="467" t="s">
        <v>112</v>
      </c>
      <c r="BI105" s="467" t="s">
        <v>112</v>
      </c>
      <c r="BJ105" s="467" t="s">
        <v>112</v>
      </c>
      <c r="BK105" s="467" t="s">
        <v>112</v>
      </c>
      <c r="BL105" s="467" t="s">
        <v>3699</v>
      </c>
      <c r="BM105" s="467" t="s">
        <v>112</v>
      </c>
      <c r="BN105" s="467" t="s">
        <v>112</v>
      </c>
      <c r="BO105" s="467" t="s">
        <v>112</v>
      </c>
      <c r="BP105" s="467" t="s">
        <v>112</v>
      </c>
      <c r="BQ105" s="470"/>
      <c r="BR105" s="470"/>
      <c r="BS105" s="470"/>
      <c r="BT105" s="470"/>
      <c r="BU105" s="470"/>
      <c r="BV105" s="470"/>
      <c r="BW105" s="470"/>
      <c r="BX105" s="470">
        <v>1841201</v>
      </c>
      <c r="BY105" s="562" t="s">
        <v>3710</v>
      </c>
      <c r="BZ105" s="470">
        <v>1841201</v>
      </c>
      <c r="CA105" s="470">
        <v>1</v>
      </c>
      <c r="CB105" s="470">
        <v>0.52200000000000002</v>
      </c>
      <c r="CC105" s="554" t="s">
        <v>3793</v>
      </c>
      <c r="CD105" s="554" t="s">
        <v>2524</v>
      </c>
      <c r="CE105" s="554" t="s">
        <v>3640</v>
      </c>
      <c r="CF105" s="554" t="s">
        <v>177</v>
      </c>
      <c r="CG105" s="534">
        <v>6045432000</v>
      </c>
      <c r="CH105" s="534">
        <v>3002500001</v>
      </c>
      <c r="CI105" s="563" t="s">
        <v>3712</v>
      </c>
      <c r="CJ105" s="470"/>
    </row>
    <row r="106" spans="2:88" ht="16.5" customHeight="1" thickBot="1">
      <c r="B106" s="470"/>
      <c r="C106" s="547" t="s">
        <v>474</v>
      </c>
      <c r="D106" s="470"/>
      <c r="E106" s="548">
        <v>45413</v>
      </c>
      <c r="F106" s="717">
        <v>45406</v>
      </c>
      <c r="G106" s="547" t="s">
        <v>61</v>
      </c>
      <c r="H106" s="547">
        <v>71797177</v>
      </c>
      <c r="I106" s="547" t="s">
        <v>3316</v>
      </c>
      <c r="J106" s="547" t="s">
        <v>3304</v>
      </c>
      <c r="K106" s="547" t="s">
        <v>3440</v>
      </c>
      <c r="L106" s="547" t="s">
        <v>2725</v>
      </c>
      <c r="M106" s="548">
        <v>29225</v>
      </c>
      <c r="N106" s="547" t="s">
        <v>4</v>
      </c>
      <c r="O106" s="494" t="s">
        <v>3182</v>
      </c>
      <c r="P106" s="475" t="s">
        <v>2524</v>
      </c>
      <c r="Q106" s="475" t="s">
        <v>3633</v>
      </c>
      <c r="R106" s="515" t="s">
        <v>3118</v>
      </c>
      <c r="S106" s="470"/>
      <c r="T106" s="439">
        <v>6045432000</v>
      </c>
      <c r="U106" s="536" t="s">
        <v>3441</v>
      </c>
      <c r="V106" s="444" t="s">
        <v>3442</v>
      </c>
      <c r="W106" s="470" t="s">
        <v>2547</v>
      </c>
      <c r="X106" s="470"/>
      <c r="Y106" s="470" t="s">
        <v>3119</v>
      </c>
      <c r="Z106" s="470"/>
      <c r="AA106" s="440" t="s">
        <v>2527</v>
      </c>
      <c r="AB106" s="533"/>
      <c r="AC106" s="568" t="s">
        <v>489</v>
      </c>
      <c r="AD106" s="561"/>
      <c r="AE106" s="440" t="s">
        <v>551</v>
      </c>
      <c r="AF106" s="440" t="s">
        <v>600</v>
      </c>
      <c r="AG106" s="440" t="s">
        <v>485</v>
      </c>
      <c r="AH106" s="440" t="s">
        <v>492</v>
      </c>
      <c r="AI106" s="493">
        <v>45342</v>
      </c>
      <c r="AJ106" s="493">
        <v>45557</v>
      </c>
      <c r="AK106" s="524">
        <v>7</v>
      </c>
      <c r="AL106" s="448">
        <v>26019000</v>
      </c>
      <c r="AM106" s="448">
        <v>3717000</v>
      </c>
      <c r="AN106" s="530">
        <v>1486800</v>
      </c>
      <c r="AO106" s="470">
        <v>1841201</v>
      </c>
      <c r="AP106" s="632" t="s">
        <v>821</v>
      </c>
      <c r="AQ106" s="533"/>
      <c r="AR106" s="467">
        <v>1</v>
      </c>
      <c r="AS106" s="553" t="s">
        <v>112</v>
      </c>
      <c r="AT106" s="551" t="s">
        <v>112</v>
      </c>
      <c r="AU106" s="551" t="s">
        <v>112</v>
      </c>
      <c r="AV106" s="551" t="s">
        <v>112</v>
      </c>
      <c r="AW106" s="551" t="s">
        <v>112</v>
      </c>
      <c r="AX106" s="467"/>
      <c r="AY106" s="467"/>
      <c r="AZ106" s="467"/>
      <c r="BA106" s="467"/>
      <c r="BB106" s="467"/>
      <c r="BC106" s="467"/>
      <c r="BD106" s="467"/>
      <c r="BE106" s="467"/>
      <c r="BF106" s="467" t="s">
        <v>112</v>
      </c>
      <c r="BG106" s="467" t="s">
        <v>112</v>
      </c>
      <c r="BH106" s="467" t="s">
        <v>112</v>
      </c>
      <c r="BI106" s="467" t="s">
        <v>112</v>
      </c>
      <c r="BJ106" s="467" t="s">
        <v>112</v>
      </c>
      <c r="BK106" s="467" t="s">
        <v>112</v>
      </c>
      <c r="BL106" s="467" t="s">
        <v>3699</v>
      </c>
      <c r="BM106" s="467" t="s">
        <v>112</v>
      </c>
      <c r="BN106" s="467" t="s">
        <v>112</v>
      </c>
      <c r="BO106" s="467" t="s">
        <v>112</v>
      </c>
      <c r="BP106" s="467" t="s">
        <v>112</v>
      </c>
      <c r="BQ106" s="470"/>
      <c r="BR106" s="470"/>
      <c r="BS106" s="470"/>
      <c r="BT106" s="470"/>
      <c r="BU106" s="470"/>
      <c r="BV106" s="470"/>
      <c r="BW106" s="470"/>
      <c r="BX106" s="470">
        <v>1841201</v>
      </c>
      <c r="BY106" s="562" t="s">
        <v>3710</v>
      </c>
      <c r="BZ106" s="470">
        <v>1841201</v>
      </c>
      <c r="CA106" s="470">
        <v>1</v>
      </c>
      <c r="CB106" s="470">
        <v>0.52200000000000002</v>
      </c>
      <c r="CC106" s="554" t="s">
        <v>3794</v>
      </c>
      <c r="CD106" s="554" t="s">
        <v>2524</v>
      </c>
      <c r="CE106" s="554" t="s">
        <v>3640</v>
      </c>
      <c r="CF106" s="554" t="s">
        <v>177</v>
      </c>
      <c r="CG106" s="534">
        <v>6045432000</v>
      </c>
      <c r="CH106" s="534">
        <v>3002500001</v>
      </c>
      <c r="CI106" s="563" t="s">
        <v>3712</v>
      </c>
      <c r="CJ106" s="470"/>
    </row>
    <row r="107" spans="2:88" ht="16.5" customHeight="1" thickBot="1">
      <c r="B107" s="470"/>
      <c r="C107" s="547" t="s">
        <v>474</v>
      </c>
      <c r="D107" s="470"/>
      <c r="E107" s="548">
        <v>45413</v>
      </c>
      <c r="F107" s="717">
        <v>45406</v>
      </c>
      <c r="G107" s="547" t="s">
        <v>61</v>
      </c>
      <c r="H107" s="547">
        <v>88219533</v>
      </c>
      <c r="I107" s="547" t="s">
        <v>3443</v>
      </c>
      <c r="J107" s="547" t="s">
        <v>3356</v>
      </c>
      <c r="K107" s="547" t="s">
        <v>2990</v>
      </c>
      <c r="L107" s="547" t="s">
        <v>3444</v>
      </c>
      <c r="M107" s="548">
        <v>27805</v>
      </c>
      <c r="N107" s="547" t="s">
        <v>4</v>
      </c>
      <c r="O107" s="494" t="s">
        <v>3445</v>
      </c>
      <c r="P107" s="475" t="s">
        <v>2524</v>
      </c>
      <c r="Q107" s="475" t="s">
        <v>3633</v>
      </c>
      <c r="R107" s="515" t="s">
        <v>3118</v>
      </c>
      <c r="S107" s="470"/>
      <c r="T107" s="439">
        <v>6045432000</v>
      </c>
      <c r="U107" s="470">
        <v>3146211228</v>
      </c>
      <c r="V107" s="444" t="s">
        <v>3446</v>
      </c>
      <c r="W107" s="470" t="s">
        <v>2527</v>
      </c>
      <c r="X107" s="470"/>
      <c r="Y107" s="470" t="s">
        <v>2623</v>
      </c>
      <c r="Z107" s="470"/>
      <c r="AA107" s="440" t="s">
        <v>2527</v>
      </c>
      <c r="AB107" s="533"/>
      <c r="AC107" s="568" t="s">
        <v>489</v>
      </c>
      <c r="AD107" s="561"/>
      <c r="AE107" s="440" t="s">
        <v>551</v>
      </c>
      <c r="AF107" s="440" t="s">
        <v>600</v>
      </c>
      <c r="AG107" s="440" t="s">
        <v>485</v>
      </c>
      <c r="AH107" s="440" t="s">
        <v>492</v>
      </c>
      <c r="AI107" s="493">
        <v>45344</v>
      </c>
      <c r="AJ107" s="493">
        <v>45557</v>
      </c>
      <c r="AK107" s="524">
        <v>7</v>
      </c>
      <c r="AL107" s="448">
        <v>26019000</v>
      </c>
      <c r="AM107" s="448">
        <v>3717000</v>
      </c>
      <c r="AN107" s="530">
        <v>1486800</v>
      </c>
      <c r="AO107" s="470">
        <v>1841201</v>
      </c>
      <c r="AP107" s="632" t="s">
        <v>821</v>
      </c>
      <c r="AQ107" s="533"/>
      <c r="AR107" s="467">
        <v>1</v>
      </c>
      <c r="AS107" s="553" t="s">
        <v>112</v>
      </c>
      <c r="AT107" s="551" t="s">
        <v>112</v>
      </c>
      <c r="AU107" s="551" t="s">
        <v>112</v>
      </c>
      <c r="AV107" s="551" t="s">
        <v>112</v>
      </c>
      <c r="AW107" s="551" t="s">
        <v>112</v>
      </c>
      <c r="AX107" s="467"/>
      <c r="AY107" s="467"/>
      <c r="AZ107" s="467"/>
      <c r="BA107" s="467"/>
      <c r="BB107" s="467"/>
      <c r="BC107" s="467"/>
      <c r="BD107" s="467"/>
      <c r="BE107" s="467"/>
      <c r="BF107" s="467" t="s">
        <v>112</v>
      </c>
      <c r="BG107" s="467" t="s">
        <v>112</v>
      </c>
      <c r="BH107" s="467" t="s">
        <v>112</v>
      </c>
      <c r="BI107" s="467" t="s">
        <v>112</v>
      </c>
      <c r="BJ107" s="467" t="s">
        <v>112</v>
      </c>
      <c r="BK107" s="467" t="s">
        <v>112</v>
      </c>
      <c r="BL107" s="467" t="s">
        <v>3699</v>
      </c>
      <c r="BM107" s="467" t="s">
        <v>112</v>
      </c>
      <c r="BN107" s="467" t="s">
        <v>112</v>
      </c>
      <c r="BO107" s="467" t="s">
        <v>112</v>
      </c>
      <c r="BP107" s="467" t="s">
        <v>112</v>
      </c>
      <c r="BQ107" s="470"/>
      <c r="BR107" s="470"/>
      <c r="BS107" s="470"/>
      <c r="BT107" s="470"/>
      <c r="BU107" s="470"/>
      <c r="BV107" s="470"/>
      <c r="BW107" s="470"/>
      <c r="BX107" s="470">
        <v>1841201</v>
      </c>
      <c r="BY107" s="562" t="s">
        <v>3710</v>
      </c>
      <c r="BZ107" s="470">
        <v>1841201</v>
      </c>
      <c r="CA107" s="470">
        <v>1</v>
      </c>
      <c r="CB107" s="470">
        <v>0.52200000000000002</v>
      </c>
      <c r="CC107" s="554" t="s">
        <v>3795</v>
      </c>
      <c r="CD107" s="554" t="s">
        <v>2524</v>
      </c>
      <c r="CE107" s="554" t="s">
        <v>3640</v>
      </c>
      <c r="CF107" s="554" t="s">
        <v>177</v>
      </c>
      <c r="CG107" s="534">
        <v>6045432000</v>
      </c>
      <c r="CH107" s="534">
        <v>3002500001</v>
      </c>
      <c r="CI107" s="563" t="s">
        <v>3712</v>
      </c>
      <c r="CJ107" s="470"/>
    </row>
    <row r="108" spans="2:88" ht="16.5" customHeight="1" thickBot="1">
      <c r="B108" s="470"/>
      <c r="C108" s="547" t="s">
        <v>474</v>
      </c>
      <c r="D108" s="470"/>
      <c r="E108" s="548">
        <v>45413</v>
      </c>
      <c r="F108" s="717">
        <v>45406</v>
      </c>
      <c r="G108" s="547" t="s">
        <v>61</v>
      </c>
      <c r="H108" s="547">
        <v>1036396155</v>
      </c>
      <c r="I108" s="547" t="s">
        <v>2706</v>
      </c>
      <c r="J108" s="547" t="s">
        <v>2779</v>
      </c>
      <c r="K108" s="547" t="s">
        <v>3424</v>
      </c>
      <c r="L108" s="547" t="s">
        <v>3141</v>
      </c>
      <c r="M108" s="548">
        <v>33282</v>
      </c>
      <c r="N108" s="547" t="s">
        <v>524</v>
      </c>
      <c r="O108" s="494" t="s">
        <v>3447</v>
      </c>
      <c r="P108" s="475" t="s">
        <v>2524</v>
      </c>
      <c r="Q108" s="475" t="s">
        <v>3633</v>
      </c>
      <c r="R108" s="515" t="s">
        <v>3118</v>
      </c>
      <c r="S108" s="470"/>
      <c r="T108" s="439">
        <v>6045432000</v>
      </c>
      <c r="U108" s="470">
        <v>3128562538</v>
      </c>
      <c r="V108" s="444" t="s">
        <v>3448</v>
      </c>
      <c r="W108" s="470" t="s">
        <v>2527</v>
      </c>
      <c r="X108" s="470"/>
      <c r="Y108" s="470" t="s">
        <v>3119</v>
      </c>
      <c r="Z108" s="470"/>
      <c r="AA108" s="440" t="s">
        <v>2527</v>
      </c>
      <c r="AB108" s="533"/>
      <c r="AC108" s="568" t="s">
        <v>489</v>
      </c>
      <c r="AD108" s="561"/>
      <c r="AE108" s="440" t="s">
        <v>551</v>
      </c>
      <c r="AF108" s="440" t="s">
        <v>600</v>
      </c>
      <c r="AG108" s="440" t="s">
        <v>485</v>
      </c>
      <c r="AH108" s="440" t="s">
        <v>492</v>
      </c>
      <c r="AI108" s="493">
        <v>45352</v>
      </c>
      <c r="AJ108" s="493">
        <v>45566</v>
      </c>
      <c r="AK108" s="524">
        <v>7</v>
      </c>
      <c r="AL108" s="448">
        <v>35000000</v>
      </c>
      <c r="AM108" s="448">
        <v>5000000</v>
      </c>
      <c r="AN108" s="530">
        <v>2000000</v>
      </c>
      <c r="AO108" s="470">
        <v>1841201</v>
      </c>
      <c r="AP108" s="632" t="s">
        <v>821</v>
      </c>
      <c r="AQ108" s="533"/>
      <c r="AR108" s="467">
        <v>1</v>
      </c>
      <c r="AS108" s="553" t="s">
        <v>112</v>
      </c>
      <c r="AT108" s="551" t="s">
        <v>112</v>
      </c>
      <c r="AU108" s="551" t="s">
        <v>112</v>
      </c>
      <c r="AV108" s="551" t="s">
        <v>112</v>
      </c>
      <c r="AW108" s="551" t="s">
        <v>112</v>
      </c>
      <c r="AX108" s="467"/>
      <c r="AY108" s="467"/>
      <c r="AZ108" s="467"/>
      <c r="BA108" s="467"/>
      <c r="BB108" s="467"/>
      <c r="BC108" s="467"/>
      <c r="BD108" s="467"/>
      <c r="BE108" s="467"/>
      <c r="BF108" s="467" t="s">
        <v>112</v>
      </c>
      <c r="BG108" s="467" t="s">
        <v>112</v>
      </c>
      <c r="BH108" s="467" t="s">
        <v>112</v>
      </c>
      <c r="BI108" s="467" t="s">
        <v>112</v>
      </c>
      <c r="BJ108" s="467" t="s">
        <v>112</v>
      </c>
      <c r="BK108" s="467" t="s">
        <v>112</v>
      </c>
      <c r="BL108" s="467" t="s">
        <v>3699</v>
      </c>
      <c r="BM108" s="467" t="s">
        <v>112</v>
      </c>
      <c r="BN108" s="467" t="s">
        <v>112</v>
      </c>
      <c r="BO108" s="467" t="s">
        <v>112</v>
      </c>
      <c r="BP108" s="467" t="s">
        <v>112</v>
      </c>
      <c r="BQ108" s="470"/>
      <c r="BR108" s="470"/>
      <c r="BS108" s="470"/>
      <c r="BT108" s="470"/>
      <c r="BU108" s="470"/>
      <c r="BV108" s="470"/>
      <c r="BW108" s="470"/>
      <c r="BX108" s="470">
        <v>1841201</v>
      </c>
      <c r="BY108" s="562" t="s">
        <v>3710</v>
      </c>
      <c r="BZ108" s="470">
        <v>1841201</v>
      </c>
      <c r="CA108" s="470">
        <v>1</v>
      </c>
      <c r="CB108" s="470">
        <v>0.52200000000000002</v>
      </c>
      <c r="CC108" s="554" t="s">
        <v>3796</v>
      </c>
      <c r="CD108" s="554" t="s">
        <v>2524</v>
      </c>
      <c r="CE108" s="554" t="s">
        <v>3640</v>
      </c>
      <c r="CF108" s="554" t="s">
        <v>177</v>
      </c>
      <c r="CG108" s="534">
        <v>6045432000</v>
      </c>
      <c r="CH108" s="534">
        <v>3002500001</v>
      </c>
      <c r="CI108" s="563" t="s">
        <v>3712</v>
      </c>
      <c r="CJ108" s="470"/>
    </row>
    <row r="109" spans="2:88" ht="16.5" customHeight="1" thickBot="1">
      <c r="B109" s="470"/>
      <c r="C109" s="547" t="s">
        <v>474</v>
      </c>
      <c r="D109" s="470"/>
      <c r="E109" s="548">
        <v>45413</v>
      </c>
      <c r="F109" s="717">
        <v>45406</v>
      </c>
      <c r="G109" s="547" t="s">
        <v>61</v>
      </c>
      <c r="H109" s="547">
        <v>1036398293</v>
      </c>
      <c r="I109" s="547" t="s">
        <v>3449</v>
      </c>
      <c r="J109" s="547" t="s">
        <v>2706</v>
      </c>
      <c r="K109" s="547" t="s">
        <v>3450</v>
      </c>
      <c r="L109" s="547"/>
      <c r="M109" s="548">
        <v>34064</v>
      </c>
      <c r="N109" s="547" t="s">
        <v>524</v>
      </c>
      <c r="O109" s="494" t="s">
        <v>3451</v>
      </c>
      <c r="P109" s="475" t="s">
        <v>2524</v>
      </c>
      <c r="Q109" s="475" t="s">
        <v>3633</v>
      </c>
      <c r="R109" s="515" t="s">
        <v>3118</v>
      </c>
      <c r="S109" s="470"/>
      <c r="T109" s="439">
        <v>6045432000</v>
      </c>
      <c r="U109" s="470">
        <v>3146649647</v>
      </c>
      <c r="V109" s="444" t="s">
        <v>3452</v>
      </c>
      <c r="W109" s="470" t="s">
        <v>2547</v>
      </c>
      <c r="X109" s="470"/>
      <c r="Y109" s="470" t="s">
        <v>2623</v>
      </c>
      <c r="Z109" s="470"/>
      <c r="AA109" s="440" t="s">
        <v>2527</v>
      </c>
      <c r="AB109" s="533"/>
      <c r="AC109" s="568" t="s">
        <v>489</v>
      </c>
      <c r="AD109" s="561"/>
      <c r="AE109" s="440" t="s">
        <v>551</v>
      </c>
      <c r="AF109" s="440" t="s">
        <v>600</v>
      </c>
      <c r="AG109" s="440" t="s">
        <v>485</v>
      </c>
      <c r="AH109" s="440" t="s">
        <v>492</v>
      </c>
      <c r="AI109" s="493">
        <v>45324</v>
      </c>
      <c r="AJ109" s="493">
        <v>45506</v>
      </c>
      <c r="AK109" s="524">
        <v>6</v>
      </c>
      <c r="AL109" s="448">
        <v>22302000</v>
      </c>
      <c r="AM109" s="448">
        <v>3717000</v>
      </c>
      <c r="AN109" s="530">
        <v>1486800</v>
      </c>
      <c r="AO109" s="470">
        <v>1841201</v>
      </c>
      <c r="AP109" s="632" t="s">
        <v>821</v>
      </c>
      <c r="AQ109" s="533"/>
      <c r="AR109" s="467">
        <v>1</v>
      </c>
      <c r="AS109" s="553" t="s">
        <v>112</v>
      </c>
      <c r="AT109" s="551" t="s">
        <v>112</v>
      </c>
      <c r="AU109" s="551" t="s">
        <v>112</v>
      </c>
      <c r="AV109" s="551" t="s">
        <v>112</v>
      </c>
      <c r="AW109" s="551" t="s">
        <v>112</v>
      </c>
      <c r="AX109" s="467"/>
      <c r="AY109" s="467"/>
      <c r="AZ109" s="467"/>
      <c r="BA109" s="467"/>
      <c r="BB109" s="467"/>
      <c r="BC109" s="467"/>
      <c r="BD109" s="467"/>
      <c r="BE109" s="467"/>
      <c r="BF109" s="467" t="s">
        <v>112</v>
      </c>
      <c r="BG109" s="467" t="s">
        <v>112</v>
      </c>
      <c r="BH109" s="467" t="s">
        <v>112</v>
      </c>
      <c r="BI109" s="467" t="s">
        <v>112</v>
      </c>
      <c r="BJ109" s="467" t="s">
        <v>112</v>
      </c>
      <c r="BK109" s="467" t="s">
        <v>112</v>
      </c>
      <c r="BL109" s="467" t="s">
        <v>3699</v>
      </c>
      <c r="BM109" s="467" t="s">
        <v>112</v>
      </c>
      <c r="BN109" s="467" t="s">
        <v>112</v>
      </c>
      <c r="BO109" s="467" t="s">
        <v>112</v>
      </c>
      <c r="BP109" s="467" t="s">
        <v>112</v>
      </c>
      <c r="BQ109" s="470"/>
      <c r="BR109" s="470"/>
      <c r="BS109" s="470"/>
      <c r="BT109" s="470"/>
      <c r="BU109" s="470"/>
      <c r="BV109" s="470"/>
      <c r="BW109" s="470"/>
      <c r="BX109" s="470">
        <v>1841201</v>
      </c>
      <c r="BY109" s="562" t="s">
        <v>3710</v>
      </c>
      <c r="BZ109" s="470">
        <v>1841201</v>
      </c>
      <c r="CA109" s="470">
        <v>1</v>
      </c>
      <c r="CB109" s="470">
        <v>0.52200000000000002</v>
      </c>
      <c r="CC109" s="554" t="s">
        <v>3797</v>
      </c>
      <c r="CD109" s="554" t="s">
        <v>2524</v>
      </c>
      <c r="CE109" s="554" t="s">
        <v>3640</v>
      </c>
      <c r="CF109" s="554" t="s">
        <v>177</v>
      </c>
      <c r="CG109" s="534">
        <v>6045432000</v>
      </c>
      <c r="CH109" s="534">
        <v>3002500001</v>
      </c>
      <c r="CI109" s="563" t="s">
        <v>3712</v>
      </c>
      <c r="CJ109" s="470"/>
    </row>
    <row r="110" spans="2:88" ht="16.5" customHeight="1" thickBot="1">
      <c r="B110" s="470"/>
      <c r="C110" s="547" t="s">
        <v>474</v>
      </c>
      <c r="D110" s="470"/>
      <c r="E110" s="548">
        <v>45413</v>
      </c>
      <c r="F110" s="717">
        <v>45406</v>
      </c>
      <c r="G110" s="547" t="s">
        <v>61</v>
      </c>
      <c r="H110" s="547">
        <v>1036396559</v>
      </c>
      <c r="I110" s="547" t="s">
        <v>3453</v>
      </c>
      <c r="J110" s="547" t="s">
        <v>3151</v>
      </c>
      <c r="K110" s="547" t="s">
        <v>3454</v>
      </c>
      <c r="L110" s="547" t="s">
        <v>3455</v>
      </c>
      <c r="M110" s="548">
        <v>33428</v>
      </c>
      <c r="N110" s="547" t="s">
        <v>524</v>
      </c>
      <c r="O110" s="494" t="s">
        <v>3456</v>
      </c>
      <c r="P110" s="475" t="s">
        <v>2524</v>
      </c>
      <c r="Q110" s="475" t="s">
        <v>3633</v>
      </c>
      <c r="R110" s="515" t="s">
        <v>3118</v>
      </c>
      <c r="S110" s="470"/>
      <c r="T110" s="439">
        <v>6045432000</v>
      </c>
      <c r="U110" s="470">
        <v>3117970383</v>
      </c>
      <c r="V110" s="444" t="s">
        <v>3457</v>
      </c>
      <c r="W110" s="470" t="s">
        <v>2527</v>
      </c>
      <c r="X110" s="470"/>
      <c r="Y110" s="470" t="s">
        <v>2548</v>
      </c>
      <c r="Z110" s="470"/>
      <c r="AA110" s="440" t="s">
        <v>2527</v>
      </c>
      <c r="AB110" s="533"/>
      <c r="AC110" s="568" t="s">
        <v>489</v>
      </c>
      <c r="AD110" s="561"/>
      <c r="AE110" s="440" t="s">
        <v>551</v>
      </c>
      <c r="AF110" s="440" t="s">
        <v>600</v>
      </c>
      <c r="AG110" s="440" t="s">
        <v>485</v>
      </c>
      <c r="AH110" s="440" t="s">
        <v>492</v>
      </c>
      <c r="AI110" s="493">
        <v>45324</v>
      </c>
      <c r="AJ110" s="493">
        <v>45506</v>
      </c>
      <c r="AK110" s="524">
        <v>6</v>
      </c>
      <c r="AL110" s="448">
        <v>22302000</v>
      </c>
      <c r="AM110" s="448">
        <v>3717000</v>
      </c>
      <c r="AN110" s="530">
        <v>1486800</v>
      </c>
      <c r="AO110" s="470">
        <v>1841201</v>
      </c>
      <c r="AP110" s="632" t="s">
        <v>821</v>
      </c>
      <c r="AQ110" s="533"/>
      <c r="AR110" s="467">
        <v>1</v>
      </c>
      <c r="AS110" s="553" t="s">
        <v>112</v>
      </c>
      <c r="AT110" s="551" t="s">
        <v>112</v>
      </c>
      <c r="AU110" s="551" t="s">
        <v>112</v>
      </c>
      <c r="AV110" s="551" t="s">
        <v>112</v>
      </c>
      <c r="AW110" s="551" t="s">
        <v>112</v>
      </c>
      <c r="AX110" s="467"/>
      <c r="AY110" s="467"/>
      <c r="AZ110" s="467"/>
      <c r="BA110" s="467"/>
      <c r="BB110" s="467"/>
      <c r="BC110" s="467"/>
      <c r="BD110" s="467"/>
      <c r="BE110" s="467"/>
      <c r="BF110" s="467" t="s">
        <v>112</v>
      </c>
      <c r="BG110" s="467" t="s">
        <v>112</v>
      </c>
      <c r="BH110" s="467" t="s">
        <v>112</v>
      </c>
      <c r="BI110" s="467" t="s">
        <v>112</v>
      </c>
      <c r="BJ110" s="467" t="s">
        <v>112</v>
      </c>
      <c r="BK110" s="467" t="s">
        <v>112</v>
      </c>
      <c r="BL110" s="467" t="s">
        <v>3699</v>
      </c>
      <c r="BM110" s="467" t="s">
        <v>112</v>
      </c>
      <c r="BN110" s="467" t="s">
        <v>112</v>
      </c>
      <c r="BO110" s="467" t="s">
        <v>112</v>
      </c>
      <c r="BP110" s="467" t="s">
        <v>112</v>
      </c>
      <c r="BQ110" s="470"/>
      <c r="BR110" s="470"/>
      <c r="BS110" s="470"/>
      <c r="BT110" s="470"/>
      <c r="BU110" s="470"/>
      <c r="BV110" s="470"/>
      <c r="BW110" s="470"/>
      <c r="BX110" s="470">
        <v>1841201</v>
      </c>
      <c r="BY110" s="562" t="s">
        <v>3710</v>
      </c>
      <c r="BZ110" s="470">
        <v>1841201</v>
      </c>
      <c r="CA110" s="470">
        <v>1</v>
      </c>
      <c r="CB110" s="470">
        <v>0.52200000000000002</v>
      </c>
      <c r="CC110" s="554" t="s">
        <v>3798</v>
      </c>
      <c r="CD110" s="554" t="s">
        <v>2524</v>
      </c>
      <c r="CE110" s="554" t="s">
        <v>3640</v>
      </c>
      <c r="CF110" s="554" t="s">
        <v>177</v>
      </c>
      <c r="CG110" s="534">
        <v>6045432000</v>
      </c>
      <c r="CH110" s="534">
        <v>3002500001</v>
      </c>
      <c r="CI110" s="563" t="s">
        <v>3712</v>
      </c>
      <c r="CJ110" s="470"/>
    </row>
    <row r="111" spans="2:88" ht="16.5" customHeight="1" thickBot="1">
      <c r="B111" s="470"/>
      <c r="C111" s="547" t="s">
        <v>474</v>
      </c>
      <c r="D111" s="470"/>
      <c r="E111" s="548">
        <v>45413</v>
      </c>
      <c r="F111" s="717">
        <v>45406</v>
      </c>
      <c r="G111" s="547" t="s">
        <v>61</v>
      </c>
      <c r="H111" s="547">
        <v>1038418250</v>
      </c>
      <c r="I111" s="547" t="s">
        <v>3227</v>
      </c>
      <c r="J111" s="547" t="s">
        <v>3458</v>
      </c>
      <c r="K111" s="547" t="s">
        <v>3459</v>
      </c>
      <c r="L111" s="547" t="s">
        <v>2774</v>
      </c>
      <c r="M111" s="548">
        <v>36188</v>
      </c>
      <c r="N111" s="547" t="s">
        <v>4</v>
      </c>
      <c r="O111" s="494" t="s">
        <v>3460</v>
      </c>
      <c r="P111" s="475" t="s">
        <v>2524</v>
      </c>
      <c r="Q111" s="475" t="s">
        <v>3633</v>
      </c>
      <c r="R111" s="515" t="s">
        <v>3118</v>
      </c>
      <c r="S111" s="470"/>
      <c r="T111" s="439">
        <v>6045432000</v>
      </c>
      <c r="U111" s="470">
        <v>3007518994</v>
      </c>
      <c r="V111" s="444" t="s">
        <v>3461</v>
      </c>
      <c r="W111" s="470" t="s">
        <v>2527</v>
      </c>
      <c r="X111" s="470"/>
      <c r="Y111" s="470" t="s">
        <v>3119</v>
      </c>
      <c r="Z111" s="470"/>
      <c r="AA111" s="440" t="s">
        <v>2527</v>
      </c>
      <c r="AB111" s="533"/>
      <c r="AC111" s="568" t="s">
        <v>489</v>
      </c>
      <c r="AD111" s="561"/>
      <c r="AE111" s="440" t="s">
        <v>551</v>
      </c>
      <c r="AF111" s="440" t="s">
        <v>600</v>
      </c>
      <c r="AG111" s="440" t="s">
        <v>485</v>
      </c>
      <c r="AH111" s="440" t="s">
        <v>492</v>
      </c>
      <c r="AI111" s="493">
        <v>45328</v>
      </c>
      <c r="AJ111" s="493">
        <v>45510</v>
      </c>
      <c r="AK111" s="524">
        <v>6</v>
      </c>
      <c r="AL111" s="448">
        <v>24000000</v>
      </c>
      <c r="AM111" s="448">
        <v>4000000</v>
      </c>
      <c r="AN111" s="530">
        <v>1600000</v>
      </c>
      <c r="AO111" s="470">
        <v>1841201</v>
      </c>
      <c r="AP111" s="632" t="s">
        <v>821</v>
      </c>
      <c r="AQ111" s="533"/>
      <c r="AR111" s="467">
        <v>1</v>
      </c>
      <c r="AS111" s="553" t="s">
        <v>112</v>
      </c>
      <c r="AT111" s="551" t="s">
        <v>112</v>
      </c>
      <c r="AU111" s="551" t="s">
        <v>112</v>
      </c>
      <c r="AV111" s="551" t="s">
        <v>112</v>
      </c>
      <c r="AW111" s="551" t="s">
        <v>112</v>
      </c>
      <c r="AX111" s="467"/>
      <c r="AY111" s="467"/>
      <c r="AZ111" s="467"/>
      <c r="BA111" s="467"/>
      <c r="BB111" s="467"/>
      <c r="BC111" s="467"/>
      <c r="BD111" s="467"/>
      <c r="BE111" s="467"/>
      <c r="BF111" s="467" t="s">
        <v>112</v>
      </c>
      <c r="BG111" s="467" t="s">
        <v>112</v>
      </c>
      <c r="BH111" s="467" t="s">
        <v>112</v>
      </c>
      <c r="BI111" s="467" t="s">
        <v>112</v>
      </c>
      <c r="BJ111" s="467" t="s">
        <v>112</v>
      </c>
      <c r="BK111" s="467" t="s">
        <v>112</v>
      </c>
      <c r="BL111" s="467" t="s">
        <v>3699</v>
      </c>
      <c r="BM111" s="467" t="s">
        <v>112</v>
      </c>
      <c r="BN111" s="467" t="s">
        <v>112</v>
      </c>
      <c r="BO111" s="467" t="s">
        <v>112</v>
      </c>
      <c r="BP111" s="467" t="s">
        <v>112</v>
      </c>
      <c r="BQ111" s="470"/>
      <c r="BR111" s="470"/>
      <c r="BS111" s="470"/>
      <c r="BT111" s="470"/>
      <c r="BU111" s="470"/>
      <c r="BV111" s="470"/>
      <c r="BW111" s="470"/>
      <c r="BX111" s="470">
        <v>1841201</v>
      </c>
      <c r="BY111" s="562" t="s">
        <v>3710</v>
      </c>
      <c r="BZ111" s="470">
        <v>1841201</v>
      </c>
      <c r="CA111" s="470">
        <v>1</v>
      </c>
      <c r="CB111" s="470">
        <v>0.52200000000000002</v>
      </c>
      <c r="CC111" s="554" t="s">
        <v>3799</v>
      </c>
      <c r="CD111" s="554" t="s">
        <v>2524</v>
      </c>
      <c r="CE111" s="554" t="s">
        <v>3640</v>
      </c>
      <c r="CF111" s="554" t="s">
        <v>177</v>
      </c>
      <c r="CG111" s="534">
        <v>6045432000</v>
      </c>
      <c r="CH111" s="534">
        <v>3002500001</v>
      </c>
      <c r="CI111" s="563" t="s">
        <v>3712</v>
      </c>
      <c r="CJ111" s="470"/>
    </row>
    <row r="112" spans="2:88" ht="16.5" customHeight="1" thickBot="1">
      <c r="B112" s="470"/>
      <c r="C112" s="547" t="s">
        <v>474</v>
      </c>
      <c r="D112" s="470"/>
      <c r="E112" s="548">
        <v>45413</v>
      </c>
      <c r="F112" s="717">
        <v>45406</v>
      </c>
      <c r="G112" s="547" t="s">
        <v>61</v>
      </c>
      <c r="H112" s="547">
        <v>1036399306</v>
      </c>
      <c r="I112" s="547" t="s">
        <v>3462</v>
      </c>
      <c r="J112" s="547" t="s">
        <v>2949</v>
      </c>
      <c r="K112" s="547" t="s">
        <v>3463</v>
      </c>
      <c r="L112" s="547"/>
      <c r="M112" s="548">
        <v>34391</v>
      </c>
      <c r="N112" s="547" t="s">
        <v>4</v>
      </c>
      <c r="O112" s="494" t="s">
        <v>3464</v>
      </c>
      <c r="P112" s="475" t="s">
        <v>2524</v>
      </c>
      <c r="Q112" s="475" t="s">
        <v>3633</v>
      </c>
      <c r="R112" s="515" t="s">
        <v>3118</v>
      </c>
      <c r="S112" s="470"/>
      <c r="T112" s="439">
        <v>6045432000</v>
      </c>
      <c r="U112" s="470">
        <v>3117826161</v>
      </c>
      <c r="V112" s="444" t="s">
        <v>3465</v>
      </c>
      <c r="W112" s="470" t="s">
        <v>2547</v>
      </c>
      <c r="X112" s="470"/>
      <c r="Y112" s="470" t="s">
        <v>3119</v>
      </c>
      <c r="Z112" s="470"/>
      <c r="AA112" s="440" t="s">
        <v>2527</v>
      </c>
      <c r="AB112" s="533"/>
      <c r="AC112" s="568" t="s">
        <v>489</v>
      </c>
      <c r="AD112" s="561"/>
      <c r="AE112" s="440" t="s">
        <v>551</v>
      </c>
      <c r="AF112" s="440" t="s">
        <v>600</v>
      </c>
      <c r="AG112" s="440" t="s">
        <v>485</v>
      </c>
      <c r="AH112" s="440" t="s">
        <v>492</v>
      </c>
      <c r="AI112" s="493">
        <v>45325</v>
      </c>
      <c r="AJ112" s="493">
        <v>45509</v>
      </c>
      <c r="AK112" s="524">
        <v>6</v>
      </c>
      <c r="AL112" s="448">
        <v>22302000</v>
      </c>
      <c r="AM112" s="448">
        <v>3717000</v>
      </c>
      <c r="AN112" s="530">
        <v>1486800</v>
      </c>
      <c r="AO112" s="470">
        <v>1841201</v>
      </c>
      <c r="AP112" s="632" t="s">
        <v>821</v>
      </c>
      <c r="AQ112" s="533"/>
      <c r="AR112" s="467">
        <v>1</v>
      </c>
      <c r="AS112" s="553" t="s">
        <v>112</v>
      </c>
      <c r="AT112" s="551" t="s">
        <v>112</v>
      </c>
      <c r="AU112" s="551" t="s">
        <v>112</v>
      </c>
      <c r="AV112" s="551" t="s">
        <v>112</v>
      </c>
      <c r="AW112" s="551" t="s">
        <v>112</v>
      </c>
      <c r="AX112" s="467"/>
      <c r="AY112" s="467"/>
      <c r="AZ112" s="467"/>
      <c r="BA112" s="467"/>
      <c r="BB112" s="467"/>
      <c r="BC112" s="467"/>
      <c r="BD112" s="467"/>
      <c r="BE112" s="467"/>
      <c r="BF112" s="467" t="s">
        <v>112</v>
      </c>
      <c r="BG112" s="467" t="s">
        <v>112</v>
      </c>
      <c r="BH112" s="467" t="s">
        <v>112</v>
      </c>
      <c r="BI112" s="467" t="s">
        <v>112</v>
      </c>
      <c r="BJ112" s="467" t="s">
        <v>112</v>
      </c>
      <c r="BK112" s="467" t="s">
        <v>112</v>
      </c>
      <c r="BL112" s="467" t="s">
        <v>3699</v>
      </c>
      <c r="BM112" s="467" t="s">
        <v>112</v>
      </c>
      <c r="BN112" s="467" t="s">
        <v>112</v>
      </c>
      <c r="BO112" s="467" t="s">
        <v>112</v>
      </c>
      <c r="BP112" s="467" t="s">
        <v>112</v>
      </c>
      <c r="BQ112" s="470"/>
      <c r="BR112" s="470"/>
      <c r="BS112" s="470"/>
      <c r="BT112" s="470"/>
      <c r="BU112" s="470"/>
      <c r="BV112" s="470"/>
      <c r="BW112" s="470"/>
      <c r="BX112" s="470">
        <v>1841201</v>
      </c>
      <c r="BY112" s="562" t="s">
        <v>3710</v>
      </c>
      <c r="BZ112" s="470">
        <v>1841201</v>
      </c>
      <c r="CA112" s="470">
        <v>1</v>
      </c>
      <c r="CB112" s="470">
        <v>0.52200000000000002</v>
      </c>
      <c r="CC112" s="554" t="s">
        <v>3800</v>
      </c>
      <c r="CD112" s="554" t="s">
        <v>2524</v>
      </c>
      <c r="CE112" s="554" t="s">
        <v>3640</v>
      </c>
      <c r="CF112" s="554" t="s">
        <v>177</v>
      </c>
      <c r="CG112" s="534">
        <v>6045432000</v>
      </c>
      <c r="CH112" s="534">
        <v>3002500001</v>
      </c>
      <c r="CI112" s="563" t="s">
        <v>3712</v>
      </c>
      <c r="CJ112" s="470"/>
    </row>
    <row r="113" spans="2:88" ht="16.5" customHeight="1" thickBot="1">
      <c r="B113" s="470"/>
      <c r="C113" s="547" t="s">
        <v>474</v>
      </c>
      <c r="D113" s="470"/>
      <c r="E113" s="548">
        <v>45413</v>
      </c>
      <c r="F113" s="717">
        <v>45406</v>
      </c>
      <c r="G113" s="547" t="s">
        <v>61</v>
      </c>
      <c r="H113" s="547">
        <v>1038406145</v>
      </c>
      <c r="I113" s="547" t="s">
        <v>3466</v>
      </c>
      <c r="J113" s="547" t="s">
        <v>2807</v>
      </c>
      <c r="K113" s="547" t="s">
        <v>3353</v>
      </c>
      <c r="L113" s="547" t="s">
        <v>2608</v>
      </c>
      <c r="M113" s="548">
        <v>32156</v>
      </c>
      <c r="N113" s="547" t="s">
        <v>524</v>
      </c>
      <c r="O113" s="494" t="s">
        <v>3129</v>
      </c>
      <c r="P113" s="475" t="s">
        <v>2524</v>
      </c>
      <c r="Q113" s="475" t="s">
        <v>3633</v>
      </c>
      <c r="R113" s="515" t="s">
        <v>3118</v>
      </c>
      <c r="S113" s="470"/>
      <c r="T113" s="439">
        <v>6045432000</v>
      </c>
      <c r="U113" s="470">
        <v>3113421576</v>
      </c>
      <c r="V113" s="444" t="s">
        <v>3467</v>
      </c>
      <c r="W113" s="470" t="s">
        <v>2527</v>
      </c>
      <c r="X113" s="470"/>
      <c r="Y113" s="470" t="s">
        <v>3119</v>
      </c>
      <c r="Z113" s="470"/>
      <c r="AA113" s="440" t="s">
        <v>2527</v>
      </c>
      <c r="AB113" s="533"/>
      <c r="AC113" s="568" t="s">
        <v>489</v>
      </c>
      <c r="AD113" s="561"/>
      <c r="AE113" s="440" t="s">
        <v>551</v>
      </c>
      <c r="AF113" s="440" t="s">
        <v>600</v>
      </c>
      <c r="AG113" s="440" t="s">
        <v>485</v>
      </c>
      <c r="AH113" s="440" t="s">
        <v>492</v>
      </c>
      <c r="AI113" s="493">
        <v>45339</v>
      </c>
      <c r="AJ113" s="493">
        <v>45552</v>
      </c>
      <c r="AK113" s="524">
        <v>7</v>
      </c>
      <c r="AL113" s="448">
        <v>26019000</v>
      </c>
      <c r="AM113" s="448">
        <v>3717000</v>
      </c>
      <c r="AN113" s="530">
        <v>1486800</v>
      </c>
      <c r="AO113" s="470">
        <v>1841201</v>
      </c>
      <c r="AP113" s="632" t="s">
        <v>821</v>
      </c>
      <c r="AQ113" s="533"/>
      <c r="AR113" s="467">
        <v>1</v>
      </c>
      <c r="AS113" s="553" t="s">
        <v>112</v>
      </c>
      <c r="AT113" s="551" t="s">
        <v>112</v>
      </c>
      <c r="AU113" s="551" t="s">
        <v>112</v>
      </c>
      <c r="AV113" s="551" t="s">
        <v>112</v>
      </c>
      <c r="AW113" s="551" t="s">
        <v>112</v>
      </c>
      <c r="AX113" s="467"/>
      <c r="AY113" s="467"/>
      <c r="AZ113" s="467"/>
      <c r="BA113" s="467"/>
      <c r="BB113" s="467"/>
      <c r="BC113" s="467"/>
      <c r="BD113" s="467"/>
      <c r="BE113" s="467"/>
      <c r="BF113" s="467" t="s">
        <v>112</v>
      </c>
      <c r="BG113" s="467" t="s">
        <v>112</v>
      </c>
      <c r="BH113" s="467" t="s">
        <v>112</v>
      </c>
      <c r="BI113" s="467" t="s">
        <v>112</v>
      </c>
      <c r="BJ113" s="467" t="s">
        <v>112</v>
      </c>
      <c r="BK113" s="467" t="s">
        <v>112</v>
      </c>
      <c r="BL113" s="467" t="s">
        <v>3699</v>
      </c>
      <c r="BM113" s="467" t="s">
        <v>112</v>
      </c>
      <c r="BN113" s="467" t="s">
        <v>112</v>
      </c>
      <c r="BO113" s="467" t="s">
        <v>112</v>
      </c>
      <c r="BP113" s="467" t="s">
        <v>112</v>
      </c>
      <c r="BQ113" s="470"/>
      <c r="BR113" s="470"/>
      <c r="BS113" s="470"/>
      <c r="BT113" s="470"/>
      <c r="BU113" s="470"/>
      <c r="BV113" s="470"/>
      <c r="BW113" s="470"/>
      <c r="BX113" s="470">
        <v>1841201</v>
      </c>
      <c r="BY113" s="562" t="s">
        <v>3710</v>
      </c>
      <c r="BZ113" s="470">
        <v>1841201</v>
      </c>
      <c r="CA113" s="470">
        <v>1</v>
      </c>
      <c r="CB113" s="470">
        <v>0.52200000000000002</v>
      </c>
      <c r="CC113" s="554" t="s">
        <v>3801</v>
      </c>
      <c r="CD113" s="554" t="s">
        <v>2524</v>
      </c>
      <c r="CE113" s="554" t="s">
        <v>3640</v>
      </c>
      <c r="CF113" s="554" t="s">
        <v>177</v>
      </c>
      <c r="CG113" s="534">
        <v>6045432000</v>
      </c>
      <c r="CH113" s="534">
        <v>3002500001</v>
      </c>
      <c r="CI113" s="563" t="s">
        <v>3712</v>
      </c>
      <c r="CJ113" s="470"/>
    </row>
    <row r="114" spans="2:88" ht="16.5" customHeight="1" thickBot="1">
      <c r="B114" s="470"/>
      <c r="C114" s="547" t="s">
        <v>474</v>
      </c>
      <c r="D114" s="470"/>
      <c r="E114" s="548">
        <v>45413</v>
      </c>
      <c r="F114" s="717">
        <v>45406</v>
      </c>
      <c r="G114" s="547" t="s">
        <v>61</v>
      </c>
      <c r="H114" s="547">
        <v>1036402142</v>
      </c>
      <c r="I114" s="547" t="s">
        <v>3335</v>
      </c>
      <c r="J114" s="547" t="s">
        <v>2576</v>
      </c>
      <c r="K114" s="547" t="s">
        <v>2884</v>
      </c>
      <c r="L114" s="547" t="s">
        <v>3468</v>
      </c>
      <c r="M114" s="548">
        <v>35457</v>
      </c>
      <c r="N114" s="547" t="s">
        <v>524</v>
      </c>
      <c r="O114" s="494" t="s">
        <v>3182</v>
      </c>
      <c r="P114" s="475" t="s">
        <v>2524</v>
      </c>
      <c r="Q114" s="475" t="s">
        <v>3633</v>
      </c>
      <c r="R114" s="515" t="s">
        <v>3118</v>
      </c>
      <c r="S114" s="470"/>
      <c r="T114" s="439">
        <v>6045432000</v>
      </c>
      <c r="U114" s="499">
        <v>3204887708</v>
      </c>
      <c r="V114" s="450" t="s">
        <v>3469</v>
      </c>
      <c r="W114" s="470" t="s">
        <v>2527</v>
      </c>
      <c r="X114" s="470"/>
      <c r="Y114" s="470" t="s">
        <v>2623</v>
      </c>
      <c r="Z114" s="470"/>
      <c r="AA114" s="440" t="s">
        <v>2527</v>
      </c>
      <c r="AB114" s="533"/>
      <c r="AC114" s="568" t="s">
        <v>489</v>
      </c>
      <c r="AD114" s="561"/>
      <c r="AE114" s="440" t="s">
        <v>551</v>
      </c>
      <c r="AF114" s="440" t="s">
        <v>600</v>
      </c>
      <c r="AG114" s="440" t="s">
        <v>485</v>
      </c>
      <c r="AH114" s="440" t="s">
        <v>492</v>
      </c>
      <c r="AI114" s="493">
        <v>45337</v>
      </c>
      <c r="AJ114" s="493">
        <v>45550</v>
      </c>
      <c r="AK114" s="524">
        <v>7</v>
      </c>
      <c r="AL114" s="448">
        <v>15631000</v>
      </c>
      <c r="AM114" s="448">
        <v>2233000</v>
      </c>
      <c r="AN114" s="530">
        <v>1300000</v>
      </c>
      <c r="AO114" s="470">
        <v>1841201</v>
      </c>
      <c r="AP114" s="632" t="s">
        <v>821</v>
      </c>
      <c r="AQ114" s="533"/>
      <c r="AR114" s="467">
        <v>1</v>
      </c>
      <c r="AS114" s="553" t="s">
        <v>112</v>
      </c>
      <c r="AT114" s="551" t="s">
        <v>112</v>
      </c>
      <c r="AU114" s="551" t="s">
        <v>112</v>
      </c>
      <c r="AV114" s="551" t="s">
        <v>112</v>
      </c>
      <c r="AW114" s="551" t="s">
        <v>112</v>
      </c>
      <c r="AX114" s="467"/>
      <c r="AY114" s="467"/>
      <c r="AZ114" s="467"/>
      <c r="BA114" s="467"/>
      <c r="BB114" s="467"/>
      <c r="BC114" s="467"/>
      <c r="BD114" s="467"/>
      <c r="BE114" s="467"/>
      <c r="BF114" s="467" t="s">
        <v>112</v>
      </c>
      <c r="BG114" s="467" t="s">
        <v>112</v>
      </c>
      <c r="BH114" s="467" t="s">
        <v>112</v>
      </c>
      <c r="BI114" s="467" t="s">
        <v>112</v>
      </c>
      <c r="BJ114" s="467" t="s">
        <v>112</v>
      </c>
      <c r="BK114" s="467" t="s">
        <v>112</v>
      </c>
      <c r="BL114" s="467" t="s">
        <v>3699</v>
      </c>
      <c r="BM114" s="467" t="s">
        <v>112</v>
      </c>
      <c r="BN114" s="467" t="s">
        <v>112</v>
      </c>
      <c r="BO114" s="467" t="s">
        <v>112</v>
      </c>
      <c r="BP114" s="467" t="s">
        <v>112</v>
      </c>
      <c r="BQ114" s="470"/>
      <c r="BR114" s="470"/>
      <c r="BS114" s="470"/>
      <c r="BT114" s="470"/>
      <c r="BU114" s="470"/>
      <c r="BV114" s="470"/>
      <c r="BW114" s="470"/>
      <c r="BX114" s="470">
        <v>1841201</v>
      </c>
      <c r="BY114" s="562" t="s">
        <v>3710</v>
      </c>
      <c r="BZ114" s="470">
        <v>1841201</v>
      </c>
      <c r="CA114" s="470">
        <v>1</v>
      </c>
      <c r="CB114" s="470">
        <v>0.52200000000000002</v>
      </c>
      <c r="CC114" s="554" t="s">
        <v>3802</v>
      </c>
      <c r="CD114" s="554" t="s">
        <v>2524</v>
      </c>
      <c r="CE114" s="554" t="s">
        <v>3640</v>
      </c>
      <c r="CF114" s="554" t="s">
        <v>177</v>
      </c>
      <c r="CG114" s="534">
        <v>6045432000</v>
      </c>
      <c r="CH114" s="534">
        <v>3002500001</v>
      </c>
      <c r="CI114" s="563" t="s">
        <v>3712</v>
      </c>
      <c r="CJ114" s="470"/>
    </row>
    <row r="115" spans="2:88" ht="16.5" customHeight="1" thickBot="1">
      <c r="B115" s="470"/>
      <c r="C115" s="547" t="s">
        <v>474</v>
      </c>
      <c r="D115" s="470"/>
      <c r="E115" s="548">
        <v>45413</v>
      </c>
      <c r="F115" s="717">
        <v>45406</v>
      </c>
      <c r="G115" s="547" t="s">
        <v>61</v>
      </c>
      <c r="H115" s="547">
        <v>1039883023</v>
      </c>
      <c r="I115" s="547" t="s">
        <v>3470</v>
      </c>
      <c r="J115" s="547" t="s">
        <v>3471</v>
      </c>
      <c r="K115" s="547" t="s">
        <v>3424</v>
      </c>
      <c r="L115" s="547" t="s">
        <v>3472</v>
      </c>
      <c r="M115" s="548">
        <v>33655</v>
      </c>
      <c r="N115" s="547" t="s">
        <v>524</v>
      </c>
      <c r="O115" s="494" t="s">
        <v>3129</v>
      </c>
      <c r="P115" s="475" t="s">
        <v>2524</v>
      </c>
      <c r="Q115" s="475" t="s">
        <v>3633</v>
      </c>
      <c r="R115" s="515" t="s">
        <v>178</v>
      </c>
      <c r="S115" s="470"/>
      <c r="T115" s="439">
        <v>6045432000</v>
      </c>
      <c r="U115" s="470">
        <v>3104350950</v>
      </c>
      <c r="V115" s="444" t="s">
        <v>3473</v>
      </c>
      <c r="W115" s="470" t="s">
        <v>3139</v>
      </c>
      <c r="X115" s="470"/>
      <c r="Y115" s="470" t="s">
        <v>3119</v>
      </c>
      <c r="Z115" s="470"/>
      <c r="AA115" s="440" t="s">
        <v>2527</v>
      </c>
      <c r="AB115" s="533"/>
      <c r="AC115" s="568" t="s">
        <v>489</v>
      </c>
      <c r="AD115" s="561"/>
      <c r="AE115" s="440" t="s">
        <v>551</v>
      </c>
      <c r="AF115" s="440" t="s">
        <v>600</v>
      </c>
      <c r="AG115" s="440" t="s">
        <v>485</v>
      </c>
      <c r="AH115" s="440" t="s">
        <v>492</v>
      </c>
      <c r="AI115" s="493">
        <v>45342</v>
      </c>
      <c r="AJ115" s="493">
        <v>45555</v>
      </c>
      <c r="AK115" s="524">
        <v>7</v>
      </c>
      <c r="AL115" s="448">
        <v>15631000</v>
      </c>
      <c r="AM115" s="448">
        <v>2233000</v>
      </c>
      <c r="AN115" s="530">
        <v>1300000</v>
      </c>
      <c r="AO115" s="470">
        <v>1841201</v>
      </c>
      <c r="AP115" s="632" t="s">
        <v>821</v>
      </c>
      <c r="AQ115" s="533"/>
      <c r="AR115" s="467">
        <v>1</v>
      </c>
      <c r="AS115" s="553" t="s">
        <v>112</v>
      </c>
      <c r="AT115" s="551" t="s">
        <v>112</v>
      </c>
      <c r="AU115" s="551" t="s">
        <v>112</v>
      </c>
      <c r="AV115" s="551" t="s">
        <v>112</v>
      </c>
      <c r="AW115" s="551" t="s">
        <v>112</v>
      </c>
      <c r="AX115" s="467"/>
      <c r="AY115" s="467"/>
      <c r="AZ115" s="467"/>
      <c r="BA115" s="467"/>
      <c r="BB115" s="467"/>
      <c r="BC115" s="467"/>
      <c r="BD115" s="467"/>
      <c r="BE115" s="467"/>
      <c r="BF115" s="467" t="s">
        <v>112</v>
      </c>
      <c r="BG115" s="467" t="s">
        <v>112</v>
      </c>
      <c r="BH115" s="467" t="s">
        <v>112</v>
      </c>
      <c r="BI115" s="467" t="s">
        <v>112</v>
      </c>
      <c r="BJ115" s="467" t="s">
        <v>112</v>
      </c>
      <c r="BK115" s="467" t="s">
        <v>112</v>
      </c>
      <c r="BL115" s="467" t="s">
        <v>3699</v>
      </c>
      <c r="BM115" s="467" t="s">
        <v>112</v>
      </c>
      <c r="BN115" s="467" t="s">
        <v>112</v>
      </c>
      <c r="BO115" s="467" t="s">
        <v>112</v>
      </c>
      <c r="BP115" s="467" t="s">
        <v>112</v>
      </c>
      <c r="BQ115" s="470"/>
      <c r="BR115" s="470"/>
      <c r="BS115" s="470"/>
      <c r="BT115" s="470"/>
      <c r="BU115" s="470"/>
      <c r="BV115" s="470"/>
      <c r="BW115" s="470"/>
      <c r="BX115" s="470">
        <v>1841201</v>
      </c>
      <c r="BY115" s="562" t="s">
        <v>3710</v>
      </c>
      <c r="BZ115" s="470">
        <v>1841201</v>
      </c>
      <c r="CA115" s="470">
        <v>1</v>
      </c>
      <c r="CB115" s="470">
        <v>0.52200000000000002</v>
      </c>
      <c r="CC115" s="554" t="s">
        <v>3803</v>
      </c>
      <c r="CD115" s="554" t="s">
        <v>2524</v>
      </c>
      <c r="CE115" s="554" t="s">
        <v>3640</v>
      </c>
      <c r="CF115" s="554" t="s">
        <v>177</v>
      </c>
      <c r="CG115" s="534">
        <v>6045432000</v>
      </c>
      <c r="CH115" s="534">
        <v>3002500001</v>
      </c>
      <c r="CI115" s="563" t="s">
        <v>3712</v>
      </c>
      <c r="CJ115" s="470"/>
    </row>
    <row r="116" spans="2:88" ht="16.5" customHeight="1" thickBot="1">
      <c r="B116" s="470"/>
      <c r="C116" s="547" t="s">
        <v>474</v>
      </c>
      <c r="D116" s="470"/>
      <c r="E116" s="548">
        <v>45413</v>
      </c>
      <c r="F116" s="717">
        <v>45406</v>
      </c>
      <c r="G116" s="547" t="s">
        <v>61</v>
      </c>
      <c r="H116" s="547">
        <v>39456393</v>
      </c>
      <c r="I116" s="547" t="s">
        <v>3416</v>
      </c>
      <c r="J116" s="547" t="s">
        <v>3474</v>
      </c>
      <c r="K116" s="547" t="s">
        <v>3426</v>
      </c>
      <c r="L116" s="547" t="s">
        <v>2608</v>
      </c>
      <c r="M116" s="548">
        <v>30823</v>
      </c>
      <c r="N116" s="547" t="s">
        <v>524</v>
      </c>
      <c r="O116" s="494" t="s">
        <v>3475</v>
      </c>
      <c r="P116" s="475" t="s">
        <v>2524</v>
      </c>
      <c r="Q116" s="475" t="s">
        <v>3633</v>
      </c>
      <c r="R116" s="515" t="s">
        <v>3118</v>
      </c>
      <c r="S116" s="470"/>
      <c r="T116" s="439">
        <v>6045432000</v>
      </c>
      <c r="U116" s="470">
        <v>3117736549</v>
      </c>
      <c r="V116" s="444" t="s">
        <v>3476</v>
      </c>
      <c r="W116" s="470" t="s">
        <v>2527</v>
      </c>
      <c r="X116" s="470"/>
      <c r="Y116" s="470" t="s">
        <v>2623</v>
      </c>
      <c r="Z116" s="470"/>
      <c r="AA116" s="440" t="s">
        <v>2527</v>
      </c>
      <c r="AB116" s="533"/>
      <c r="AC116" s="568" t="s">
        <v>489</v>
      </c>
      <c r="AD116" s="561"/>
      <c r="AE116" s="440" t="s">
        <v>551</v>
      </c>
      <c r="AF116" s="440" t="s">
        <v>600</v>
      </c>
      <c r="AG116" s="440" t="s">
        <v>485</v>
      </c>
      <c r="AH116" s="440" t="s">
        <v>492</v>
      </c>
      <c r="AI116" s="493">
        <v>45359</v>
      </c>
      <c r="AJ116" s="493">
        <v>45573</v>
      </c>
      <c r="AK116" s="524">
        <v>7</v>
      </c>
      <c r="AL116" s="448">
        <v>15631000</v>
      </c>
      <c r="AM116" s="448">
        <v>2233000</v>
      </c>
      <c r="AN116" s="530">
        <v>1300000</v>
      </c>
      <c r="AO116" s="470">
        <v>1841201</v>
      </c>
      <c r="AP116" s="632" t="s">
        <v>821</v>
      </c>
      <c r="AQ116" s="533"/>
      <c r="AR116" s="467">
        <v>1</v>
      </c>
      <c r="AS116" s="553" t="s">
        <v>112</v>
      </c>
      <c r="AT116" s="551" t="s">
        <v>112</v>
      </c>
      <c r="AU116" s="551" t="s">
        <v>112</v>
      </c>
      <c r="AV116" s="551" t="s">
        <v>112</v>
      </c>
      <c r="AW116" s="551" t="s">
        <v>112</v>
      </c>
      <c r="AX116" s="467"/>
      <c r="AY116" s="467"/>
      <c r="AZ116" s="467"/>
      <c r="BA116" s="467"/>
      <c r="BB116" s="467"/>
      <c r="BC116" s="467"/>
      <c r="BD116" s="467"/>
      <c r="BE116" s="467"/>
      <c r="BF116" s="467" t="s">
        <v>112</v>
      </c>
      <c r="BG116" s="467" t="s">
        <v>112</v>
      </c>
      <c r="BH116" s="467" t="s">
        <v>112</v>
      </c>
      <c r="BI116" s="467" t="s">
        <v>112</v>
      </c>
      <c r="BJ116" s="467" t="s">
        <v>112</v>
      </c>
      <c r="BK116" s="467" t="s">
        <v>112</v>
      </c>
      <c r="BL116" s="467" t="s">
        <v>3699</v>
      </c>
      <c r="BM116" s="467" t="s">
        <v>112</v>
      </c>
      <c r="BN116" s="467" t="s">
        <v>112</v>
      </c>
      <c r="BO116" s="467" t="s">
        <v>112</v>
      </c>
      <c r="BP116" s="467" t="s">
        <v>112</v>
      </c>
      <c r="BQ116" s="470"/>
      <c r="BR116" s="470"/>
      <c r="BS116" s="470"/>
      <c r="BT116" s="470"/>
      <c r="BU116" s="470"/>
      <c r="BV116" s="470"/>
      <c r="BW116" s="470"/>
      <c r="BX116" s="470">
        <v>1841201</v>
      </c>
      <c r="BY116" s="562" t="s">
        <v>3710</v>
      </c>
      <c r="BZ116" s="470">
        <v>1841201</v>
      </c>
      <c r="CA116" s="470">
        <v>1</v>
      </c>
      <c r="CB116" s="470">
        <v>0.52200000000000002</v>
      </c>
      <c r="CC116" s="554" t="s">
        <v>3804</v>
      </c>
      <c r="CD116" s="554" t="s">
        <v>2524</v>
      </c>
      <c r="CE116" s="554" t="s">
        <v>3640</v>
      </c>
      <c r="CF116" s="554" t="s">
        <v>177</v>
      </c>
      <c r="CG116" s="534">
        <v>6045432000</v>
      </c>
      <c r="CH116" s="534">
        <v>3002500001</v>
      </c>
      <c r="CI116" s="563" t="s">
        <v>3712</v>
      </c>
      <c r="CJ116" s="470"/>
    </row>
    <row r="117" spans="2:88" ht="16.5" customHeight="1" thickBot="1">
      <c r="B117" s="470"/>
      <c r="C117" s="547" t="s">
        <v>474</v>
      </c>
      <c r="D117" s="470"/>
      <c r="E117" s="548">
        <v>45413</v>
      </c>
      <c r="F117" s="717">
        <v>45406</v>
      </c>
      <c r="G117" s="547" t="s">
        <v>61</v>
      </c>
      <c r="H117" s="547">
        <v>1112773822</v>
      </c>
      <c r="I117" s="547" t="s">
        <v>3477</v>
      </c>
      <c r="J117" s="547" t="s">
        <v>3478</v>
      </c>
      <c r="K117" s="547" t="s">
        <v>3479</v>
      </c>
      <c r="L117" s="547" t="s">
        <v>2638</v>
      </c>
      <c r="M117" s="548">
        <v>33411</v>
      </c>
      <c r="N117" s="547" t="s">
        <v>524</v>
      </c>
      <c r="O117" s="494" t="s">
        <v>3480</v>
      </c>
      <c r="P117" s="475" t="s">
        <v>2524</v>
      </c>
      <c r="Q117" s="475" t="s">
        <v>3633</v>
      </c>
      <c r="R117" s="515" t="s">
        <v>3118</v>
      </c>
      <c r="S117" s="470"/>
      <c r="T117" s="439">
        <v>6045432000</v>
      </c>
      <c r="U117" s="470">
        <v>3196076570</v>
      </c>
      <c r="V117" s="444" t="s">
        <v>3481</v>
      </c>
      <c r="W117" s="470" t="s">
        <v>2547</v>
      </c>
      <c r="X117" s="470"/>
      <c r="Y117" s="470" t="s">
        <v>3119</v>
      </c>
      <c r="Z117" s="470"/>
      <c r="AA117" s="440" t="s">
        <v>2527</v>
      </c>
      <c r="AB117" s="533"/>
      <c r="AC117" s="568" t="s">
        <v>489</v>
      </c>
      <c r="AD117" s="561"/>
      <c r="AE117" s="440" t="s">
        <v>551</v>
      </c>
      <c r="AF117" s="440" t="s">
        <v>600</v>
      </c>
      <c r="AG117" s="440" t="s">
        <v>485</v>
      </c>
      <c r="AH117" s="440" t="s">
        <v>492</v>
      </c>
      <c r="AI117" s="493">
        <v>45325</v>
      </c>
      <c r="AJ117" s="493">
        <v>45509</v>
      </c>
      <c r="AK117" s="524">
        <v>6</v>
      </c>
      <c r="AL117" s="448">
        <v>22302000</v>
      </c>
      <c r="AM117" s="448">
        <v>3717000</v>
      </c>
      <c r="AN117" s="530">
        <v>1486800</v>
      </c>
      <c r="AO117" s="470">
        <v>1841201</v>
      </c>
      <c r="AP117" s="632" t="s">
        <v>821</v>
      </c>
      <c r="AQ117" s="533"/>
      <c r="AR117" s="467">
        <v>1</v>
      </c>
      <c r="AS117" s="553" t="s">
        <v>112</v>
      </c>
      <c r="AT117" s="551" t="s">
        <v>112</v>
      </c>
      <c r="AU117" s="551" t="s">
        <v>112</v>
      </c>
      <c r="AV117" s="551" t="s">
        <v>112</v>
      </c>
      <c r="AW117" s="551" t="s">
        <v>112</v>
      </c>
      <c r="AX117" s="467"/>
      <c r="AY117" s="467"/>
      <c r="AZ117" s="467"/>
      <c r="BA117" s="467"/>
      <c r="BB117" s="467"/>
      <c r="BC117" s="467"/>
      <c r="BD117" s="467"/>
      <c r="BE117" s="467"/>
      <c r="BF117" s="467" t="s">
        <v>112</v>
      </c>
      <c r="BG117" s="467" t="s">
        <v>112</v>
      </c>
      <c r="BH117" s="467" t="s">
        <v>112</v>
      </c>
      <c r="BI117" s="467" t="s">
        <v>112</v>
      </c>
      <c r="BJ117" s="467" t="s">
        <v>112</v>
      </c>
      <c r="BK117" s="467" t="s">
        <v>112</v>
      </c>
      <c r="BL117" s="467" t="s">
        <v>3699</v>
      </c>
      <c r="BM117" s="467" t="s">
        <v>112</v>
      </c>
      <c r="BN117" s="467" t="s">
        <v>112</v>
      </c>
      <c r="BO117" s="467" t="s">
        <v>112</v>
      </c>
      <c r="BP117" s="467" t="s">
        <v>112</v>
      </c>
      <c r="BQ117" s="470"/>
      <c r="BR117" s="470"/>
      <c r="BS117" s="470"/>
      <c r="BT117" s="470"/>
      <c r="BU117" s="470"/>
      <c r="BV117" s="470"/>
      <c r="BW117" s="470"/>
      <c r="BX117" s="470">
        <v>1841201</v>
      </c>
      <c r="BY117" s="562" t="s">
        <v>3710</v>
      </c>
      <c r="BZ117" s="470">
        <v>1841201</v>
      </c>
      <c r="CA117" s="470">
        <v>1</v>
      </c>
      <c r="CB117" s="470">
        <v>0.52200000000000002</v>
      </c>
      <c r="CC117" s="554" t="s">
        <v>3805</v>
      </c>
      <c r="CD117" s="554" t="s">
        <v>2524</v>
      </c>
      <c r="CE117" s="554" t="s">
        <v>3640</v>
      </c>
      <c r="CF117" s="554" t="s">
        <v>177</v>
      </c>
      <c r="CG117" s="534">
        <v>6045432000</v>
      </c>
      <c r="CH117" s="534">
        <v>3002500001</v>
      </c>
      <c r="CI117" s="563" t="s">
        <v>3712</v>
      </c>
      <c r="CJ117" s="470"/>
    </row>
    <row r="118" spans="2:88" ht="16.5" customHeight="1" thickBot="1">
      <c r="B118" s="470"/>
      <c r="C118" s="547" t="s">
        <v>474</v>
      </c>
      <c r="D118" s="470"/>
      <c r="E118" s="548">
        <v>45413</v>
      </c>
      <c r="F118" s="717">
        <v>45406</v>
      </c>
      <c r="G118" s="547" t="s">
        <v>61</v>
      </c>
      <c r="H118" s="547">
        <v>1036952037</v>
      </c>
      <c r="I118" s="547" t="s">
        <v>3356</v>
      </c>
      <c r="J118" s="547" t="s">
        <v>3482</v>
      </c>
      <c r="K118" s="547" t="s">
        <v>2677</v>
      </c>
      <c r="L118" s="547" t="s">
        <v>3483</v>
      </c>
      <c r="M118" s="548">
        <v>34709</v>
      </c>
      <c r="N118" s="547" t="s">
        <v>4</v>
      </c>
      <c r="O118" s="494" t="s">
        <v>3484</v>
      </c>
      <c r="P118" s="475" t="s">
        <v>2524</v>
      </c>
      <c r="Q118" s="475" t="s">
        <v>3633</v>
      </c>
      <c r="R118" s="515" t="s">
        <v>3118</v>
      </c>
      <c r="S118" s="470"/>
      <c r="T118" s="439">
        <v>6045432000</v>
      </c>
      <c r="U118" s="470">
        <v>3007435543</v>
      </c>
      <c r="V118" s="444" t="s">
        <v>3485</v>
      </c>
      <c r="W118" s="470" t="s">
        <v>2527</v>
      </c>
      <c r="X118" s="470"/>
      <c r="Y118" s="470" t="s">
        <v>2623</v>
      </c>
      <c r="Z118" s="470"/>
      <c r="AA118" s="440" t="s">
        <v>2527</v>
      </c>
      <c r="AB118" s="533"/>
      <c r="AC118" s="568" t="s">
        <v>489</v>
      </c>
      <c r="AD118" s="561"/>
      <c r="AE118" s="440" t="s">
        <v>551</v>
      </c>
      <c r="AF118" s="440" t="s">
        <v>600</v>
      </c>
      <c r="AG118" s="440" t="s">
        <v>485</v>
      </c>
      <c r="AH118" s="440" t="s">
        <v>492</v>
      </c>
      <c r="AI118" s="493">
        <v>45325</v>
      </c>
      <c r="AJ118" s="493">
        <v>45509</v>
      </c>
      <c r="AK118" s="524">
        <v>6</v>
      </c>
      <c r="AL118" s="448">
        <v>16776000</v>
      </c>
      <c r="AM118" s="448">
        <v>2796000</v>
      </c>
      <c r="AN118" s="530">
        <v>1300000</v>
      </c>
      <c r="AO118" s="470">
        <v>1841201</v>
      </c>
      <c r="AP118" s="632" t="s">
        <v>821</v>
      </c>
      <c r="AQ118" s="533"/>
      <c r="AR118" s="467">
        <v>1</v>
      </c>
      <c r="AS118" s="553" t="s">
        <v>112</v>
      </c>
      <c r="AT118" s="551" t="s">
        <v>112</v>
      </c>
      <c r="AU118" s="551" t="s">
        <v>112</v>
      </c>
      <c r="AV118" s="551" t="s">
        <v>112</v>
      </c>
      <c r="AW118" s="551" t="s">
        <v>112</v>
      </c>
      <c r="AX118" s="467"/>
      <c r="AY118" s="467"/>
      <c r="AZ118" s="467"/>
      <c r="BA118" s="467"/>
      <c r="BB118" s="467"/>
      <c r="BC118" s="467"/>
      <c r="BD118" s="467"/>
      <c r="BE118" s="467"/>
      <c r="BF118" s="467" t="s">
        <v>112</v>
      </c>
      <c r="BG118" s="467" t="s">
        <v>112</v>
      </c>
      <c r="BH118" s="467" t="s">
        <v>112</v>
      </c>
      <c r="BI118" s="467" t="s">
        <v>112</v>
      </c>
      <c r="BJ118" s="467" t="s">
        <v>112</v>
      </c>
      <c r="BK118" s="467" t="s">
        <v>112</v>
      </c>
      <c r="BL118" s="467" t="s">
        <v>3699</v>
      </c>
      <c r="BM118" s="467" t="s">
        <v>112</v>
      </c>
      <c r="BN118" s="467" t="s">
        <v>112</v>
      </c>
      <c r="BO118" s="467" t="s">
        <v>112</v>
      </c>
      <c r="BP118" s="467" t="s">
        <v>112</v>
      </c>
      <c r="BQ118" s="470"/>
      <c r="BR118" s="470"/>
      <c r="BS118" s="470"/>
      <c r="BT118" s="470"/>
      <c r="BU118" s="470"/>
      <c r="BV118" s="470"/>
      <c r="BW118" s="470"/>
      <c r="BX118" s="470">
        <v>1841201</v>
      </c>
      <c r="BY118" s="562" t="s">
        <v>3710</v>
      </c>
      <c r="BZ118" s="470">
        <v>1841201</v>
      </c>
      <c r="CA118" s="470">
        <v>1</v>
      </c>
      <c r="CB118" s="470">
        <v>0.52200000000000002</v>
      </c>
      <c r="CC118" s="554" t="s">
        <v>3806</v>
      </c>
      <c r="CD118" s="554" t="s">
        <v>2524</v>
      </c>
      <c r="CE118" s="554" t="s">
        <v>3640</v>
      </c>
      <c r="CF118" s="554" t="s">
        <v>177</v>
      </c>
      <c r="CG118" s="534">
        <v>6045432000</v>
      </c>
      <c r="CH118" s="534">
        <v>3002500001</v>
      </c>
      <c r="CI118" s="563" t="s">
        <v>3712</v>
      </c>
      <c r="CJ118" s="470"/>
    </row>
    <row r="119" spans="2:88" ht="16.5" customHeight="1" thickBot="1">
      <c r="B119" s="470"/>
      <c r="C119" s="547" t="s">
        <v>474</v>
      </c>
      <c r="D119" s="470"/>
      <c r="E119" s="548">
        <v>45413</v>
      </c>
      <c r="F119" s="717">
        <v>45406</v>
      </c>
      <c r="G119" s="547" t="s">
        <v>61</v>
      </c>
      <c r="H119" s="547">
        <v>1001004947</v>
      </c>
      <c r="I119" s="547" t="s">
        <v>3486</v>
      </c>
      <c r="J119" s="547" t="s">
        <v>3487</v>
      </c>
      <c r="K119" s="547" t="s">
        <v>3211</v>
      </c>
      <c r="L119" s="547" t="s">
        <v>3488</v>
      </c>
      <c r="M119" s="548">
        <v>36766</v>
      </c>
      <c r="N119" s="547" t="s">
        <v>4</v>
      </c>
      <c r="O119" s="494" t="s">
        <v>3489</v>
      </c>
      <c r="P119" s="475" t="s">
        <v>2524</v>
      </c>
      <c r="Q119" s="475" t="s">
        <v>3633</v>
      </c>
      <c r="R119" s="515" t="s">
        <v>3118</v>
      </c>
      <c r="S119" s="470"/>
      <c r="T119" s="439">
        <v>6045432000</v>
      </c>
      <c r="U119" s="470">
        <v>3206920388</v>
      </c>
      <c r="V119" s="444" t="s">
        <v>3490</v>
      </c>
      <c r="W119" s="470" t="s">
        <v>2527</v>
      </c>
      <c r="X119" s="470"/>
      <c r="Y119" s="470" t="s">
        <v>3119</v>
      </c>
      <c r="Z119" s="470"/>
      <c r="AA119" s="440" t="s">
        <v>2527</v>
      </c>
      <c r="AB119" s="533"/>
      <c r="AC119" s="568" t="s">
        <v>489</v>
      </c>
      <c r="AD119" s="561"/>
      <c r="AE119" s="440" t="s">
        <v>551</v>
      </c>
      <c r="AF119" s="440" t="s">
        <v>600</v>
      </c>
      <c r="AG119" s="440" t="s">
        <v>485</v>
      </c>
      <c r="AH119" s="440" t="s">
        <v>492</v>
      </c>
      <c r="AI119" s="493">
        <v>45329</v>
      </c>
      <c r="AJ119" s="493">
        <v>45511</v>
      </c>
      <c r="AK119" s="524">
        <v>6</v>
      </c>
      <c r="AL119" s="448">
        <v>13398000</v>
      </c>
      <c r="AM119" s="448">
        <v>2233000</v>
      </c>
      <c r="AN119" s="530">
        <v>1300000</v>
      </c>
      <c r="AO119" s="470">
        <v>1841201</v>
      </c>
      <c r="AP119" s="632" t="s">
        <v>821</v>
      </c>
      <c r="AQ119" s="533"/>
      <c r="AR119" s="467">
        <v>1</v>
      </c>
      <c r="AS119" s="553" t="s">
        <v>112</v>
      </c>
      <c r="AT119" s="551" t="s">
        <v>112</v>
      </c>
      <c r="AU119" s="551" t="s">
        <v>112</v>
      </c>
      <c r="AV119" s="551" t="s">
        <v>112</v>
      </c>
      <c r="AW119" s="551" t="s">
        <v>112</v>
      </c>
      <c r="AX119" s="467"/>
      <c r="AY119" s="467"/>
      <c r="AZ119" s="467"/>
      <c r="BA119" s="467"/>
      <c r="BB119" s="467"/>
      <c r="BC119" s="467"/>
      <c r="BD119" s="467"/>
      <c r="BE119" s="467"/>
      <c r="BF119" s="467" t="s">
        <v>112</v>
      </c>
      <c r="BG119" s="467" t="s">
        <v>112</v>
      </c>
      <c r="BH119" s="467" t="s">
        <v>112</v>
      </c>
      <c r="BI119" s="467" t="s">
        <v>112</v>
      </c>
      <c r="BJ119" s="467" t="s">
        <v>112</v>
      </c>
      <c r="BK119" s="467" t="s">
        <v>112</v>
      </c>
      <c r="BL119" s="467" t="s">
        <v>3699</v>
      </c>
      <c r="BM119" s="467" t="s">
        <v>112</v>
      </c>
      <c r="BN119" s="467" t="s">
        <v>112</v>
      </c>
      <c r="BO119" s="467" t="s">
        <v>112</v>
      </c>
      <c r="BP119" s="467" t="s">
        <v>112</v>
      </c>
      <c r="BQ119" s="470"/>
      <c r="BR119" s="470"/>
      <c r="BS119" s="470"/>
      <c r="BT119" s="470"/>
      <c r="BU119" s="470"/>
      <c r="BV119" s="470"/>
      <c r="BW119" s="470"/>
      <c r="BX119" s="470">
        <v>1841201</v>
      </c>
      <c r="BY119" s="562" t="s">
        <v>3710</v>
      </c>
      <c r="BZ119" s="470">
        <v>1841201</v>
      </c>
      <c r="CA119" s="470">
        <v>1</v>
      </c>
      <c r="CB119" s="470">
        <v>0.52200000000000002</v>
      </c>
      <c r="CC119" s="554" t="s">
        <v>3807</v>
      </c>
      <c r="CD119" s="554" t="s">
        <v>2524</v>
      </c>
      <c r="CE119" s="554" t="s">
        <v>3640</v>
      </c>
      <c r="CF119" s="554" t="s">
        <v>177</v>
      </c>
      <c r="CG119" s="534">
        <v>6045432000</v>
      </c>
      <c r="CH119" s="534">
        <v>3002500001</v>
      </c>
      <c r="CI119" s="563" t="s">
        <v>3712</v>
      </c>
      <c r="CJ119" s="470"/>
    </row>
    <row r="120" spans="2:88" ht="16.5" customHeight="1" thickBot="1">
      <c r="B120" s="470"/>
      <c r="C120" s="547" t="s">
        <v>474</v>
      </c>
      <c r="D120" s="470"/>
      <c r="E120" s="548">
        <v>45413</v>
      </c>
      <c r="F120" s="717">
        <v>45406</v>
      </c>
      <c r="G120" s="547" t="s">
        <v>61</v>
      </c>
      <c r="H120" s="547">
        <v>1036397697</v>
      </c>
      <c r="I120" s="547" t="s">
        <v>3172</v>
      </c>
      <c r="J120" s="547" t="s">
        <v>3491</v>
      </c>
      <c r="K120" s="547" t="s">
        <v>3143</v>
      </c>
      <c r="L120" s="547" t="s">
        <v>2830</v>
      </c>
      <c r="M120" s="548">
        <v>33876</v>
      </c>
      <c r="N120" s="547" t="s">
        <v>4</v>
      </c>
      <c r="O120" s="494" t="s">
        <v>3492</v>
      </c>
      <c r="P120" s="475" t="s">
        <v>2524</v>
      </c>
      <c r="Q120" s="475" t="s">
        <v>3633</v>
      </c>
      <c r="R120" s="515" t="s">
        <v>3118</v>
      </c>
      <c r="S120" s="470"/>
      <c r="T120" s="439">
        <v>6045432000</v>
      </c>
      <c r="U120" s="470">
        <v>3217710333</v>
      </c>
      <c r="V120" s="444" t="s">
        <v>3493</v>
      </c>
      <c r="W120" s="470" t="s">
        <v>2527</v>
      </c>
      <c r="X120" s="470"/>
      <c r="Y120" s="470" t="s">
        <v>2548</v>
      </c>
      <c r="Z120" s="470"/>
      <c r="AA120" s="440" t="s">
        <v>2527</v>
      </c>
      <c r="AB120" s="533"/>
      <c r="AC120" s="568" t="s">
        <v>489</v>
      </c>
      <c r="AD120" s="561"/>
      <c r="AE120" s="440" t="s">
        <v>551</v>
      </c>
      <c r="AF120" s="440" t="s">
        <v>600</v>
      </c>
      <c r="AG120" s="440" t="s">
        <v>485</v>
      </c>
      <c r="AH120" s="440" t="s">
        <v>492</v>
      </c>
      <c r="AI120" s="493">
        <v>45329</v>
      </c>
      <c r="AJ120" s="493">
        <v>45512</v>
      </c>
      <c r="AK120" s="524">
        <v>6</v>
      </c>
      <c r="AL120" s="448">
        <v>25800000</v>
      </c>
      <c r="AM120" s="448">
        <v>4300000</v>
      </c>
      <c r="AN120" s="530">
        <v>1720000</v>
      </c>
      <c r="AO120" s="470">
        <v>1841201</v>
      </c>
      <c r="AP120" s="632" t="s">
        <v>821</v>
      </c>
      <c r="AQ120" s="533"/>
      <c r="AR120" s="467">
        <v>1</v>
      </c>
      <c r="AS120" s="553" t="s">
        <v>112</v>
      </c>
      <c r="AT120" s="551" t="s">
        <v>112</v>
      </c>
      <c r="AU120" s="551" t="s">
        <v>112</v>
      </c>
      <c r="AV120" s="551" t="s">
        <v>112</v>
      </c>
      <c r="AW120" s="551" t="s">
        <v>112</v>
      </c>
      <c r="AX120" s="467"/>
      <c r="AY120" s="467"/>
      <c r="AZ120" s="467"/>
      <c r="BA120" s="467"/>
      <c r="BB120" s="467"/>
      <c r="BC120" s="467"/>
      <c r="BD120" s="467"/>
      <c r="BE120" s="467"/>
      <c r="BF120" s="467" t="s">
        <v>112</v>
      </c>
      <c r="BG120" s="467" t="s">
        <v>112</v>
      </c>
      <c r="BH120" s="467" t="s">
        <v>112</v>
      </c>
      <c r="BI120" s="467" t="s">
        <v>112</v>
      </c>
      <c r="BJ120" s="467" t="s">
        <v>112</v>
      </c>
      <c r="BK120" s="467" t="s">
        <v>112</v>
      </c>
      <c r="BL120" s="467" t="s">
        <v>3699</v>
      </c>
      <c r="BM120" s="467" t="s">
        <v>112</v>
      </c>
      <c r="BN120" s="467" t="s">
        <v>112</v>
      </c>
      <c r="BO120" s="467" t="s">
        <v>112</v>
      </c>
      <c r="BP120" s="467" t="s">
        <v>112</v>
      </c>
      <c r="BQ120" s="470"/>
      <c r="BR120" s="470"/>
      <c r="BS120" s="470"/>
      <c r="BT120" s="470"/>
      <c r="BU120" s="470"/>
      <c r="BV120" s="470"/>
      <c r="BW120" s="470"/>
      <c r="BX120" s="470">
        <v>1841201</v>
      </c>
      <c r="BY120" s="562" t="s">
        <v>3710</v>
      </c>
      <c r="BZ120" s="470">
        <v>1841201</v>
      </c>
      <c r="CA120" s="470">
        <v>1</v>
      </c>
      <c r="CB120" s="470">
        <v>0.52200000000000002</v>
      </c>
      <c r="CC120" s="554" t="s">
        <v>3808</v>
      </c>
      <c r="CD120" s="554" t="s">
        <v>2524</v>
      </c>
      <c r="CE120" s="554" t="s">
        <v>3640</v>
      </c>
      <c r="CF120" s="554" t="s">
        <v>177</v>
      </c>
      <c r="CG120" s="534">
        <v>6045432000</v>
      </c>
      <c r="CH120" s="534">
        <v>3002500001</v>
      </c>
      <c r="CI120" s="563" t="s">
        <v>3712</v>
      </c>
      <c r="CJ120" s="470"/>
    </row>
    <row r="121" spans="2:88" ht="16.5" customHeight="1" thickBot="1">
      <c r="B121" s="470"/>
      <c r="C121" s="547" t="s">
        <v>474</v>
      </c>
      <c r="D121" s="470"/>
      <c r="E121" s="548">
        <v>45413</v>
      </c>
      <c r="F121" s="717">
        <v>45406</v>
      </c>
      <c r="G121" s="547" t="s">
        <v>61</v>
      </c>
      <c r="H121" s="547">
        <v>1036402478</v>
      </c>
      <c r="I121" s="547" t="s">
        <v>2575</v>
      </c>
      <c r="J121" s="547" t="s">
        <v>3494</v>
      </c>
      <c r="K121" s="547" t="s">
        <v>3264</v>
      </c>
      <c r="L121" s="547"/>
      <c r="M121" s="548">
        <v>35616</v>
      </c>
      <c r="N121" s="547" t="s">
        <v>524</v>
      </c>
      <c r="O121" s="494" t="s">
        <v>3495</v>
      </c>
      <c r="P121" s="475" t="s">
        <v>2524</v>
      </c>
      <c r="Q121" s="475" t="s">
        <v>3633</v>
      </c>
      <c r="R121" s="515" t="s">
        <v>3118</v>
      </c>
      <c r="S121" s="470"/>
      <c r="T121" s="439">
        <v>6045432000</v>
      </c>
      <c r="U121" s="470">
        <v>3024226193</v>
      </c>
      <c r="V121" s="450" t="s">
        <v>3496</v>
      </c>
      <c r="W121" s="470" t="s">
        <v>2841</v>
      </c>
      <c r="X121" s="470"/>
      <c r="Y121" s="470" t="s">
        <v>2623</v>
      </c>
      <c r="Z121" s="470"/>
      <c r="AA121" s="440" t="s">
        <v>2527</v>
      </c>
      <c r="AB121" s="533"/>
      <c r="AC121" s="568" t="s">
        <v>489</v>
      </c>
      <c r="AD121" s="561"/>
      <c r="AE121" s="440" t="s">
        <v>551</v>
      </c>
      <c r="AF121" s="440" t="s">
        <v>600</v>
      </c>
      <c r="AG121" s="440" t="s">
        <v>485</v>
      </c>
      <c r="AH121" s="440" t="s">
        <v>492</v>
      </c>
      <c r="AI121" s="493">
        <v>45335</v>
      </c>
      <c r="AJ121" s="493">
        <v>45517</v>
      </c>
      <c r="AK121" s="524">
        <v>6</v>
      </c>
      <c r="AL121" s="448">
        <v>27000000</v>
      </c>
      <c r="AM121" s="448">
        <v>4500000</v>
      </c>
      <c r="AN121" s="530">
        <v>1800000</v>
      </c>
      <c r="AO121" s="470">
        <v>1841201</v>
      </c>
      <c r="AP121" s="632" t="s">
        <v>821</v>
      </c>
      <c r="AQ121" s="533"/>
      <c r="AR121" s="467">
        <v>1</v>
      </c>
      <c r="AS121" s="553" t="s">
        <v>112</v>
      </c>
      <c r="AT121" s="551" t="s">
        <v>112</v>
      </c>
      <c r="AU121" s="551" t="s">
        <v>112</v>
      </c>
      <c r="AV121" s="551" t="s">
        <v>112</v>
      </c>
      <c r="AW121" s="551" t="s">
        <v>112</v>
      </c>
      <c r="AX121" s="467"/>
      <c r="AY121" s="467"/>
      <c r="AZ121" s="467"/>
      <c r="BA121" s="467"/>
      <c r="BB121" s="467"/>
      <c r="BC121" s="467"/>
      <c r="BD121" s="467"/>
      <c r="BE121" s="467"/>
      <c r="BF121" s="467" t="s">
        <v>112</v>
      </c>
      <c r="BG121" s="467" t="s">
        <v>112</v>
      </c>
      <c r="BH121" s="467" t="s">
        <v>112</v>
      </c>
      <c r="BI121" s="467" t="s">
        <v>112</v>
      </c>
      <c r="BJ121" s="467" t="s">
        <v>112</v>
      </c>
      <c r="BK121" s="467" t="s">
        <v>112</v>
      </c>
      <c r="BL121" s="467" t="s">
        <v>3699</v>
      </c>
      <c r="BM121" s="467" t="s">
        <v>112</v>
      </c>
      <c r="BN121" s="467" t="s">
        <v>112</v>
      </c>
      <c r="BO121" s="467" t="s">
        <v>112</v>
      </c>
      <c r="BP121" s="467" t="s">
        <v>112</v>
      </c>
      <c r="BQ121" s="470"/>
      <c r="BR121" s="470"/>
      <c r="BS121" s="470"/>
      <c r="BT121" s="470"/>
      <c r="BU121" s="470"/>
      <c r="BV121" s="470"/>
      <c r="BW121" s="470"/>
      <c r="BX121" s="470">
        <v>1841201</v>
      </c>
      <c r="BY121" s="562" t="s">
        <v>3710</v>
      </c>
      <c r="BZ121" s="470">
        <v>1841201</v>
      </c>
      <c r="CA121" s="470">
        <v>1</v>
      </c>
      <c r="CB121" s="470">
        <v>0.52200000000000002</v>
      </c>
      <c r="CC121" s="554" t="s">
        <v>3809</v>
      </c>
      <c r="CD121" s="554" t="s">
        <v>2524</v>
      </c>
      <c r="CE121" s="554" t="s">
        <v>3640</v>
      </c>
      <c r="CF121" s="554" t="s">
        <v>177</v>
      </c>
      <c r="CG121" s="534">
        <v>6045432000</v>
      </c>
      <c r="CH121" s="534">
        <v>3002500001</v>
      </c>
      <c r="CI121" s="563" t="s">
        <v>3712</v>
      </c>
      <c r="CJ121" s="470"/>
    </row>
    <row r="122" spans="2:88" ht="16.5" customHeight="1" thickBot="1">
      <c r="B122" s="470"/>
      <c r="C122" s="547" t="s">
        <v>474</v>
      </c>
      <c r="D122" s="470"/>
      <c r="E122" s="548">
        <v>45413</v>
      </c>
      <c r="F122" s="717">
        <v>45406</v>
      </c>
      <c r="G122" s="547" t="s">
        <v>61</v>
      </c>
      <c r="H122" s="547">
        <v>71112962</v>
      </c>
      <c r="I122" s="547" t="s">
        <v>3117</v>
      </c>
      <c r="J122" s="547" t="s">
        <v>3077</v>
      </c>
      <c r="K122" s="547" t="s">
        <v>2526</v>
      </c>
      <c r="L122" s="547" t="s">
        <v>3497</v>
      </c>
      <c r="M122" s="548">
        <v>24418</v>
      </c>
      <c r="N122" s="547" t="s">
        <v>4</v>
      </c>
      <c r="O122" s="494" t="s">
        <v>3498</v>
      </c>
      <c r="P122" s="475" t="s">
        <v>2524</v>
      </c>
      <c r="Q122" s="475" t="s">
        <v>3633</v>
      </c>
      <c r="R122" s="515" t="s">
        <v>3118</v>
      </c>
      <c r="S122" s="470"/>
      <c r="T122" s="439">
        <v>6045432000</v>
      </c>
      <c r="U122" s="470">
        <v>3113331896</v>
      </c>
      <c r="V122" s="444" t="s">
        <v>3499</v>
      </c>
      <c r="W122" s="470" t="s">
        <v>2547</v>
      </c>
      <c r="X122" s="470"/>
      <c r="Y122" s="470" t="s">
        <v>2623</v>
      </c>
      <c r="Z122" s="470"/>
      <c r="AA122" s="440" t="s">
        <v>2527</v>
      </c>
      <c r="AB122" s="533"/>
      <c r="AC122" s="568" t="s">
        <v>489</v>
      </c>
      <c r="AD122" s="561"/>
      <c r="AE122" s="440" t="s">
        <v>551</v>
      </c>
      <c r="AF122" s="440" t="s">
        <v>600</v>
      </c>
      <c r="AG122" s="440" t="s">
        <v>485</v>
      </c>
      <c r="AH122" s="440" t="s">
        <v>492</v>
      </c>
      <c r="AI122" s="493">
        <v>45337</v>
      </c>
      <c r="AJ122" s="493">
        <v>45519</v>
      </c>
      <c r="AK122" s="524">
        <v>6</v>
      </c>
      <c r="AL122" s="448">
        <v>22302000</v>
      </c>
      <c r="AM122" s="448">
        <v>3717000</v>
      </c>
      <c r="AN122" s="530">
        <v>1486800</v>
      </c>
      <c r="AO122" s="470">
        <v>1841201</v>
      </c>
      <c r="AP122" s="632" t="s">
        <v>821</v>
      </c>
      <c r="AQ122" s="533"/>
      <c r="AR122" s="467">
        <v>1</v>
      </c>
      <c r="AS122" s="553" t="s">
        <v>112</v>
      </c>
      <c r="AT122" s="551" t="s">
        <v>112</v>
      </c>
      <c r="AU122" s="551" t="s">
        <v>112</v>
      </c>
      <c r="AV122" s="551" t="s">
        <v>112</v>
      </c>
      <c r="AW122" s="551" t="s">
        <v>112</v>
      </c>
      <c r="AX122" s="467"/>
      <c r="AY122" s="467"/>
      <c r="AZ122" s="467"/>
      <c r="BA122" s="467"/>
      <c r="BB122" s="467"/>
      <c r="BC122" s="467"/>
      <c r="BD122" s="467"/>
      <c r="BE122" s="467"/>
      <c r="BF122" s="467" t="s">
        <v>112</v>
      </c>
      <c r="BG122" s="467" t="s">
        <v>112</v>
      </c>
      <c r="BH122" s="467" t="s">
        <v>112</v>
      </c>
      <c r="BI122" s="467" t="s">
        <v>112</v>
      </c>
      <c r="BJ122" s="467" t="s">
        <v>112</v>
      </c>
      <c r="BK122" s="467" t="s">
        <v>112</v>
      </c>
      <c r="BL122" s="467" t="s">
        <v>3699</v>
      </c>
      <c r="BM122" s="467" t="s">
        <v>112</v>
      </c>
      <c r="BN122" s="467" t="s">
        <v>112</v>
      </c>
      <c r="BO122" s="467" t="s">
        <v>112</v>
      </c>
      <c r="BP122" s="467" t="s">
        <v>112</v>
      </c>
      <c r="BQ122" s="470"/>
      <c r="BR122" s="470"/>
      <c r="BS122" s="470"/>
      <c r="BT122" s="470"/>
      <c r="BU122" s="470"/>
      <c r="BV122" s="470"/>
      <c r="BW122" s="470"/>
      <c r="BX122" s="470">
        <v>1841201</v>
      </c>
      <c r="BY122" s="562" t="s">
        <v>3710</v>
      </c>
      <c r="BZ122" s="470">
        <v>1841201</v>
      </c>
      <c r="CA122" s="470">
        <v>1</v>
      </c>
      <c r="CB122" s="470">
        <v>0.52200000000000002</v>
      </c>
      <c r="CC122" s="554" t="s">
        <v>3810</v>
      </c>
      <c r="CD122" s="554" t="s">
        <v>2524</v>
      </c>
      <c r="CE122" s="554" t="s">
        <v>3640</v>
      </c>
      <c r="CF122" s="554" t="s">
        <v>177</v>
      </c>
      <c r="CG122" s="534">
        <v>6045432000</v>
      </c>
      <c r="CH122" s="534">
        <v>3002500001</v>
      </c>
      <c r="CI122" s="563" t="s">
        <v>3712</v>
      </c>
      <c r="CJ122" s="470"/>
    </row>
    <row r="123" spans="2:88" ht="16.5" customHeight="1" thickBot="1">
      <c r="B123" s="470"/>
      <c r="C123" s="547" t="s">
        <v>474</v>
      </c>
      <c r="D123" s="470"/>
      <c r="E123" s="548">
        <v>45413</v>
      </c>
      <c r="F123" s="717">
        <v>45406</v>
      </c>
      <c r="G123" s="547" t="s">
        <v>61</v>
      </c>
      <c r="H123" s="547">
        <v>21628255</v>
      </c>
      <c r="I123" s="547" t="s">
        <v>3500</v>
      </c>
      <c r="J123" s="547" t="s">
        <v>3501</v>
      </c>
      <c r="K123" s="547" t="s">
        <v>3502</v>
      </c>
      <c r="L123" s="547" t="s">
        <v>2669</v>
      </c>
      <c r="M123" s="548">
        <v>30859</v>
      </c>
      <c r="N123" s="547" t="s">
        <v>524</v>
      </c>
      <c r="O123" s="494" t="s">
        <v>3503</v>
      </c>
      <c r="P123" s="475" t="s">
        <v>2524</v>
      </c>
      <c r="Q123" s="475" t="s">
        <v>3633</v>
      </c>
      <c r="R123" s="515" t="s">
        <v>3118</v>
      </c>
      <c r="S123" s="470"/>
      <c r="T123" s="439">
        <v>6045432000</v>
      </c>
      <c r="U123" s="470">
        <v>3117253426</v>
      </c>
      <c r="V123" s="444" t="s">
        <v>3504</v>
      </c>
      <c r="W123" s="470" t="s">
        <v>2527</v>
      </c>
      <c r="X123" s="470"/>
      <c r="Y123" s="470" t="s">
        <v>2573</v>
      </c>
      <c r="Z123" s="470"/>
      <c r="AA123" s="440" t="s">
        <v>2527</v>
      </c>
      <c r="AB123" s="533"/>
      <c r="AC123" s="568" t="s">
        <v>489</v>
      </c>
      <c r="AD123" s="561"/>
      <c r="AE123" s="440" t="s">
        <v>551</v>
      </c>
      <c r="AF123" s="440" t="s">
        <v>600</v>
      </c>
      <c r="AG123" s="440" t="s">
        <v>485</v>
      </c>
      <c r="AH123" s="440" t="s">
        <v>492</v>
      </c>
      <c r="AI123" s="493">
        <v>45343</v>
      </c>
      <c r="AJ123" s="493">
        <v>45525</v>
      </c>
      <c r="AK123" s="524">
        <v>6</v>
      </c>
      <c r="AL123" s="448">
        <v>27000000</v>
      </c>
      <c r="AM123" s="448">
        <v>4500000</v>
      </c>
      <c r="AN123" s="530">
        <v>1800000</v>
      </c>
      <c r="AO123" s="470">
        <v>1841201</v>
      </c>
      <c r="AP123" s="632" t="s">
        <v>821</v>
      </c>
      <c r="AQ123" s="533"/>
      <c r="AR123" s="467">
        <v>1</v>
      </c>
      <c r="AS123" s="553" t="s">
        <v>112</v>
      </c>
      <c r="AT123" s="551" t="s">
        <v>112</v>
      </c>
      <c r="AU123" s="551" t="s">
        <v>112</v>
      </c>
      <c r="AV123" s="551" t="s">
        <v>112</v>
      </c>
      <c r="AW123" s="551" t="s">
        <v>112</v>
      </c>
      <c r="AX123" s="467"/>
      <c r="AY123" s="467"/>
      <c r="AZ123" s="467"/>
      <c r="BA123" s="467"/>
      <c r="BB123" s="467"/>
      <c r="BC123" s="467"/>
      <c r="BD123" s="467"/>
      <c r="BE123" s="467"/>
      <c r="BF123" s="467" t="s">
        <v>112</v>
      </c>
      <c r="BG123" s="467" t="s">
        <v>112</v>
      </c>
      <c r="BH123" s="467" t="s">
        <v>112</v>
      </c>
      <c r="BI123" s="467" t="s">
        <v>112</v>
      </c>
      <c r="BJ123" s="467" t="s">
        <v>112</v>
      </c>
      <c r="BK123" s="467" t="s">
        <v>112</v>
      </c>
      <c r="BL123" s="467" t="s">
        <v>3699</v>
      </c>
      <c r="BM123" s="467" t="s">
        <v>112</v>
      </c>
      <c r="BN123" s="467" t="s">
        <v>112</v>
      </c>
      <c r="BO123" s="467" t="s">
        <v>112</v>
      </c>
      <c r="BP123" s="467" t="s">
        <v>112</v>
      </c>
      <c r="BQ123" s="470"/>
      <c r="BR123" s="470"/>
      <c r="BS123" s="470"/>
      <c r="BT123" s="470"/>
      <c r="BU123" s="470"/>
      <c r="BV123" s="470"/>
      <c r="BW123" s="470"/>
      <c r="BX123" s="470">
        <v>1841201</v>
      </c>
      <c r="BY123" s="562" t="s">
        <v>3710</v>
      </c>
      <c r="BZ123" s="470">
        <v>1841201</v>
      </c>
      <c r="CA123" s="470">
        <v>1</v>
      </c>
      <c r="CB123" s="470">
        <v>0.52200000000000002</v>
      </c>
      <c r="CC123" s="554" t="s">
        <v>3811</v>
      </c>
      <c r="CD123" s="554" t="s">
        <v>2524</v>
      </c>
      <c r="CE123" s="554" t="s">
        <v>3640</v>
      </c>
      <c r="CF123" s="554" t="s">
        <v>177</v>
      </c>
      <c r="CG123" s="534">
        <v>6045432000</v>
      </c>
      <c r="CH123" s="534">
        <v>3002500001</v>
      </c>
      <c r="CI123" s="563" t="s">
        <v>3712</v>
      </c>
      <c r="CJ123" s="470"/>
    </row>
    <row r="124" spans="2:88" ht="16.5" customHeight="1" thickBot="1">
      <c r="B124" s="470"/>
      <c r="C124" s="547" t="s">
        <v>474</v>
      </c>
      <c r="D124" s="470"/>
      <c r="E124" s="548">
        <v>45413</v>
      </c>
      <c r="F124" s="717">
        <v>45406</v>
      </c>
      <c r="G124" s="547" t="s">
        <v>61</v>
      </c>
      <c r="H124" s="547">
        <v>1036397411</v>
      </c>
      <c r="I124" s="547" t="s">
        <v>3422</v>
      </c>
      <c r="J124" s="547" t="s">
        <v>2563</v>
      </c>
      <c r="K124" s="547" t="s">
        <v>3505</v>
      </c>
      <c r="L124" s="547" t="s">
        <v>3506</v>
      </c>
      <c r="M124" s="548">
        <v>33765</v>
      </c>
      <c r="N124" s="547" t="s">
        <v>524</v>
      </c>
      <c r="O124" s="494" t="s">
        <v>3129</v>
      </c>
      <c r="P124" s="475" t="s">
        <v>2524</v>
      </c>
      <c r="Q124" s="475" t="s">
        <v>3633</v>
      </c>
      <c r="R124" s="515" t="s">
        <v>178</v>
      </c>
      <c r="S124" s="470"/>
      <c r="T124" s="439">
        <v>6045432000</v>
      </c>
      <c r="U124" s="470">
        <v>3206667505</v>
      </c>
      <c r="V124" s="444" t="s">
        <v>3507</v>
      </c>
      <c r="W124" s="499" t="s">
        <v>2527</v>
      </c>
      <c r="X124" s="470"/>
      <c r="Y124" s="499" t="s">
        <v>3215</v>
      </c>
      <c r="Z124" s="470"/>
      <c r="AA124" s="440" t="s">
        <v>2527</v>
      </c>
      <c r="AB124" s="533"/>
      <c r="AC124" s="568" t="s">
        <v>489</v>
      </c>
      <c r="AD124" s="561"/>
      <c r="AE124" s="440" t="s">
        <v>551</v>
      </c>
      <c r="AF124" s="440" t="s">
        <v>600</v>
      </c>
      <c r="AG124" s="440" t="s">
        <v>485</v>
      </c>
      <c r="AH124" s="440" t="s">
        <v>492</v>
      </c>
      <c r="AI124" s="493">
        <v>45316</v>
      </c>
      <c r="AJ124" s="493">
        <v>45498</v>
      </c>
      <c r="AK124" s="524">
        <v>6</v>
      </c>
      <c r="AL124" s="448">
        <v>22302000</v>
      </c>
      <c r="AM124" s="448">
        <v>3717000</v>
      </c>
      <c r="AN124" s="530">
        <v>1490000</v>
      </c>
      <c r="AO124" s="470">
        <v>1841201</v>
      </c>
      <c r="AP124" s="632" t="s">
        <v>821</v>
      </c>
      <c r="AQ124" s="533"/>
      <c r="AR124" s="467">
        <v>1</v>
      </c>
      <c r="AS124" s="553" t="s">
        <v>112</v>
      </c>
      <c r="AT124" s="551" t="s">
        <v>112</v>
      </c>
      <c r="AU124" s="551" t="s">
        <v>112</v>
      </c>
      <c r="AV124" s="551" t="s">
        <v>112</v>
      </c>
      <c r="AW124" s="551" t="s">
        <v>112</v>
      </c>
      <c r="AX124" s="467"/>
      <c r="AY124" s="467"/>
      <c r="AZ124" s="467"/>
      <c r="BA124" s="467"/>
      <c r="BB124" s="467"/>
      <c r="BC124" s="467"/>
      <c r="BD124" s="467"/>
      <c r="BE124" s="467"/>
      <c r="BF124" s="467" t="s">
        <v>112</v>
      </c>
      <c r="BG124" s="467" t="s">
        <v>112</v>
      </c>
      <c r="BH124" s="467" t="s">
        <v>112</v>
      </c>
      <c r="BI124" s="467" t="s">
        <v>112</v>
      </c>
      <c r="BJ124" s="467" t="s">
        <v>112</v>
      </c>
      <c r="BK124" s="467" t="s">
        <v>112</v>
      </c>
      <c r="BL124" s="467" t="s">
        <v>3699</v>
      </c>
      <c r="BM124" s="467" t="s">
        <v>112</v>
      </c>
      <c r="BN124" s="467" t="s">
        <v>112</v>
      </c>
      <c r="BO124" s="467" t="s">
        <v>112</v>
      </c>
      <c r="BP124" s="467" t="s">
        <v>112</v>
      </c>
      <c r="BQ124" s="470"/>
      <c r="BR124" s="470"/>
      <c r="BS124" s="470"/>
      <c r="BT124" s="470"/>
      <c r="BU124" s="470"/>
      <c r="BV124" s="470"/>
      <c r="BW124" s="470"/>
      <c r="BX124" s="470">
        <v>1841201</v>
      </c>
      <c r="BY124" s="562" t="s">
        <v>3710</v>
      </c>
      <c r="BZ124" s="470">
        <v>1841201</v>
      </c>
      <c r="CA124" s="470">
        <v>1</v>
      </c>
      <c r="CB124" s="470">
        <v>0.52200000000000002</v>
      </c>
      <c r="CC124" s="554" t="s">
        <v>3812</v>
      </c>
      <c r="CD124" s="554" t="s">
        <v>2524</v>
      </c>
      <c r="CE124" s="554" t="s">
        <v>3640</v>
      </c>
      <c r="CF124" s="554" t="s">
        <v>177</v>
      </c>
      <c r="CG124" s="534">
        <v>6045432000</v>
      </c>
      <c r="CH124" s="534">
        <v>3002500001</v>
      </c>
      <c r="CI124" s="563" t="s">
        <v>3712</v>
      </c>
      <c r="CJ124" s="470"/>
    </row>
    <row r="125" spans="2:88" ht="16.5" customHeight="1" thickBot="1">
      <c r="B125" s="470"/>
      <c r="C125" s="547" t="s">
        <v>474</v>
      </c>
      <c r="D125" s="470"/>
      <c r="E125" s="548">
        <v>45413</v>
      </c>
      <c r="F125" s="717">
        <v>45406</v>
      </c>
      <c r="G125" s="547" t="s">
        <v>61</v>
      </c>
      <c r="H125" s="547">
        <v>43712736</v>
      </c>
      <c r="I125" s="547" t="s">
        <v>3508</v>
      </c>
      <c r="J125" s="547" t="s">
        <v>3509</v>
      </c>
      <c r="K125" s="547" t="s">
        <v>3510</v>
      </c>
      <c r="L125" s="547" t="s">
        <v>3511</v>
      </c>
      <c r="M125" s="548">
        <v>27338</v>
      </c>
      <c r="N125" s="547" t="s">
        <v>524</v>
      </c>
      <c r="O125" s="494" t="s">
        <v>3129</v>
      </c>
      <c r="P125" s="475" t="s">
        <v>2524</v>
      </c>
      <c r="Q125" s="475" t="s">
        <v>3633</v>
      </c>
      <c r="R125" s="515" t="s">
        <v>178</v>
      </c>
      <c r="S125" s="470"/>
      <c r="T125" s="439">
        <v>6045432000</v>
      </c>
      <c r="U125" s="470">
        <v>3192427471</v>
      </c>
      <c r="V125" s="444" t="s">
        <v>3512</v>
      </c>
      <c r="W125" s="499" t="s">
        <v>2547</v>
      </c>
      <c r="X125" s="470"/>
      <c r="Y125" s="499" t="s">
        <v>3215</v>
      </c>
      <c r="Z125" s="470"/>
      <c r="AA125" s="440" t="s">
        <v>2527</v>
      </c>
      <c r="AB125" s="533"/>
      <c r="AC125" s="568" t="s">
        <v>489</v>
      </c>
      <c r="AD125" s="561"/>
      <c r="AE125" s="440" t="s">
        <v>551</v>
      </c>
      <c r="AF125" s="440" t="s">
        <v>600</v>
      </c>
      <c r="AG125" s="440" t="s">
        <v>485</v>
      </c>
      <c r="AH125" s="440" t="s">
        <v>492</v>
      </c>
      <c r="AI125" s="493">
        <v>45318</v>
      </c>
      <c r="AJ125" s="493">
        <v>45500</v>
      </c>
      <c r="AK125" s="524">
        <v>6</v>
      </c>
      <c r="AL125" s="448">
        <v>22302000</v>
      </c>
      <c r="AM125" s="448">
        <v>3717000</v>
      </c>
      <c r="AN125" s="530">
        <v>1486800</v>
      </c>
      <c r="AO125" s="470">
        <v>1841201</v>
      </c>
      <c r="AP125" s="632" t="s">
        <v>821</v>
      </c>
      <c r="AQ125" s="533"/>
      <c r="AR125" s="467">
        <v>1</v>
      </c>
      <c r="AS125" s="553" t="s">
        <v>112</v>
      </c>
      <c r="AT125" s="551" t="s">
        <v>112</v>
      </c>
      <c r="AU125" s="551" t="s">
        <v>112</v>
      </c>
      <c r="AV125" s="551" t="s">
        <v>112</v>
      </c>
      <c r="AW125" s="551" t="s">
        <v>112</v>
      </c>
      <c r="AX125" s="467"/>
      <c r="AY125" s="467"/>
      <c r="AZ125" s="467"/>
      <c r="BA125" s="467"/>
      <c r="BB125" s="467"/>
      <c r="BC125" s="467"/>
      <c r="BD125" s="467"/>
      <c r="BE125" s="467"/>
      <c r="BF125" s="467" t="s">
        <v>112</v>
      </c>
      <c r="BG125" s="467" t="s">
        <v>112</v>
      </c>
      <c r="BH125" s="467" t="s">
        <v>112</v>
      </c>
      <c r="BI125" s="467" t="s">
        <v>112</v>
      </c>
      <c r="BJ125" s="467" t="s">
        <v>112</v>
      </c>
      <c r="BK125" s="467" t="s">
        <v>112</v>
      </c>
      <c r="BL125" s="467" t="s">
        <v>3699</v>
      </c>
      <c r="BM125" s="467" t="s">
        <v>112</v>
      </c>
      <c r="BN125" s="467" t="s">
        <v>112</v>
      </c>
      <c r="BO125" s="467" t="s">
        <v>112</v>
      </c>
      <c r="BP125" s="467" t="s">
        <v>112</v>
      </c>
      <c r="BQ125" s="470"/>
      <c r="BR125" s="470"/>
      <c r="BS125" s="470"/>
      <c r="BT125" s="470"/>
      <c r="BU125" s="470"/>
      <c r="BV125" s="470"/>
      <c r="BW125" s="470"/>
      <c r="BX125" s="470">
        <v>1841201</v>
      </c>
      <c r="BY125" s="562" t="s">
        <v>3710</v>
      </c>
      <c r="BZ125" s="470">
        <v>1841201</v>
      </c>
      <c r="CA125" s="470">
        <v>1</v>
      </c>
      <c r="CB125" s="470">
        <v>0.52200000000000002</v>
      </c>
      <c r="CC125" s="554" t="s">
        <v>3813</v>
      </c>
      <c r="CD125" s="554" t="s">
        <v>2524</v>
      </c>
      <c r="CE125" s="554" t="s">
        <v>3640</v>
      </c>
      <c r="CF125" s="554" t="s">
        <v>177</v>
      </c>
      <c r="CG125" s="534">
        <v>6045432000</v>
      </c>
      <c r="CH125" s="534">
        <v>3002500001</v>
      </c>
      <c r="CI125" s="563" t="s">
        <v>3712</v>
      </c>
      <c r="CJ125" s="470"/>
    </row>
    <row r="126" spans="2:88" ht="16.5" customHeight="1" thickBot="1">
      <c r="B126" s="470"/>
      <c r="C126" s="547" t="s">
        <v>474</v>
      </c>
      <c r="D126" s="470"/>
      <c r="E126" s="548">
        <v>45413</v>
      </c>
      <c r="F126" s="717">
        <v>45406</v>
      </c>
      <c r="G126" s="547" t="s">
        <v>61</v>
      </c>
      <c r="H126" s="547">
        <v>1128422074</v>
      </c>
      <c r="I126" s="547" t="s">
        <v>2628</v>
      </c>
      <c r="J126" s="547" t="s">
        <v>3513</v>
      </c>
      <c r="K126" s="547" t="s">
        <v>3317</v>
      </c>
      <c r="L126" s="547" t="s">
        <v>2674</v>
      </c>
      <c r="M126" s="548">
        <v>32715</v>
      </c>
      <c r="N126" s="547" t="s">
        <v>524</v>
      </c>
      <c r="O126" s="494" t="s">
        <v>3514</v>
      </c>
      <c r="P126" s="475" t="s">
        <v>2524</v>
      </c>
      <c r="Q126" s="475" t="s">
        <v>3633</v>
      </c>
      <c r="R126" s="515" t="s">
        <v>3118</v>
      </c>
      <c r="S126" s="470"/>
      <c r="T126" s="439">
        <v>6045432000</v>
      </c>
      <c r="U126" s="470">
        <v>3002569731</v>
      </c>
      <c r="V126" s="444" t="s">
        <v>3515</v>
      </c>
      <c r="W126" s="470" t="s">
        <v>2527</v>
      </c>
      <c r="X126" s="470"/>
      <c r="Y126" s="470" t="s">
        <v>3119</v>
      </c>
      <c r="Z126" s="470"/>
      <c r="AA126" s="440" t="s">
        <v>2527</v>
      </c>
      <c r="AB126" s="533"/>
      <c r="AC126" s="568" t="s">
        <v>489</v>
      </c>
      <c r="AD126" s="561"/>
      <c r="AE126" s="440" t="s">
        <v>551</v>
      </c>
      <c r="AF126" s="440" t="s">
        <v>600</v>
      </c>
      <c r="AG126" s="440" t="s">
        <v>485</v>
      </c>
      <c r="AH126" s="440" t="s">
        <v>492</v>
      </c>
      <c r="AI126" s="493">
        <v>45342</v>
      </c>
      <c r="AJ126" s="493">
        <v>45555</v>
      </c>
      <c r="AK126" s="524">
        <v>7</v>
      </c>
      <c r="AL126" s="448">
        <v>26019000</v>
      </c>
      <c r="AM126" s="448">
        <v>3717000</v>
      </c>
      <c r="AN126" s="530">
        <v>1486800</v>
      </c>
      <c r="AO126" s="470">
        <v>1841201</v>
      </c>
      <c r="AP126" s="632" t="s">
        <v>821</v>
      </c>
      <c r="AQ126" s="533"/>
      <c r="AR126" s="467">
        <v>1</v>
      </c>
      <c r="AS126" s="553" t="s">
        <v>112</v>
      </c>
      <c r="AT126" s="551" t="s">
        <v>112</v>
      </c>
      <c r="AU126" s="551" t="s">
        <v>112</v>
      </c>
      <c r="AV126" s="551" t="s">
        <v>112</v>
      </c>
      <c r="AW126" s="551" t="s">
        <v>112</v>
      </c>
      <c r="AX126" s="467"/>
      <c r="AY126" s="467"/>
      <c r="AZ126" s="467"/>
      <c r="BA126" s="467"/>
      <c r="BB126" s="467"/>
      <c r="BC126" s="467"/>
      <c r="BD126" s="467"/>
      <c r="BE126" s="467"/>
      <c r="BF126" s="467" t="s">
        <v>112</v>
      </c>
      <c r="BG126" s="467" t="s">
        <v>112</v>
      </c>
      <c r="BH126" s="467" t="s">
        <v>112</v>
      </c>
      <c r="BI126" s="467" t="s">
        <v>112</v>
      </c>
      <c r="BJ126" s="467" t="s">
        <v>112</v>
      </c>
      <c r="BK126" s="467" t="s">
        <v>112</v>
      </c>
      <c r="BL126" s="467" t="s">
        <v>3699</v>
      </c>
      <c r="BM126" s="467" t="s">
        <v>112</v>
      </c>
      <c r="BN126" s="467" t="s">
        <v>112</v>
      </c>
      <c r="BO126" s="467" t="s">
        <v>112</v>
      </c>
      <c r="BP126" s="467" t="s">
        <v>112</v>
      </c>
      <c r="BQ126" s="470"/>
      <c r="BR126" s="470"/>
      <c r="BS126" s="470"/>
      <c r="BT126" s="470"/>
      <c r="BU126" s="470"/>
      <c r="BV126" s="470"/>
      <c r="BW126" s="470"/>
      <c r="BX126" s="470">
        <v>1841201</v>
      </c>
      <c r="BY126" s="562" t="s">
        <v>3710</v>
      </c>
      <c r="BZ126" s="470">
        <v>1841201</v>
      </c>
      <c r="CA126" s="470">
        <v>1</v>
      </c>
      <c r="CB126" s="470">
        <v>0.52200000000000002</v>
      </c>
      <c r="CC126" s="554" t="s">
        <v>3814</v>
      </c>
      <c r="CD126" s="554" t="s">
        <v>2524</v>
      </c>
      <c r="CE126" s="554" t="s">
        <v>3640</v>
      </c>
      <c r="CF126" s="554" t="s">
        <v>177</v>
      </c>
      <c r="CG126" s="534">
        <v>6045432000</v>
      </c>
      <c r="CH126" s="534">
        <v>3002500001</v>
      </c>
      <c r="CI126" s="563" t="s">
        <v>3712</v>
      </c>
      <c r="CJ126" s="470"/>
    </row>
    <row r="127" spans="2:88" ht="16.5" customHeight="1" thickBot="1">
      <c r="B127" s="470"/>
      <c r="C127" s="547" t="s">
        <v>474</v>
      </c>
      <c r="D127" s="470"/>
      <c r="E127" s="548">
        <v>45413</v>
      </c>
      <c r="F127" s="717">
        <v>45406</v>
      </c>
      <c r="G127" s="547" t="s">
        <v>61</v>
      </c>
      <c r="H127" s="547">
        <v>1036400889</v>
      </c>
      <c r="I127" s="547" t="s">
        <v>3227</v>
      </c>
      <c r="J127" s="547" t="s">
        <v>3304</v>
      </c>
      <c r="K127" s="547" t="s">
        <v>3516</v>
      </c>
      <c r="L127" s="547"/>
      <c r="M127" s="548">
        <v>34994</v>
      </c>
      <c r="N127" s="547" t="s">
        <v>524</v>
      </c>
      <c r="O127" s="494" t="s">
        <v>3517</v>
      </c>
      <c r="P127" s="475" t="s">
        <v>2524</v>
      </c>
      <c r="Q127" s="475" t="s">
        <v>3633</v>
      </c>
      <c r="R127" s="515" t="s">
        <v>3118</v>
      </c>
      <c r="S127" s="470"/>
      <c r="T127" s="439">
        <v>6045432000</v>
      </c>
      <c r="U127" s="470">
        <v>3239704786</v>
      </c>
      <c r="V127" s="444" t="s">
        <v>3518</v>
      </c>
      <c r="W127" s="470" t="s">
        <v>2527</v>
      </c>
      <c r="X127" s="470"/>
      <c r="Y127" s="470" t="s">
        <v>3119</v>
      </c>
      <c r="Z127" s="470"/>
      <c r="AA127" s="440" t="s">
        <v>2527</v>
      </c>
      <c r="AB127" s="533"/>
      <c r="AC127" s="568" t="s">
        <v>489</v>
      </c>
      <c r="AD127" s="561"/>
      <c r="AE127" s="440" t="s">
        <v>551</v>
      </c>
      <c r="AF127" s="440" t="s">
        <v>600</v>
      </c>
      <c r="AG127" s="440" t="s">
        <v>485</v>
      </c>
      <c r="AH127" s="440" t="s">
        <v>492</v>
      </c>
      <c r="AI127" s="493">
        <v>45344</v>
      </c>
      <c r="AJ127" s="493">
        <v>45557</v>
      </c>
      <c r="AK127" s="524">
        <v>7</v>
      </c>
      <c r="AL127" s="448">
        <v>19572000</v>
      </c>
      <c r="AM127" s="448">
        <v>2796000</v>
      </c>
      <c r="AN127" s="530">
        <v>1300000</v>
      </c>
      <c r="AO127" s="470">
        <v>1841201</v>
      </c>
      <c r="AP127" s="632" t="s">
        <v>821</v>
      </c>
      <c r="AQ127" s="533"/>
      <c r="AR127" s="467">
        <v>1</v>
      </c>
      <c r="AS127" s="553" t="s">
        <v>112</v>
      </c>
      <c r="AT127" s="551" t="s">
        <v>112</v>
      </c>
      <c r="AU127" s="551" t="s">
        <v>112</v>
      </c>
      <c r="AV127" s="551" t="s">
        <v>112</v>
      </c>
      <c r="AW127" s="551" t="s">
        <v>112</v>
      </c>
      <c r="AX127" s="467"/>
      <c r="AY127" s="467"/>
      <c r="AZ127" s="467"/>
      <c r="BA127" s="467"/>
      <c r="BB127" s="467"/>
      <c r="BC127" s="467"/>
      <c r="BD127" s="467"/>
      <c r="BE127" s="467"/>
      <c r="BF127" s="467" t="s">
        <v>112</v>
      </c>
      <c r="BG127" s="467" t="s">
        <v>112</v>
      </c>
      <c r="BH127" s="467" t="s">
        <v>112</v>
      </c>
      <c r="BI127" s="467" t="s">
        <v>112</v>
      </c>
      <c r="BJ127" s="467" t="s">
        <v>112</v>
      </c>
      <c r="BK127" s="467" t="s">
        <v>112</v>
      </c>
      <c r="BL127" s="467" t="s">
        <v>3699</v>
      </c>
      <c r="BM127" s="467" t="s">
        <v>112</v>
      </c>
      <c r="BN127" s="467" t="s">
        <v>112</v>
      </c>
      <c r="BO127" s="467" t="s">
        <v>112</v>
      </c>
      <c r="BP127" s="467" t="s">
        <v>112</v>
      </c>
      <c r="BQ127" s="470"/>
      <c r="BR127" s="470"/>
      <c r="BS127" s="470"/>
      <c r="BT127" s="470"/>
      <c r="BU127" s="470"/>
      <c r="BV127" s="470"/>
      <c r="BW127" s="470"/>
      <c r="BX127" s="470">
        <v>1841201</v>
      </c>
      <c r="BY127" s="562" t="s">
        <v>3710</v>
      </c>
      <c r="BZ127" s="470">
        <v>1841201</v>
      </c>
      <c r="CA127" s="470">
        <v>1</v>
      </c>
      <c r="CB127" s="470">
        <v>0.52200000000000002</v>
      </c>
      <c r="CC127" s="554" t="s">
        <v>3815</v>
      </c>
      <c r="CD127" s="554" t="s">
        <v>2524</v>
      </c>
      <c r="CE127" s="554" t="s">
        <v>3640</v>
      </c>
      <c r="CF127" s="554" t="s">
        <v>177</v>
      </c>
      <c r="CG127" s="534">
        <v>6045432000</v>
      </c>
      <c r="CH127" s="534">
        <v>3002500001</v>
      </c>
      <c r="CI127" s="563" t="s">
        <v>3712</v>
      </c>
      <c r="CJ127" s="470"/>
    </row>
    <row r="128" spans="2:88" ht="16.5" customHeight="1" thickBot="1">
      <c r="B128" s="470"/>
      <c r="C128" s="547" t="s">
        <v>474</v>
      </c>
      <c r="D128" s="470"/>
      <c r="E128" s="548">
        <v>45413</v>
      </c>
      <c r="F128" s="717">
        <v>45406</v>
      </c>
      <c r="G128" s="547" t="s">
        <v>61</v>
      </c>
      <c r="H128" s="547">
        <v>39452947</v>
      </c>
      <c r="I128" s="547" t="s">
        <v>3519</v>
      </c>
      <c r="J128" s="547" t="s">
        <v>3520</v>
      </c>
      <c r="K128" s="547" t="s">
        <v>3521</v>
      </c>
      <c r="L128" s="547" t="s">
        <v>3522</v>
      </c>
      <c r="M128" s="548">
        <v>29886</v>
      </c>
      <c r="N128" s="547" t="s">
        <v>524</v>
      </c>
      <c r="O128" s="494" t="s">
        <v>3523</v>
      </c>
      <c r="P128" s="475" t="s">
        <v>2524</v>
      </c>
      <c r="Q128" s="475" t="s">
        <v>3633</v>
      </c>
      <c r="R128" s="515" t="s">
        <v>3118</v>
      </c>
      <c r="S128" s="470"/>
      <c r="T128" s="439">
        <v>6045432000</v>
      </c>
      <c r="U128" s="470">
        <v>3108461885</v>
      </c>
      <c r="V128" s="444" t="s">
        <v>3524</v>
      </c>
      <c r="W128" s="470" t="s">
        <v>2527</v>
      </c>
      <c r="X128" s="470"/>
      <c r="Y128" s="470" t="s">
        <v>3119</v>
      </c>
      <c r="Z128" s="470"/>
      <c r="AA128" s="440" t="s">
        <v>2527</v>
      </c>
      <c r="AB128" s="533"/>
      <c r="AC128" s="568" t="s">
        <v>489</v>
      </c>
      <c r="AD128" s="561"/>
      <c r="AE128" s="440" t="s">
        <v>551</v>
      </c>
      <c r="AF128" s="440" t="s">
        <v>600</v>
      </c>
      <c r="AG128" s="440" t="s">
        <v>485</v>
      </c>
      <c r="AH128" s="440" t="s">
        <v>492</v>
      </c>
      <c r="AI128" s="493">
        <v>45345</v>
      </c>
      <c r="AJ128" s="493">
        <v>45558</v>
      </c>
      <c r="AK128" s="524">
        <v>7</v>
      </c>
      <c r="AL128" s="448">
        <v>26019000</v>
      </c>
      <c r="AM128" s="448">
        <v>3717000</v>
      </c>
      <c r="AN128" s="530">
        <v>1486800</v>
      </c>
      <c r="AO128" s="470">
        <v>1841201</v>
      </c>
      <c r="AP128" s="632" t="s">
        <v>821</v>
      </c>
      <c r="AQ128" s="533"/>
      <c r="AR128" s="467">
        <v>1</v>
      </c>
      <c r="AS128" s="553" t="s">
        <v>112</v>
      </c>
      <c r="AT128" s="551" t="s">
        <v>112</v>
      </c>
      <c r="AU128" s="551" t="s">
        <v>112</v>
      </c>
      <c r="AV128" s="551" t="s">
        <v>112</v>
      </c>
      <c r="AW128" s="551" t="s">
        <v>112</v>
      </c>
      <c r="AX128" s="467"/>
      <c r="AY128" s="467"/>
      <c r="AZ128" s="467"/>
      <c r="BA128" s="467"/>
      <c r="BB128" s="467"/>
      <c r="BC128" s="467"/>
      <c r="BD128" s="467"/>
      <c r="BE128" s="467"/>
      <c r="BF128" s="467" t="s">
        <v>112</v>
      </c>
      <c r="BG128" s="467" t="s">
        <v>112</v>
      </c>
      <c r="BH128" s="467" t="s">
        <v>112</v>
      </c>
      <c r="BI128" s="467" t="s">
        <v>112</v>
      </c>
      <c r="BJ128" s="467" t="s">
        <v>112</v>
      </c>
      <c r="BK128" s="467" t="s">
        <v>112</v>
      </c>
      <c r="BL128" s="467" t="s">
        <v>3699</v>
      </c>
      <c r="BM128" s="467" t="s">
        <v>112</v>
      </c>
      <c r="BN128" s="467" t="s">
        <v>112</v>
      </c>
      <c r="BO128" s="467" t="s">
        <v>112</v>
      </c>
      <c r="BP128" s="467" t="s">
        <v>112</v>
      </c>
      <c r="BQ128" s="470"/>
      <c r="BR128" s="470"/>
      <c r="BS128" s="470"/>
      <c r="BT128" s="470"/>
      <c r="BU128" s="470"/>
      <c r="BV128" s="470"/>
      <c r="BW128" s="470"/>
      <c r="BX128" s="470">
        <v>1841201</v>
      </c>
      <c r="BY128" s="562" t="s">
        <v>3710</v>
      </c>
      <c r="BZ128" s="470">
        <v>1841201</v>
      </c>
      <c r="CA128" s="470">
        <v>1</v>
      </c>
      <c r="CB128" s="470">
        <v>0.52200000000000002</v>
      </c>
      <c r="CC128" s="554" t="s">
        <v>3816</v>
      </c>
      <c r="CD128" s="554" t="s">
        <v>2524</v>
      </c>
      <c r="CE128" s="554" t="s">
        <v>3640</v>
      </c>
      <c r="CF128" s="554" t="s">
        <v>177</v>
      </c>
      <c r="CG128" s="534">
        <v>6045432000</v>
      </c>
      <c r="CH128" s="534">
        <v>3002500001</v>
      </c>
      <c r="CI128" s="563" t="s">
        <v>3712</v>
      </c>
      <c r="CJ128" s="470"/>
    </row>
    <row r="129" spans="2:88" ht="16.5" customHeight="1" thickBot="1">
      <c r="B129" s="470"/>
      <c r="C129" s="547" t="s">
        <v>474</v>
      </c>
      <c r="D129" s="470"/>
      <c r="E129" s="548">
        <v>45413</v>
      </c>
      <c r="F129" s="717">
        <v>45406</v>
      </c>
      <c r="G129" s="547" t="s">
        <v>61</v>
      </c>
      <c r="H129" s="547">
        <v>1036402777</v>
      </c>
      <c r="I129" s="547" t="s">
        <v>3120</v>
      </c>
      <c r="J129" s="547" t="s">
        <v>3525</v>
      </c>
      <c r="K129" s="547" t="s">
        <v>3426</v>
      </c>
      <c r="L129" s="547" t="s">
        <v>3264</v>
      </c>
      <c r="M129" s="548">
        <v>35719</v>
      </c>
      <c r="N129" s="547" t="s">
        <v>524</v>
      </c>
      <c r="O129" s="494" t="s">
        <v>3526</v>
      </c>
      <c r="P129" s="475" t="s">
        <v>2524</v>
      </c>
      <c r="Q129" s="475" t="s">
        <v>3633</v>
      </c>
      <c r="R129" s="515" t="s">
        <v>3118</v>
      </c>
      <c r="S129" s="470"/>
      <c r="T129" s="439">
        <v>6045432000</v>
      </c>
      <c r="U129" s="470">
        <v>3146237822</v>
      </c>
      <c r="V129" s="450" t="s">
        <v>3527</v>
      </c>
      <c r="W129" s="470" t="s">
        <v>2527</v>
      </c>
      <c r="X129" s="470"/>
      <c r="Y129" s="470" t="s">
        <v>2573</v>
      </c>
      <c r="Z129" s="470"/>
      <c r="AA129" s="440" t="s">
        <v>2527</v>
      </c>
      <c r="AB129" s="533"/>
      <c r="AC129" s="568" t="s">
        <v>489</v>
      </c>
      <c r="AD129" s="561"/>
      <c r="AE129" s="440" t="s">
        <v>551</v>
      </c>
      <c r="AF129" s="440" t="s">
        <v>600</v>
      </c>
      <c r="AG129" s="440" t="s">
        <v>485</v>
      </c>
      <c r="AH129" s="440" t="s">
        <v>492</v>
      </c>
      <c r="AI129" s="493">
        <v>45360</v>
      </c>
      <c r="AJ129" s="493">
        <v>45576</v>
      </c>
      <c r="AK129" s="524">
        <v>7</v>
      </c>
      <c r="AL129" s="448">
        <v>15631000</v>
      </c>
      <c r="AM129" s="448">
        <v>2233000</v>
      </c>
      <c r="AN129" s="530">
        <v>1300000</v>
      </c>
      <c r="AO129" s="470">
        <v>1841201</v>
      </c>
      <c r="AP129" s="632" t="s">
        <v>821</v>
      </c>
      <c r="AQ129" s="533"/>
      <c r="AR129" s="467">
        <v>1</v>
      </c>
      <c r="AS129" s="553" t="s">
        <v>112</v>
      </c>
      <c r="AT129" s="551" t="s">
        <v>112</v>
      </c>
      <c r="AU129" s="551" t="s">
        <v>112</v>
      </c>
      <c r="AV129" s="551" t="s">
        <v>112</v>
      </c>
      <c r="AW129" s="551" t="s">
        <v>112</v>
      </c>
      <c r="AX129" s="467"/>
      <c r="AY129" s="467"/>
      <c r="AZ129" s="467"/>
      <c r="BA129" s="467"/>
      <c r="BB129" s="467"/>
      <c r="BC129" s="467"/>
      <c r="BD129" s="467"/>
      <c r="BE129" s="467"/>
      <c r="BF129" s="467" t="s">
        <v>112</v>
      </c>
      <c r="BG129" s="467" t="s">
        <v>112</v>
      </c>
      <c r="BH129" s="467" t="s">
        <v>112</v>
      </c>
      <c r="BI129" s="467" t="s">
        <v>112</v>
      </c>
      <c r="BJ129" s="467" t="s">
        <v>112</v>
      </c>
      <c r="BK129" s="467" t="s">
        <v>112</v>
      </c>
      <c r="BL129" s="467" t="s">
        <v>3699</v>
      </c>
      <c r="BM129" s="467" t="s">
        <v>112</v>
      </c>
      <c r="BN129" s="467" t="s">
        <v>112</v>
      </c>
      <c r="BO129" s="467" t="s">
        <v>112</v>
      </c>
      <c r="BP129" s="467" t="s">
        <v>112</v>
      </c>
      <c r="BQ129" s="470"/>
      <c r="BR129" s="470"/>
      <c r="BS129" s="470"/>
      <c r="BT129" s="470"/>
      <c r="BU129" s="470"/>
      <c r="BV129" s="470"/>
      <c r="BW129" s="470"/>
      <c r="BX129" s="470">
        <v>1841201</v>
      </c>
      <c r="BY129" s="562" t="s">
        <v>3710</v>
      </c>
      <c r="BZ129" s="470">
        <v>1841201</v>
      </c>
      <c r="CA129" s="470">
        <v>1</v>
      </c>
      <c r="CB129" s="470">
        <v>0.52200000000000002</v>
      </c>
      <c r="CC129" s="554" t="s">
        <v>3817</v>
      </c>
      <c r="CD129" s="554" t="s">
        <v>2524</v>
      </c>
      <c r="CE129" s="554" t="s">
        <v>3640</v>
      </c>
      <c r="CF129" s="554" t="s">
        <v>177</v>
      </c>
      <c r="CG129" s="534">
        <v>6045432000</v>
      </c>
      <c r="CH129" s="534">
        <v>3002500001</v>
      </c>
      <c r="CI129" s="563" t="s">
        <v>3712</v>
      </c>
      <c r="CJ129" s="470"/>
    </row>
    <row r="130" spans="2:88" ht="16.5" customHeight="1" thickBot="1">
      <c r="B130" s="470"/>
      <c r="C130" s="547" t="s">
        <v>474</v>
      </c>
      <c r="D130" s="470"/>
      <c r="E130" s="548">
        <v>45413</v>
      </c>
      <c r="F130" s="717">
        <v>45406</v>
      </c>
      <c r="G130" s="547" t="s">
        <v>61</v>
      </c>
      <c r="H130" s="547">
        <v>43714641</v>
      </c>
      <c r="I130" s="547" t="s">
        <v>2592</v>
      </c>
      <c r="J130" s="547" t="s">
        <v>3189</v>
      </c>
      <c r="K130" s="547" t="s">
        <v>3528</v>
      </c>
      <c r="L130" s="547" t="s">
        <v>3529</v>
      </c>
      <c r="M130" s="548">
        <v>29058</v>
      </c>
      <c r="N130" s="547" t="s">
        <v>524</v>
      </c>
      <c r="O130" s="494" t="s">
        <v>3530</v>
      </c>
      <c r="P130" s="475" t="s">
        <v>2524</v>
      </c>
      <c r="Q130" s="475" t="s">
        <v>3633</v>
      </c>
      <c r="R130" s="515" t="s">
        <v>3118</v>
      </c>
      <c r="S130" s="470"/>
      <c r="T130" s="439">
        <v>6045432000</v>
      </c>
      <c r="U130" s="470">
        <v>3017707711</v>
      </c>
      <c r="V130" s="444" t="s">
        <v>3531</v>
      </c>
      <c r="W130" s="470" t="s">
        <v>2527</v>
      </c>
      <c r="X130" s="470"/>
      <c r="Y130" s="470" t="s">
        <v>2548</v>
      </c>
      <c r="Z130" s="470"/>
      <c r="AA130" s="440" t="s">
        <v>2527</v>
      </c>
      <c r="AB130" s="533"/>
      <c r="AC130" s="568" t="s">
        <v>489</v>
      </c>
      <c r="AD130" s="561"/>
      <c r="AE130" s="440" t="s">
        <v>551</v>
      </c>
      <c r="AF130" s="440" t="s">
        <v>600</v>
      </c>
      <c r="AG130" s="440" t="s">
        <v>485</v>
      </c>
      <c r="AH130" s="440" t="s">
        <v>492</v>
      </c>
      <c r="AI130" s="493">
        <v>45360</v>
      </c>
      <c r="AJ130" s="493">
        <v>45576</v>
      </c>
      <c r="AK130" s="524">
        <v>7</v>
      </c>
      <c r="AL130" s="448">
        <v>15631000</v>
      </c>
      <c r="AM130" s="448">
        <v>2233000</v>
      </c>
      <c r="AN130" s="530">
        <v>1300000</v>
      </c>
      <c r="AO130" s="470">
        <v>1841201</v>
      </c>
      <c r="AP130" s="632" t="s">
        <v>821</v>
      </c>
      <c r="AQ130" s="533"/>
      <c r="AR130" s="467">
        <v>1</v>
      </c>
      <c r="AS130" s="553" t="s">
        <v>112</v>
      </c>
      <c r="AT130" s="551" t="s">
        <v>112</v>
      </c>
      <c r="AU130" s="551" t="s">
        <v>112</v>
      </c>
      <c r="AV130" s="551" t="s">
        <v>112</v>
      </c>
      <c r="AW130" s="551" t="s">
        <v>112</v>
      </c>
      <c r="AX130" s="467"/>
      <c r="AY130" s="467"/>
      <c r="AZ130" s="467"/>
      <c r="BA130" s="467"/>
      <c r="BB130" s="467"/>
      <c r="BC130" s="467"/>
      <c r="BD130" s="467"/>
      <c r="BE130" s="467"/>
      <c r="BF130" s="467" t="s">
        <v>112</v>
      </c>
      <c r="BG130" s="467" t="s">
        <v>112</v>
      </c>
      <c r="BH130" s="467" t="s">
        <v>112</v>
      </c>
      <c r="BI130" s="467" t="s">
        <v>112</v>
      </c>
      <c r="BJ130" s="467" t="s">
        <v>112</v>
      </c>
      <c r="BK130" s="467" t="s">
        <v>112</v>
      </c>
      <c r="BL130" s="467" t="s">
        <v>3699</v>
      </c>
      <c r="BM130" s="467" t="s">
        <v>112</v>
      </c>
      <c r="BN130" s="467" t="s">
        <v>112</v>
      </c>
      <c r="BO130" s="467" t="s">
        <v>112</v>
      </c>
      <c r="BP130" s="467" t="s">
        <v>112</v>
      </c>
      <c r="BQ130" s="470"/>
      <c r="BR130" s="470"/>
      <c r="BS130" s="470"/>
      <c r="BT130" s="470"/>
      <c r="BU130" s="470"/>
      <c r="BV130" s="470"/>
      <c r="BW130" s="470"/>
      <c r="BX130" s="470">
        <v>1841201</v>
      </c>
      <c r="BY130" s="562" t="s">
        <v>3710</v>
      </c>
      <c r="BZ130" s="470">
        <v>1841201</v>
      </c>
      <c r="CA130" s="470">
        <v>1</v>
      </c>
      <c r="CB130" s="470">
        <v>0.52200000000000002</v>
      </c>
      <c r="CC130" s="554" t="s">
        <v>3818</v>
      </c>
      <c r="CD130" s="554" t="s">
        <v>2524</v>
      </c>
      <c r="CE130" s="554" t="s">
        <v>3640</v>
      </c>
      <c r="CF130" s="554" t="s">
        <v>177</v>
      </c>
      <c r="CG130" s="534">
        <v>6045432000</v>
      </c>
      <c r="CH130" s="534">
        <v>3002500001</v>
      </c>
      <c r="CI130" s="563" t="s">
        <v>3712</v>
      </c>
      <c r="CJ130" s="470"/>
    </row>
    <row r="131" spans="2:88" ht="16.5" customHeight="1" thickBot="1">
      <c r="B131" s="470"/>
      <c r="C131" s="547" t="s">
        <v>474</v>
      </c>
      <c r="D131" s="470"/>
      <c r="E131" s="548">
        <v>45413</v>
      </c>
      <c r="F131" s="717">
        <v>45406</v>
      </c>
      <c r="G131" s="547" t="s">
        <v>61</v>
      </c>
      <c r="H131" s="547">
        <v>71112021</v>
      </c>
      <c r="I131" s="547" t="s">
        <v>3224</v>
      </c>
      <c r="J131" s="547" t="s">
        <v>2655</v>
      </c>
      <c r="K131" s="547" t="s">
        <v>2525</v>
      </c>
      <c r="L131" s="547" t="s">
        <v>3532</v>
      </c>
      <c r="M131" s="548">
        <v>23639</v>
      </c>
      <c r="N131" s="547" t="s">
        <v>4</v>
      </c>
      <c r="O131" s="494" t="s">
        <v>3182</v>
      </c>
      <c r="P131" s="475" t="s">
        <v>2524</v>
      </c>
      <c r="Q131" s="475" t="s">
        <v>3633</v>
      </c>
      <c r="R131" s="515" t="s">
        <v>3118</v>
      </c>
      <c r="S131" s="470"/>
      <c r="T131" s="439">
        <v>6045432000</v>
      </c>
      <c r="U131" s="470">
        <v>3128994050</v>
      </c>
      <c r="V131" s="444" t="s">
        <v>3533</v>
      </c>
      <c r="W131" s="470" t="s">
        <v>2547</v>
      </c>
      <c r="X131" s="470"/>
      <c r="Y131" s="470" t="s">
        <v>2548</v>
      </c>
      <c r="Z131" s="470"/>
      <c r="AA131" s="440" t="s">
        <v>2527</v>
      </c>
      <c r="AB131" s="533"/>
      <c r="AC131" s="568" t="s">
        <v>489</v>
      </c>
      <c r="AD131" s="561"/>
      <c r="AE131" s="440" t="s">
        <v>551</v>
      </c>
      <c r="AF131" s="440" t="s">
        <v>600</v>
      </c>
      <c r="AG131" s="440" t="s">
        <v>485</v>
      </c>
      <c r="AH131" s="440" t="s">
        <v>492</v>
      </c>
      <c r="AI131" s="493">
        <v>45333</v>
      </c>
      <c r="AJ131" s="493">
        <v>45638</v>
      </c>
      <c r="AK131" s="524">
        <v>10</v>
      </c>
      <c r="AL131" s="448">
        <v>26700000</v>
      </c>
      <c r="AM131" s="448">
        <v>2670000</v>
      </c>
      <c r="AN131" s="530">
        <v>1300000</v>
      </c>
      <c r="AO131" s="470">
        <v>5711001</v>
      </c>
      <c r="AP131" s="632" t="s">
        <v>777</v>
      </c>
      <c r="AQ131" s="533"/>
      <c r="AR131" s="501">
        <v>5</v>
      </c>
      <c r="AS131" s="553" t="s">
        <v>112</v>
      </c>
      <c r="AT131" s="551" t="s">
        <v>112</v>
      </c>
      <c r="AU131" s="551" t="s">
        <v>112</v>
      </c>
      <c r="AV131" s="551" t="s">
        <v>112</v>
      </c>
      <c r="AW131" s="551" t="s">
        <v>112</v>
      </c>
      <c r="AX131" s="467"/>
      <c r="AY131" s="467"/>
      <c r="AZ131" s="467"/>
      <c r="BA131" s="467"/>
      <c r="BB131" s="467"/>
      <c r="BC131" s="467"/>
      <c r="BD131" s="467"/>
      <c r="BE131" s="467"/>
      <c r="BF131" s="467" t="s">
        <v>112</v>
      </c>
      <c r="BG131" s="467" t="s">
        <v>112</v>
      </c>
      <c r="BH131" s="467" t="s">
        <v>112</v>
      </c>
      <c r="BI131" s="467" t="s">
        <v>112</v>
      </c>
      <c r="BJ131" s="467" t="s">
        <v>112</v>
      </c>
      <c r="BK131" s="467" t="s">
        <v>112</v>
      </c>
      <c r="BL131" s="467" t="s">
        <v>3699</v>
      </c>
      <c r="BM131" s="467" t="s">
        <v>112</v>
      </c>
      <c r="BN131" s="467" t="s">
        <v>112</v>
      </c>
      <c r="BO131" s="467" t="s">
        <v>112</v>
      </c>
      <c r="BP131" s="467" t="s">
        <v>112</v>
      </c>
      <c r="BQ131" s="470"/>
      <c r="BR131" s="470"/>
      <c r="BS131" s="470"/>
      <c r="BT131" s="470"/>
      <c r="BU131" s="470"/>
      <c r="BV131" s="470"/>
      <c r="BW131" s="470"/>
      <c r="BX131" s="470">
        <v>5711001</v>
      </c>
      <c r="BY131" s="470" t="s">
        <v>2537</v>
      </c>
      <c r="BZ131" s="470">
        <v>5711001</v>
      </c>
      <c r="CA131" s="470">
        <v>5</v>
      </c>
      <c r="CB131" s="556">
        <v>6.96</v>
      </c>
      <c r="CC131" s="554" t="s">
        <v>3819</v>
      </c>
      <c r="CD131" s="554" t="s">
        <v>2524</v>
      </c>
      <c r="CE131" s="554" t="s">
        <v>3640</v>
      </c>
      <c r="CF131" s="554" t="s">
        <v>177</v>
      </c>
      <c r="CG131" s="534">
        <v>6045432000</v>
      </c>
      <c r="CH131" s="534">
        <v>3002500001</v>
      </c>
      <c r="CI131" s="563" t="s">
        <v>3712</v>
      </c>
      <c r="CJ131" s="470"/>
    </row>
    <row r="132" spans="2:88" ht="16.5" customHeight="1" thickBot="1">
      <c r="B132" s="470"/>
      <c r="C132" s="547" t="s">
        <v>474</v>
      </c>
      <c r="D132" s="470"/>
      <c r="E132" s="548">
        <v>45413</v>
      </c>
      <c r="F132" s="717">
        <v>45406</v>
      </c>
      <c r="G132" s="547" t="s">
        <v>61</v>
      </c>
      <c r="H132" s="547">
        <v>71115821</v>
      </c>
      <c r="I132" s="547" t="s">
        <v>2850</v>
      </c>
      <c r="J132" s="547" t="s">
        <v>3534</v>
      </c>
      <c r="K132" s="547" t="s">
        <v>3535</v>
      </c>
      <c r="L132" s="547" t="s">
        <v>3042</v>
      </c>
      <c r="M132" s="548">
        <v>28135</v>
      </c>
      <c r="N132" s="547" t="s">
        <v>4</v>
      </c>
      <c r="O132" s="494" t="s">
        <v>3536</v>
      </c>
      <c r="P132" s="475" t="s">
        <v>2524</v>
      </c>
      <c r="Q132" s="475" t="s">
        <v>3633</v>
      </c>
      <c r="R132" s="515" t="s">
        <v>3118</v>
      </c>
      <c r="S132" s="470"/>
      <c r="T132" s="439">
        <v>6045432000</v>
      </c>
      <c r="U132" s="470">
        <v>3196117284</v>
      </c>
      <c r="V132" s="444" t="s">
        <v>3537</v>
      </c>
      <c r="W132" s="470" t="s">
        <v>2547</v>
      </c>
      <c r="X132" s="470"/>
      <c r="Y132" s="470" t="s">
        <v>2623</v>
      </c>
      <c r="Z132" s="470"/>
      <c r="AA132" s="440" t="s">
        <v>2527</v>
      </c>
      <c r="AB132" s="533"/>
      <c r="AC132" s="568" t="s">
        <v>489</v>
      </c>
      <c r="AD132" s="561"/>
      <c r="AE132" s="440" t="s">
        <v>551</v>
      </c>
      <c r="AF132" s="440" t="s">
        <v>600</v>
      </c>
      <c r="AG132" s="440" t="s">
        <v>485</v>
      </c>
      <c r="AH132" s="440" t="s">
        <v>492</v>
      </c>
      <c r="AI132" s="493">
        <v>45333</v>
      </c>
      <c r="AJ132" s="493">
        <v>45638</v>
      </c>
      <c r="AK132" s="524">
        <v>10</v>
      </c>
      <c r="AL132" s="448">
        <v>26700000</v>
      </c>
      <c r="AM132" s="448">
        <v>2670000</v>
      </c>
      <c r="AN132" s="530">
        <v>1300000</v>
      </c>
      <c r="AO132" s="470">
        <v>5711001</v>
      </c>
      <c r="AP132" s="632" t="s">
        <v>777</v>
      </c>
      <c r="AQ132" s="533"/>
      <c r="AR132" s="501">
        <v>5</v>
      </c>
      <c r="AS132" s="553" t="s">
        <v>112</v>
      </c>
      <c r="AT132" s="551" t="s">
        <v>112</v>
      </c>
      <c r="AU132" s="551" t="s">
        <v>112</v>
      </c>
      <c r="AV132" s="551" t="s">
        <v>112</v>
      </c>
      <c r="AW132" s="551" t="s">
        <v>112</v>
      </c>
      <c r="AX132" s="467"/>
      <c r="AY132" s="467"/>
      <c r="AZ132" s="467"/>
      <c r="BA132" s="467"/>
      <c r="BB132" s="467"/>
      <c r="BC132" s="467"/>
      <c r="BD132" s="467"/>
      <c r="BE132" s="467"/>
      <c r="BF132" s="467" t="s">
        <v>112</v>
      </c>
      <c r="BG132" s="467" t="s">
        <v>112</v>
      </c>
      <c r="BH132" s="467" t="s">
        <v>112</v>
      </c>
      <c r="BI132" s="467" t="s">
        <v>112</v>
      </c>
      <c r="BJ132" s="467" t="s">
        <v>112</v>
      </c>
      <c r="BK132" s="467" t="s">
        <v>112</v>
      </c>
      <c r="BL132" s="467" t="s">
        <v>3699</v>
      </c>
      <c r="BM132" s="467" t="s">
        <v>112</v>
      </c>
      <c r="BN132" s="467" t="s">
        <v>112</v>
      </c>
      <c r="BO132" s="467" t="s">
        <v>112</v>
      </c>
      <c r="BP132" s="467" t="s">
        <v>112</v>
      </c>
      <c r="BQ132" s="470"/>
      <c r="BR132" s="470"/>
      <c r="BS132" s="470"/>
      <c r="BT132" s="470"/>
      <c r="BU132" s="470"/>
      <c r="BV132" s="470"/>
      <c r="BW132" s="470"/>
      <c r="BX132" s="470">
        <v>5711001</v>
      </c>
      <c r="BY132" s="470" t="s">
        <v>2537</v>
      </c>
      <c r="BZ132" s="470">
        <v>5711001</v>
      </c>
      <c r="CA132" s="470">
        <v>5</v>
      </c>
      <c r="CB132" s="556">
        <v>6.96</v>
      </c>
      <c r="CC132" s="554" t="s">
        <v>3820</v>
      </c>
      <c r="CD132" s="554" t="s">
        <v>2524</v>
      </c>
      <c r="CE132" s="554" t="s">
        <v>3640</v>
      </c>
      <c r="CF132" s="554" t="s">
        <v>177</v>
      </c>
      <c r="CG132" s="534">
        <v>6045432000</v>
      </c>
      <c r="CH132" s="534">
        <v>3002500001</v>
      </c>
      <c r="CI132" s="563" t="s">
        <v>3712</v>
      </c>
      <c r="CJ132" s="470"/>
    </row>
    <row r="133" spans="2:88" ht="16.5" customHeight="1" thickBot="1">
      <c r="B133" s="470"/>
      <c r="C133" s="547" t="s">
        <v>474</v>
      </c>
      <c r="D133" s="470"/>
      <c r="E133" s="548">
        <v>45413</v>
      </c>
      <c r="F133" s="717">
        <v>45406</v>
      </c>
      <c r="G133" s="547" t="s">
        <v>61</v>
      </c>
      <c r="H133" s="547">
        <v>71112126</v>
      </c>
      <c r="I133" s="547" t="s">
        <v>3349</v>
      </c>
      <c r="J133" s="547" t="s">
        <v>2575</v>
      </c>
      <c r="K133" s="547" t="s">
        <v>3538</v>
      </c>
      <c r="L133" s="547" t="s">
        <v>3539</v>
      </c>
      <c r="M133" s="548">
        <v>23730</v>
      </c>
      <c r="N133" s="547" t="s">
        <v>4</v>
      </c>
      <c r="O133" s="494" t="s">
        <v>3540</v>
      </c>
      <c r="P133" s="475" t="s">
        <v>2524</v>
      </c>
      <c r="Q133" s="475" t="s">
        <v>3633</v>
      </c>
      <c r="R133" s="515" t="s">
        <v>3118</v>
      </c>
      <c r="S133" s="470"/>
      <c r="T133" s="439">
        <v>6045432000</v>
      </c>
      <c r="U133" s="470">
        <v>3193590827</v>
      </c>
      <c r="V133" s="444" t="s">
        <v>3541</v>
      </c>
      <c r="W133" s="470" t="s">
        <v>2527</v>
      </c>
      <c r="X133" s="470"/>
      <c r="Y133" s="470" t="s">
        <v>2548</v>
      </c>
      <c r="Z133" s="470"/>
      <c r="AA133" s="440" t="s">
        <v>2527</v>
      </c>
      <c r="AB133" s="533"/>
      <c r="AC133" s="568" t="s">
        <v>489</v>
      </c>
      <c r="AD133" s="561"/>
      <c r="AE133" s="440" t="s">
        <v>551</v>
      </c>
      <c r="AF133" s="440" t="s">
        <v>600</v>
      </c>
      <c r="AG133" s="440" t="s">
        <v>485</v>
      </c>
      <c r="AH133" s="440" t="s">
        <v>492</v>
      </c>
      <c r="AI133" s="493">
        <v>45333</v>
      </c>
      <c r="AJ133" s="493">
        <v>45638</v>
      </c>
      <c r="AK133" s="524">
        <v>10</v>
      </c>
      <c r="AL133" s="448">
        <v>26700000</v>
      </c>
      <c r="AM133" s="448">
        <v>2670000</v>
      </c>
      <c r="AN133" s="530">
        <v>1300000</v>
      </c>
      <c r="AO133" s="470">
        <v>5711001</v>
      </c>
      <c r="AP133" s="632" t="s">
        <v>777</v>
      </c>
      <c r="AQ133" s="533"/>
      <c r="AR133" s="501">
        <v>5</v>
      </c>
      <c r="AS133" s="553" t="s">
        <v>112</v>
      </c>
      <c r="AT133" s="551" t="s">
        <v>112</v>
      </c>
      <c r="AU133" s="551" t="s">
        <v>112</v>
      </c>
      <c r="AV133" s="551" t="s">
        <v>112</v>
      </c>
      <c r="AW133" s="551" t="s">
        <v>112</v>
      </c>
      <c r="AX133" s="467"/>
      <c r="AY133" s="467"/>
      <c r="AZ133" s="467"/>
      <c r="BA133" s="467"/>
      <c r="BB133" s="467"/>
      <c r="BC133" s="467"/>
      <c r="BD133" s="467"/>
      <c r="BE133" s="467"/>
      <c r="BF133" s="467" t="s">
        <v>112</v>
      </c>
      <c r="BG133" s="467" t="s">
        <v>112</v>
      </c>
      <c r="BH133" s="467" t="s">
        <v>112</v>
      </c>
      <c r="BI133" s="467" t="s">
        <v>112</v>
      </c>
      <c r="BJ133" s="467" t="s">
        <v>112</v>
      </c>
      <c r="BK133" s="467" t="s">
        <v>112</v>
      </c>
      <c r="BL133" s="467" t="s">
        <v>3699</v>
      </c>
      <c r="BM133" s="467" t="s">
        <v>112</v>
      </c>
      <c r="BN133" s="467" t="s">
        <v>112</v>
      </c>
      <c r="BO133" s="467" t="s">
        <v>112</v>
      </c>
      <c r="BP133" s="467" t="s">
        <v>112</v>
      </c>
      <c r="BQ133" s="470"/>
      <c r="BR133" s="470"/>
      <c r="BS133" s="470"/>
      <c r="BT133" s="470"/>
      <c r="BU133" s="470"/>
      <c r="BV133" s="470"/>
      <c r="BW133" s="470"/>
      <c r="BX133" s="470">
        <v>5711001</v>
      </c>
      <c r="BY133" s="470" t="s">
        <v>2537</v>
      </c>
      <c r="BZ133" s="470">
        <v>5711001</v>
      </c>
      <c r="CA133" s="470">
        <v>5</v>
      </c>
      <c r="CB133" s="556">
        <v>6.96</v>
      </c>
      <c r="CC133" s="554" t="s">
        <v>3821</v>
      </c>
      <c r="CD133" s="554" t="s">
        <v>2524</v>
      </c>
      <c r="CE133" s="554" t="s">
        <v>3640</v>
      </c>
      <c r="CF133" s="554" t="s">
        <v>177</v>
      </c>
      <c r="CG133" s="534">
        <v>6045432000</v>
      </c>
      <c r="CH133" s="534">
        <v>3002500001</v>
      </c>
      <c r="CI133" s="563" t="s">
        <v>3712</v>
      </c>
      <c r="CJ133" s="470"/>
    </row>
    <row r="134" spans="2:88" ht="16.5" customHeight="1" thickBot="1">
      <c r="B134" s="470"/>
      <c r="C134" s="547" t="s">
        <v>474</v>
      </c>
      <c r="D134" s="470"/>
      <c r="E134" s="548">
        <v>45413</v>
      </c>
      <c r="F134" s="717">
        <v>45406</v>
      </c>
      <c r="G134" s="547" t="s">
        <v>61</v>
      </c>
      <c r="H134" s="547">
        <v>1036397970</v>
      </c>
      <c r="I134" s="547" t="s">
        <v>3248</v>
      </c>
      <c r="J134" s="547" t="s">
        <v>2555</v>
      </c>
      <c r="K134" s="547" t="s">
        <v>3542</v>
      </c>
      <c r="L134" s="547" t="s">
        <v>3543</v>
      </c>
      <c r="M134" s="548">
        <v>33965</v>
      </c>
      <c r="N134" s="547" t="s">
        <v>4</v>
      </c>
      <c r="O134" s="494" t="s">
        <v>3544</v>
      </c>
      <c r="P134" s="475" t="s">
        <v>2524</v>
      </c>
      <c r="Q134" s="475" t="s">
        <v>3633</v>
      </c>
      <c r="R134" s="515" t="s">
        <v>3118</v>
      </c>
      <c r="S134" s="470"/>
      <c r="T134" s="439">
        <v>6045432000</v>
      </c>
      <c r="U134" s="470">
        <v>3107087417</v>
      </c>
      <c r="V134" s="444" t="s">
        <v>3545</v>
      </c>
      <c r="W134" s="470" t="s">
        <v>2527</v>
      </c>
      <c r="X134" s="470"/>
      <c r="Y134" s="470" t="s">
        <v>3119</v>
      </c>
      <c r="Z134" s="470"/>
      <c r="AA134" s="440" t="s">
        <v>2527</v>
      </c>
      <c r="AB134" s="533"/>
      <c r="AC134" s="568" t="s">
        <v>489</v>
      </c>
      <c r="AD134" s="561"/>
      <c r="AE134" s="440" t="s">
        <v>551</v>
      </c>
      <c r="AF134" s="440" t="s">
        <v>600</v>
      </c>
      <c r="AG134" s="440" t="s">
        <v>485</v>
      </c>
      <c r="AH134" s="440" t="s">
        <v>492</v>
      </c>
      <c r="AI134" s="493">
        <v>45340</v>
      </c>
      <c r="AJ134" s="493">
        <v>45645</v>
      </c>
      <c r="AK134" s="524">
        <v>10</v>
      </c>
      <c r="AL134" s="448">
        <v>26700000</v>
      </c>
      <c r="AM134" s="448">
        <v>2670000</v>
      </c>
      <c r="AN134" s="530">
        <v>1300000</v>
      </c>
      <c r="AO134" s="470">
        <v>5711001</v>
      </c>
      <c r="AP134" s="632" t="s">
        <v>777</v>
      </c>
      <c r="AQ134" s="533"/>
      <c r="AR134" s="501">
        <v>5</v>
      </c>
      <c r="AS134" s="553" t="s">
        <v>112</v>
      </c>
      <c r="AT134" s="551" t="s">
        <v>112</v>
      </c>
      <c r="AU134" s="551" t="s">
        <v>112</v>
      </c>
      <c r="AV134" s="551" t="s">
        <v>112</v>
      </c>
      <c r="AW134" s="551" t="s">
        <v>112</v>
      </c>
      <c r="AX134" s="467"/>
      <c r="AY134" s="467"/>
      <c r="AZ134" s="467"/>
      <c r="BA134" s="467"/>
      <c r="BB134" s="467"/>
      <c r="BC134" s="467"/>
      <c r="BD134" s="467"/>
      <c r="BE134" s="467"/>
      <c r="BF134" s="467" t="s">
        <v>112</v>
      </c>
      <c r="BG134" s="467" t="s">
        <v>112</v>
      </c>
      <c r="BH134" s="467" t="s">
        <v>112</v>
      </c>
      <c r="BI134" s="467" t="s">
        <v>112</v>
      </c>
      <c r="BJ134" s="467" t="s">
        <v>112</v>
      </c>
      <c r="BK134" s="467" t="s">
        <v>112</v>
      </c>
      <c r="BL134" s="467" t="s">
        <v>3699</v>
      </c>
      <c r="BM134" s="467" t="s">
        <v>112</v>
      </c>
      <c r="BN134" s="467" t="s">
        <v>112</v>
      </c>
      <c r="BO134" s="467" t="s">
        <v>112</v>
      </c>
      <c r="BP134" s="467" t="s">
        <v>112</v>
      </c>
      <c r="BQ134" s="470"/>
      <c r="BR134" s="470"/>
      <c r="BS134" s="470"/>
      <c r="BT134" s="470"/>
      <c r="BU134" s="470"/>
      <c r="BV134" s="470"/>
      <c r="BW134" s="470"/>
      <c r="BX134" s="470">
        <v>5711001</v>
      </c>
      <c r="BY134" s="470" t="s">
        <v>2537</v>
      </c>
      <c r="BZ134" s="470">
        <v>5711001</v>
      </c>
      <c r="CA134" s="470">
        <v>5</v>
      </c>
      <c r="CB134" s="556">
        <v>6.96</v>
      </c>
      <c r="CC134" s="554" t="s">
        <v>3822</v>
      </c>
      <c r="CD134" s="554" t="s">
        <v>2524</v>
      </c>
      <c r="CE134" s="554" t="s">
        <v>3640</v>
      </c>
      <c r="CF134" s="554" t="s">
        <v>177</v>
      </c>
      <c r="CG134" s="534">
        <v>6045432000</v>
      </c>
      <c r="CH134" s="534">
        <v>3002500001</v>
      </c>
      <c r="CI134" s="563" t="s">
        <v>3712</v>
      </c>
      <c r="CJ134" s="470"/>
    </row>
    <row r="135" spans="2:88" ht="16.5" customHeight="1" thickBot="1">
      <c r="B135" s="470"/>
      <c r="C135" s="547" t="s">
        <v>474</v>
      </c>
      <c r="D135" s="470"/>
      <c r="E135" s="548">
        <v>45413</v>
      </c>
      <c r="F135" s="717">
        <v>45406</v>
      </c>
      <c r="G135" s="547" t="s">
        <v>61</v>
      </c>
      <c r="H135" s="547">
        <v>71113118</v>
      </c>
      <c r="I135" s="547" t="s">
        <v>3263</v>
      </c>
      <c r="J135" s="547" t="s">
        <v>2706</v>
      </c>
      <c r="K135" s="547" t="s">
        <v>3546</v>
      </c>
      <c r="L135" s="547" t="s">
        <v>3547</v>
      </c>
      <c r="M135" s="548">
        <v>25082</v>
      </c>
      <c r="N135" s="547" t="s">
        <v>4</v>
      </c>
      <c r="O135" s="494" t="s">
        <v>3548</v>
      </c>
      <c r="P135" s="475" t="s">
        <v>2524</v>
      </c>
      <c r="Q135" s="475" t="s">
        <v>3633</v>
      </c>
      <c r="R135" s="515" t="s">
        <v>3118</v>
      </c>
      <c r="S135" s="470"/>
      <c r="T135" s="439">
        <v>6045432000</v>
      </c>
      <c r="U135" s="470">
        <v>3222237139</v>
      </c>
      <c r="V135" s="442" t="s">
        <v>3549</v>
      </c>
      <c r="W135" s="470" t="s">
        <v>2547</v>
      </c>
      <c r="X135" s="470"/>
      <c r="Y135" s="470" t="s">
        <v>2548</v>
      </c>
      <c r="Z135" s="470"/>
      <c r="AA135" s="440" t="s">
        <v>2527</v>
      </c>
      <c r="AB135" s="533"/>
      <c r="AC135" s="568" t="s">
        <v>489</v>
      </c>
      <c r="AD135" s="561"/>
      <c r="AE135" s="440" t="s">
        <v>551</v>
      </c>
      <c r="AF135" s="440" t="s">
        <v>600</v>
      </c>
      <c r="AG135" s="440" t="s">
        <v>485</v>
      </c>
      <c r="AH135" s="440" t="s">
        <v>492</v>
      </c>
      <c r="AI135" s="493">
        <v>45354</v>
      </c>
      <c r="AJ135" s="493">
        <v>45645</v>
      </c>
      <c r="AK135" s="524">
        <v>9</v>
      </c>
      <c r="AL135" s="448">
        <v>29022500</v>
      </c>
      <c r="AM135" s="448">
        <v>3055000</v>
      </c>
      <c r="AN135" s="530">
        <v>1300000</v>
      </c>
      <c r="AO135" s="470">
        <v>5711001</v>
      </c>
      <c r="AP135" s="632" t="s">
        <v>777</v>
      </c>
      <c r="AQ135" s="533"/>
      <c r="AR135" s="501">
        <v>5</v>
      </c>
      <c r="AS135" s="553" t="s">
        <v>112</v>
      </c>
      <c r="AT135" s="551" t="s">
        <v>112</v>
      </c>
      <c r="AU135" s="551" t="s">
        <v>112</v>
      </c>
      <c r="AV135" s="551" t="s">
        <v>112</v>
      </c>
      <c r="AW135" s="551" t="s">
        <v>112</v>
      </c>
      <c r="AX135" s="467"/>
      <c r="AY135" s="467"/>
      <c r="AZ135" s="467"/>
      <c r="BA135" s="467"/>
      <c r="BB135" s="467"/>
      <c r="BC135" s="467"/>
      <c r="BD135" s="467"/>
      <c r="BE135" s="467"/>
      <c r="BF135" s="467" t="s">
        <v>112</v>
      </c>
      <c r="BG135" s="467" t="s">
        <v>112</v>
      </c>
      <c r="BH135" s="467" t="s">
        <v>112</v>
      </c>
      <c r="BI135" s="467" t="s">
        <v>112</v>
      </c>
      <c r="BJ135" s="467" t="s">
        <v>112</v>
      </c>
      <c r="BK135" s="467" t="s">
        <v>112</v>
      </c>
      <c r="BL135" s="467" t="s">
        <v>3699</v>
      </c>
      <c r="BM135" s="467" t="s">
        <v>112</v>
      </c>
      <c r="BN135" s="467" t="s">
        <v>112</v>
      </c>
      <c r="BO135" s="467" t="s">
        <v>112</v>
      </c>
      <c r="BP135" s="467" t="s">
        <v>112</v>
      </c>
      <c r="BQ135" s="470"/>
      <c r="BR135" s="470"/>
      <c r="BS135" s="470"/>
      <c r="BT135" s="470"/>
      <c r="BU135" s="470"/>
      <c r="BV135" s="470"/>
      <c r="BW135" s="470"/>
      <c r="BX135" s="470">
        <v>5711001</v>
      </c>
      <c r="BY135" s="470" t="s">
        <v>2537</v>
      </c>
      <c r="BZ135" s="470">
        <v>5711001</v>
      </c>
      <c r="CA135" s="470">
        <v>5</v>
      </c>
      <c r="CB135" s="556">
        <v>6.96</v>
      </c>
      <c r="CC135" s="554" t="s">
        <v>3823</v>
      </c>
      <c r="CD135" s="554" t="s">
        <v>2524</v>
      </c>
      <c r="CE135" s="554" t="s">
        <v>3640</v>
      </c>
      <c r="CF135" s="554" t="s">
        <v>177</v>
      </c>
      <c r="CG135" s="534">
        <v>6045432000</v>
      </c>
      <c r="CH135" s="534">
        <v>3002500001</v>
      </c>
      <c r="CI135" s="563" t="s">
        <v>3712</v>
      </c>
      <c r="CJ135" s="470"/>
    </row>
    <row r="136" spans="2:88" ht="16.5" customHeight="1" thickBot="1">
      <c r="B136" s="470"/>
      <c r="C136" s="547" t="s">
        <v>474</v>
      </c>
      <c r="D136" s="470"/>
      <c r="E136" s="548">
        <v>45413</v>
      </c>
      <c r="F136" s="717">
        <v>45406</v>
      </c>
      <c r="G136" s="547" t="s">
        <v>61</v>
      </c>
      <c r="H136" s="547">
        <v>71113013</v>
      </c>
      <c r="I136" s="547" t="s">
        <v>3172</v>
      </c>
      <c r="J136" s="547" t="s">
        <v>2655</v>
      </c>
      <c r="K136" s="547" t="s">
        <v>3550</v>
      </c>
      <c r="L136" s="547" t="s">
        <v>3547</v>
      </c>
      <c r="M136" s="548">
        <v>24845</v>
      </c>
      <c r="N136" s="547" t="s">
        <v>4</v>
      </c>
      <c r="O136" s="494" t="s">
        <v>3551</v>
      </c>
      <c r="P136" s="475" t="s">
        <v>2524</v>
      </c>
      <c r="Q136" s="475" t="s">
        <v>3633</v>
      </c>
      <c r="R136" s="515" t="s">
        <v>3118</v>
      </c>
      <c r="S136" s="470"/>
      <c r="T136" s="439">
        <v>6045432000</v>
      </c>
      <c r="U136" s="470">
        <v>3116250017</v>
      </c>
      <c r="V136" s="444" t="s">
        <v>3552</v>
      </c>
      <c r="W136" s="470" t="s">
        <v>2527</v>
      </c>
      <c r="X136" s="470"/>
      <c r="Y136" s="470" t="s">
        <v>2548</v>
      </c>
      <c r="Z136" s="470"/>
      <c r="AA136" s="440" t="s">
        <v>2527</v>
      </c>
      <c r="AB136" s="533"/>
      <c r="AC136" s="568" t="s">
        <v>489</v>
      </c>
      <c r="AD136" s="561"/>
      <c r="AE136" s="440" t="s">
        <v>551</v>
      </c>
      <c r="AF136" s="440" t="s">
        <v>600</v>
      </c>
      <c r="AG136" s="440" t="s">
        <v>485</v>
      </c>
      <c r="AH136" s="440" t="s">
        <v>492</v>
      </c>
      <c r="AI136" s="493">
        <v>45354</v>
      </c>
      <c r="AJ136" s="493">
        <v>45645</v>
      </c>
      <c r="AK136" s="524">
        <v>9</v>
      </c>
      <c r="AL136" s="448">
        <v>29022500</v>
      </c>
      <c r="AM136" s="448">
        <v>3055000</v>
      </c>
      <c r="AN136" s="530">
        <v>1300000</v>
      </c>
      <c r="AO136" s="470">
        <v>5711001</v>
      </c>
      <c r="AP136" s="632" t="s">
        <v>777</v>
      </c>
      <c r="AQ136" s="533"/>
      <c r="AR136" s="501">
        <v>5</v>
      </c>
      <c r="AS136" s="553" t="s">
        <v>112</v>
      </c>
      <c r="AT136" s="551" t="s">
        <v>112</v>
      </c>
      <c r="AU136" s="551" t="s">
        <v>112</v>
      </c>
      <c r="AV136" s="551" t="s">
        <v>112</v>
      </c>
      <c r="AW136" s="551" t="s">
        <v>112</v>
      </c>
      <c r="AX136" s="467"/>
      <c r="AY136" s="467"/>
      <c r="AZ136" s="467"/>
      <c r="BA136" s="467"/>
      <c r="BB136" s="467"/>
      <c r="BC136" s="467"/>
      <c r="BD136" s="467"/>
      <c r="BE136" s="467"/>
      <c r="BF136" s="467" t="s">
        <v>112</v>
      </c>
      <c r="BG136" s="467" t="s">
        <v>112</v>
      </c>
      <c r="BH136" s="467" t="s">
        <v>112</v>
      </c>
      <c r="BI136" s="467" t="s">
        <v>112</v>
      </c>
      <c r="BJ136" s="467" t="s">
        <v>112</v>
      </c>
      <c r="BK136" s="467" t="s">
        <v>112</v>
      </c>
      <c r="BL136" s="467" t="s">
        <v>3699</v>
      </c>
      <c r="BM136" s="467" t="s">
        <v>112</v>
      </c>
      <c r="BN136" s="467" t="s">
        <v>112</v>
      </c>
      <c r="BO136" s="467" t="s">
        <v>112</v>
      </c>
      <c r="BP136" s="467" t="s">
        <v>112</v>
      </c>
      <c r="BQ136" s="470"/>
      <c r="BR136" s="470"/>
      <c r="BS136" s="470"/>
      <c r="BT136" s="470"/>
      <c r="BU136" s="470"/>
      <c r="BV136" s="470"/>
      <c r="BW136" s="470"/>
      <c r="BX136" s="470">
        <v>5711001</v>
      </c>
      <c r="BY136" s="470" t="s">
        <v>2537</v>
      </c>
      <c r="BZ136" s="470">
        <v>5711001</v>
      </c>
      <c r="CA136" s="470">
        <v>5</v>
      </c>
      <c r="CB136" s="556">
        <v>6.96</v>
      </c>
      <c r="CC136" s="554" t="s">
        <v>3824</v>
      </c>
      <c r="CD136" s="554" t="s">
        <v>2524</v>
      </c>
      <c r="CE136" s="554" t="s">
        <v>3640</v>
      </c>
      <c r="CF136" s="554" t="s">
        <v>177</v>
      </c>
      <c r="CG136" s="534">
        <v>6045432000</v>
      </c>
      <c r="CH136" s="534">
        <v>3002500001</v>
      </c>
      <c r="CI136" s="563" t="s">
        <v>3712</v>
      </c>
      <c r="CJ136" s="470"/>
    </row>
    <row r="137" spans="2:88" ht="16.5" customHeight="1" thickBot="1">
      <c r="B137" s="470"/>
      <c r="C137" s="547" t="s">
        <v>474</v>
      </c>
      <c r="D137" s="470"/>
      <c r="E137" s="548">
        <v>45413</v>
      </c>
      <c r="F137" s="717">
        <v>45406</v>
      </c>
      <c r="G137" s="547" t="s">
        <v>61</v>
      </c>
      <c r="H137" s="547">
        <v>1036392126</v>
      </c>
      <c r="I137" s="547" t="s">
        <v>3168</v>
      </c>
      <c r="J137" s="547" t="s">
        <v>3121</v>
      </c>
      <c r="K137" s="547" t="s">
        <v>2844</v>
      </c>
      <c r="L137" s="547" t="s">
        <v>3273</v>
      </c>
      <c r="M137" s="548">
        <v>31524</v>
      </c>
      <c r="N137" s="547" t="s">
        <v>4</v>
      </c>
      <c r="O137" s="494" t="s">
        <v>3553</v>
      </c>
      <c r="P137" s="475" t="s">
        <v>2524</v>
      </c>
      <c r="Q137" s="475" t="s">
        <v>3633</v>
      </c>
      <c r="R137" s="515" t="s">
        <v>3118</v>
      </c>
      <c r="S137" s="470"/>
      <c r="T137" s="439">
        <v>6045432000</v>
      </c>
      <c r="U137" s="470">
        <v>3113665480</v>
      </c>
      <c r="V137" s="444" t="s">
        <v>3554</v>
      </c>
      <c r="W137" s="470" t="s">
        <v>2527</v>
      </c>
      <c r="X137" s="470"/>
      <c r="Y137" s="470" t="s">
        <v>2548</v>
      </c>
      <c r="Z137" s="470"/>
      <c r="AA137" s="440" t="s">
        <v>2527</v>
      </c>
      <c r="AB137" s="533"/>
      <c r="AC137" s="568" t="s">
        <v>489</v>
      </c>
      <c r="AD137" s="561"/>
      <c r="AE137" s="440" t="s">
        <v>551</v>
      </c>
      <c r="AF137" s="440" t="s">
        <v>600</v>
      </c>
      <c r="AG137" s="440" t="s">
        <v>485</v>
      </c>
      <c r="AH137" s="440" t="s">
        <v>492</v>
      </c>
      <c r="AI137" s="493">
        <v>45354</v>
      </c>
      <c r="AJ137" s="493">
        <v>45645</v>
      </c>
      <c r="AK137" s="524">
        <v>9</v>
      </c>
      <c r="AL137" s="448">
        <v>30542500</v>
      </c>
      <c r="AM137" s="448">
        <v>3215000</v>
      </c>
      <c r="AN137" s="530">
        <v>1300000</v>
      </c>
      <c r="AO137" s="470">
        <v>5711001</v>
      </c>
      <c r="AP137" s="632" t="s">
        <v>777</v>
      </c>
      <c r="AQ137" s="533"/>
      <c r="AR137" s="501">
        <v>5</v>
      </c>
      <c r="AS137" s="553" t="s">
        <v>112</v>
      </c>
      <c r="AT137" s="551" t="s">
        <v>112</v>
      </c>
      <c r="AU137" s="551" t="s">
        <v>112</v>
      </c>
      <c r="AV137" s="551" t="s">
        <v>112</v>
      </c>
      <c r="AW137" s="551" t="s">
        <v>112</v>
      </c>
      <c r="AX137" s="467"/>
      <c r="AY137" s="467"/>
      <c r="AZ137" s="467"/>
      <c r="BA137" s="467"/>
      <c r="BB137" s="467"/>
      <c r="BC137" s="467"/>
      <c r="BD137" s="467"/>
      <c r="BE137" s="467"/>
      <c r="BF137" s="467" t="s">
        <v>112</v>
      </c>
      <c r="BG137" s="467" t="s">
        <v>112</v>
      </c>
      <c r="BH137" s="467" t="s">
        <v>112</v>
      </c>
      <c r="BI137" s="467" t="s">
        <v>112</v>
      </c>
      <c r="BJ137" s="467" t="s">
        <v>112</v>
      </c>
      <c r="BK137" s="467" t="s">
        <v>112</v>
      </c>
      <c r="BL137" s="467" t="s">
        <v>3699</v>
      </c>
      <c r="BM137" s="467" t="s">
        <v>112</v>
      </c>
      <c r="BN137" s="467" t="s">
        <v>112</v>
      </c>
      <c r="BO137" s="467" t="s">
        <v>112</v>
      </c>
      <c r="BP137" s="467" t="s">
        <v>112</v>
      </c>
      <c r="BQ137" s="470"/>
      <c r="BR137" s="470"/>
      <c r="BS137" s="470"/>
      <c r="BT137" s="470"/>
      <c r="BU137" s="470"/>
      <c r="BV137" s="470"/>
      <c r="BW137" s="470"/>
      <c r="BX137" s="470">
        <v>5711001</v>
      </c>
      <c r="BY137" s="470" t="s">
        <v>2537</v>
      </c>
      <c r="BZ137" s="470">
        <v>5711001</v>
      </c>
      <c r="CA137" s="470">
        <v>5</v>
      </c>
      <c r="CB137" s="556">
        <v>6.96</v>
      </c>
      <c r="CC137" s="554" t="s">
        <v>3825</v>
      </c>
      <c r="CD137" s="554" t="s">
        <v>2524</v>
      </c>
      <c r="CE137" s="554" t="s">
        <v>3640</v>
      </c>
      <c r="CF137" s="554" t="s">
        <v>177</v>
      </c>
      <c r="CG137" s="534">
        <v>6045432000</v>
      </c>
      <c r="CH137" s="534">
        <v>3002500001</v>
      </c>
      <c r="CI137" s="563" t="s">
        <v>3712</v>
      </c>
      <c r="CJ137" s="470"/>
    </row>
    <row r="138" spans="2:88" ht="16.5" customHeight="1" thickBot="1">
      <c r="B138" s="470"/>
      <c r="C138" s="547" t="s">
        <v>474</v>
      </c>
      <c r="D138" s="470"/>
      <c r="E138" s="548">
        <v>45413</v>
      </c>
      <c r="F138" s="717">
        <v>45406</v>
      </c>
      <c r="G138" s="547" t="s">
        <v>61</v>
      </c>
      <c r="H138" s="547">
        <v>71112355</v>
      </c>
      <c r="I138" s="547" t="s">
        <v>3402</v>
      </c>
      <c r="J138" s="547" t="s">
        <v>2555</v>
      </c>
      <c r="K138" s="547" t="s">
        <v>3555</v>
      </c>
      <c r="L138" s="547" t="s">
        <v>2976</v>
      </c>
      <c r="M138" s="548">
        <v>23863</v>
      </c>
      <c r="N138" s="547" t="s">
        <v>4</v>
      </c>
      <c r="O138" s="494" t="s">
        <v>3556</v>
      </c>
      <c r="P138" s="475" t="s">
        <v>2524</v>
      </c>
      <c r="Q138" s="475" t="s">
        <v>3633</v>
      </c>
      <c r="R138" s="515" t="s">
        <v>3118</v>
      </c>
      <c r="S138" s="470"/>
      <c r="T138" s="439">
        <v>6045432000</v>
      </c>
      <c r="U138" s="470">
        <v>3192034518</v>
      </c>
      <c r="V138" s="444" t="s">
        <v>3557</v>
      </c>
      <c r="W138" s="470" t="s">
        <v>2547</v>
      </c>
      <c r="X138" s="470"/>
      <c r="Y138" s="470" t="s">
        <v>2548</v>
      </c>
      <c r="Z138" s="470"/>
      <c r="AA138" s="440" t="s">
        <v>2527</v>
      </c>
      <c r="AB138" s="533"/>
      <c r="AC138" s="568" t="s">
        <v>489</v>
      </c>
      <c r="AD138" s="561"/>
      <c r="AE138" s="440" t="s">
        <v>551</v>
      </c>
      <c r="AF138" s="440" t="s">
        <v>600</v>
      </c>
      <c r="AG138" s="440" t="s">
        <v>485</v>
      </c>
      <c r="AH138" s="440" t="s">
        <v>492</v>
      </c>
      <c r="AI138" s="493">
        <v>45354</v>
      </c>
      <c r="AJ138" s="493">
        <v>45645</v>
      </c>
      <c r="AK138" s="524">
        <v>9</v>
      </c>
      <c r="AL138" s="448">
        <v>29022500</v>
      </c>
      <c r="AM138" s="448">
        <v>3055000</v>
      </c>
      <c r="AN138" s="530">
        <v>1300000</v>
      </c>
      <c r="AO138" s="470">
        <v>5711001</v>
      </c>
      <c r="AP138" s="632" t="s">
        <v>777</v>
      </c>
      <c r="AQ138" s="533"/>
      <c r="AR138" s="501">
        <v>5</v>
      </c>
      <c r="AS138" s="553" t="s">
        <v>112</v>
      </c>
      <c r="AT138" s="551" t="s">
        <v>112</v>
      </c>
      <c r="AU138" s="551" t="s">
        <v>112</v>
      </c>
      <c r="AV138" s="551" t="s">
        <v>112</v>
      </c>
      <c r="AW138" s="551" t="s">
        <v>112</v>
      </c>
      <c r="AX138" s="467"/>
      <c r="AY138" s="467"/>
      <c r="AZ138" s="467"/>
      <c r="BA138" s="467"/>
      <c r="BB138" s="467"/>
      <c r="BC138" s="467"/>
      <c r="BD138" s="467"/>
      <c r="BE138" s="467"/>
      <c r="BF138" s="467" t="s">
        <v>112</v>
      </c>
      <c r="BG138" s="467" t="s">
        <v>112</v>
      </c>
      <c r="BH138" s="467" t="s">
        <v>112</v>
      </c>
      <c r="BI138" s="467" t="s">
        <v>112</v>
      </c>
      <c r="BJ138" s="467" t="s">
        <v>112</v>
      </c>
      <c r="BK138" s="467" t="s">
        <v>112</v>
      </c>
      <c r="BL138" s="467" t="s">
        <v>3699</v>
      </c>
      <c r="BM138" s="467" t="s">
        <v>112</v>
      </c>
      <c r="BN138" s="467" t="s">
        <v>112</v>
      </c>
      <c r="BO138" s="467" t="s">
        <v>112</v>
      </c>
      <c r="BP138" s="467" t="s">
        <v>112</v>
      </c>
      <c r="BQ138" s="470"/>
      <c r="BR138" s="470"/>
      <c r="BS138" s="470"/>
      <c r="BT138" s="470"/>
      <c r="BU138" s="470"/>
      <c r="BV138" s="470"/>
      <c r="BW138" s="470"/>
      <c r="BX138" s="470">
        <v>5711001</v>
      </c>
      <c r="BY138" s="470" t="s">
        <v>2537</v>
      </c>
      <c r="BZ138" s="470">
        <v>5711001</v>
      </c>
      <c r="CA138" s="470">
        <v>5</v>
      </c>
      <c r="CB138" s="556">
        <v>6.96</v>
      </c>
      <c r="CC138" s="554" t="s">
        <v>3826</v>
      </c>
      <c r="CD138" s="554" t="s">
        <v>2524</v>
      </c>
      <c r="CE138" s="554" t="s">
        <v>3640</v>
      </c>
      <c r="CF138" s="554" t="s">
        <v>177</v>
      </c>
      <c r="CG138" s="534">
        <v>6045432000</v>
      </c>
      <c r="CH138" s="534">
        <v>3002500001</v>
      </c>
      <c r="CI138" s="563" t="s">
        <v>3712</v>
      </c>
      <c r="CJ138" s="470"/>
    </row>
    <row r="139" spans="2:88" ht="16.5" customHeight="1" thickBot="1">
      <c r="B139" s="470"/>
      <c r="C139" s="547" t="s">
        <v>474</v>
      </c>
      <c r="D139" s="470"/>
      <c r="E139" s="548">
        <v>45413</v>
      </c>
      <c r="F139" s="717">
        <v>45406</v>
      </c>
      <c r="G139" s="547" t="s">
        <v>61</v>
      </c>
      <c r="H139" s="547">
        <v>1121819080</v>
      </c>
      <c r="I139" s="547" t="s">
        <v>3558</v>
      </c>
      <c r="J139" s="547" t="s">
        <v>2544</v>
      </c>
      <c r="K139" s="547" t="s">
        <v>3246</v>
      </c>
      <c r="L139" s="547"/>
      <c r="M139" s="548">
        <v>27111</v>
      </c>
      <c r="N139" s="547" t="s">
        <v>4</v>
      </c>
      <c r="O139" s="494" t="s">
        <v>3559</v>
      </c>
      <c r="P139" s="475" t="s">
        <v>2524</v>
      </c>
      <c r="Q139" s="475" t="s">
        <v>3633</v>
      </c>
      <c r="R139" s="515" t="s">
        <v>3118</v>
      </c>
      <c r="S139" s="470"/>
      <c r="T139" s="439">
        <v>6045432000</v>
      </c>
      <c r="U139" s="470">
        <v>3114568708</v>
      </c>
      <c r="V139" s="444" t="s">
        <v>3560</v>
      </c>
      <c r="W139" s="470" t="s">
        <v>2547</v>
      </c>
      <c r="X139" s="470"/>
      <c r="Y139" s="470" t="s">
        <v>2623</v>
      </c>
      <c r="Z139" s="470"/>
      <c r="AA139" s="440" t="s">
        <v>2527</v>
      </c>
      <c r="AB139" s="533"/>
      <c r="AC139" s="568" t="s">
        <v>489</v>
      </c>
      <c r="AD139" s="561"/>
      <c r="AE139" s="440" t="s">
        <v>551</v>
      </c>
      <c r="AF139" s="440" t="s">
        <v>600</v>
      </c>
      <c r="AG139" s="440" t="s">
        <v>485</v>
      </c>
      <c r="AH139" s="440" t="s">
        <v>492</v>
      </c>
      <c r="AI139" s="493">
        <v>45357</v>
      </c>
      <c r="AJ139" s="493">
        <v>45647</v>
      </c>
      <c r="AK139" s="524">
        <v>9</v>
      </c>
      <c r="AL139" s="448">
        <v>29022500</v>
      </c>
      <c r="AM139" s="448">
        <v>3055000</v>
      </c>
      <c r="AN139" s="530">
        <v>1300000</v>
      </c>
      <c r="AO139" s="470">
        <v>5711001</v>
      </c>
      <c r="AP139" s="632" t="s">
        <v>777</v>
      </c>
      <c r="AQ139" s="533"/>
      <c r="AR139" s="501">
        <v>5</v>
      </c>
      <c r="AS139" s="553" t="s">
        <v>112</v>
      </c>
      <c r="AT139" s="551" t="s">
        <v>112</v>
      </c>
      <c r="AU139" s="551" t="s">
        <v>112</v>
      </c>
      <c r="AV139" s="551" t="s">
        <v>112</v>
      </c>
      <c r="AW139" s="551" t="s">
        <v>112</v>
      </c>
      <c r="AX139" s="467"/>
      <c r="AY139" s="467"/>
      <c r="AZ139" s="467"/>
      <c r="BA139" s="467"/>
      <c r="BB139" s="467"/>
      <c r="BC139" s="467"/>
      <c r="BD139" s="467"/>
      <c r="BE139" s="467"/>
      <c r="BF139" s="467" t="s">
        <v>112</v>
      </c>
      <c r="BG139" s="467" t="s">
        <v>112</v>
      </c>
      <c r="BH139" s="467" t="s">
        <v>112</v>
      </c>
      <c r="BI139" s="467" t="s">
        <v>112</v>
      </c>
      <c r="BJ139" s="467" t="s">
        <v>112</v>
      </c>
      <c r="BK139" s="467" t="s">
        <v>112</v>
      </c>
      <c r="BL139" s="467" t="s">
        <v>3699</v>
      </c>
      <c r="BM139" s="467" t="s">
        <v>112</v>
      </c>
      <c r="BN139" s="467" t="s">
        <v>112</v>
      </c>
      <c r="BO139" s="467" t="s">
        <v>112</v>
      </c>
      <c r="BP139" s="467" t="s">
        <v>112</v>
      </c>
      <c r="BQ139" s="470"/>
      <c r="BR139" s="470"/>
      <c r="BS139" s="470"/>
      <c r="BT139" s="470"/>
      <c r="BU139" s="470"/>
      <c r="BV139" s="470"/>
      <c r="BW139" s="470"/>
      <c r="BX139" s="470">
        <v>5711001</v>
      </c>
      <c r="BY139" s="470" t="s">
        <v>2537</v>
      </c>
      <c r="BZ139" s="470">
        <v>5711001</v>
      </c>
      <c r="CA139" s="470">
        <v>5</v>
      </c>
      <c r="CB139" s="556">
        <v>6.96</v>
      </c>
      <c r="CC139" s="554" t="s">
        <v>3827</v>
      </c>
      <c r="CD139" s="554" t="s">
        <v>2524</v>
      </c>
      <c r="CE139" s="554" t="s">
        <v>3640</v>
      </c>
      <c r="CF139" s="554" t="s">
        <v>177</v>
      </c>
      <c r="CG139" s="534">
        <v>6045432000</v>
      </c>
      <c r="CH139" s="534">
        <v>3002500001</v>
      </c>
      <c r="CI139" s="563" t="s">
        <v>3712</v>
      </c>
      <c r="CJ139" s="470"/>
    </row>
    <row r="140" spans="2:88" ht="16.5" customHeight="1" thickBot="1">
      <c r="B140" s="470"/>
      <c r="C140" s="547" t="s">
        <v>474</v>
      </c>
      <c r="D140" s="470"/>
      <c r="E140" s="548">
        <v>45413</v>
      </c>
      <c r="F140" s="717">
        <v>45406</v>
      </c>
      <c r="G140" s="547" t="s">
        <v>61</v>
      </c>
      <c r="H140" s="547">
        <v>1017158833</v>
      </c>
      <c r="I140" s="547" t="s">
        <v>3561</v>
      </c>
      <c r="J140" s="547" t="s">
        <v>3562</v>
      </c>
      <c r="K140" s="547" t="s">
        <v>3563</v>
      </c>
      <c r="L140" s="547"/>
      <c r="M140" s="548">
        <v>32206</v>
      </c>
      <c r="N140" s="547" t="s">
        <v>524</v>
      </c>
      <c r="O140" s="500" t="s">
        <v>3698</v>
      </c>
      <c r="P140" s="475" t="s">
        <v>2524</v>
      </c>
      <c r="Q140" s="475" t="s">
        <v>3633</v>
      </c>
      <c r="R140" s="515" t="s">
        <v>3118</v>
      </c>
      <c r="S140" s="470"/>
      <c r="T140" s="439">
        <v>6045432000</v>
      </c>
      <c r="U140" s="470">
        <v>3106503788</v>
      </c>
      <c r="V140" s="444" t="s">
        <v>3564</v>
      </c>
      <c r="W140" s="470" t="s">
        <v>2527</v>
      </c>
      <c r="X140" s="470"/>
      <c r="Y140" s="470" t="s">
        <v>2623</v>
      </c>
      <c r="Z140" s="470"/>
      <c r="AA140" s="440" t="s">
        <v>2527</v>
      </c>
      <c r="AB140" s="533"/>
      <c r="AC140" s="568" t="s">
        <v>489</v>
      </c>
      <c r="AD140" s="561"/>
      <c r="AE140" s="440" t="s">
        <v>551</v>
      </c>
      <c r="AF140" s="440" t="s">
        <v>600</v>
      </c>
      <c r="AG140" s="440" t="s">
        <v>485</v>
      </c>
      <c r="AH140" s="440" t="s">
        <v>492</v>
      </c>
      <c r="AI140" s="493">
        <v>45358</v>
      </c>
      <c r="AJ140" s="493">
        <v>45646</v>
      </c>
      <c r="AK140" s="501">
        <v>9</v>
      </c>
      <c r="AL140" s="451">
        <v>66000000</v>
      </c>
      <c r="AM140" s="448">
        <v>6491803</v>
      </c>
      <c r="AN140" s="530">
        <v>2597000</v>
      </c>
      <c r="AO140" s="470">
        <v>1841201</v>
      </c>
      <c r="AP140" s="632" t="s">
        <v>821</v>
      </c>
      <c r="AQ140" s="533"/>
      <c r="AR140" s="467">
        <v>1</v>
      </c>
      <c r="AS140" s="553" t="s">
        <v>112</v>
      </c>
      <c r="AT140" s="551" t="s">
        <v>112</v>
      </c>
      <c r="AU140" s="551" t="s">
        <v>112</v>
      </c>
      <c r="AV140" s="551" t="s">
        <v>112</v>
      </c>
      <c r="AW140" s="551" t="s">
        <v>112</v>
      </c>
      <c r="AX140" s="467"/>
      <c r="AY140" s="467"/>
      <c r="AZ140" s="467"/>
      <c r="BA140" s="467"/>
      <c r="BB140" s="467"/>
      <c r="BC140" s="467"/>
      <c r="BD140" s="467"/>
      <c r="BE140" s="467"/>
      <c r="BF140" s="467" t="s">
        <v>112</v>
      </c>
      <c r="BG140" s="467" t="s">
        <v>112</v>
      </c>
      <c r="BH140" s="467" t="s">
        <v>112</v>
      </c>
      <c r="BI140" s="467" t="s">
        <v>112</v>
      </c>
      <c r="BJ140" s="467" t="s">
        <v>112</v>
      </c>
      <c r="BK140" s="467" t="s">
        <v>112</v>
      </c>
      <c r="BL140" s="467" t="s">
        <v>3699</v>
      </c>
      <c r="BM140" s="467" t="s">
        <v>112</v>
      </c>
      <c r="BN140" s="467" t="s">
        <v>112</v>
      </c>
      <c r="BO140" s="467" t="s">
        <v>112</v>
      </c>
      <c r="BP140" s="467" t="s">
        <v>112</v>
      </c>
      <c r="BQ140" s="470"/>
      <c r="BR140" s="470"/>
      <c r="BS140" s="470"/>
      <c r="BT140" s="470"/>
      <c r="BU140" s="470"/>
      <c r="BV140" s="470"/>
      <c r="BW140" s="470"/>
      <c r="BX140" s="470">
        <v>1841201</v>
      </c>
      <c r="BY140" s="562" t="s">
        <v>3710</v>
      </c>
      <c r="BZ140" s="470">
        <v>1841201</v>
      </c>
      <c r="CA140" s="470">
        <v>1</v>
      </c>
      <c r="CB140" s="470">
        <v>0.52200000000000002</v>
      </c>
      <c r="CC140" s="554" t="s">
        <v>3828</v>
      </c>
      <c r="CD140" s="554" t="s">
        <v>2524</v>
      </c>
      <c r="CE140" s="554" t="s">
        <v>3640</v>
      </c>
      <c r="CF140" s="554" t="s">
        <v>177</v>
      </c>
      <c r="CG140" s="534">
        <v>6045432000</v>
      </c>
      <c r="CH140" s="534">
        <v>3002500001</v>
      </c>
      <c r="CI140" s="563" t="s">
        <v>3712</v>
      </c>
      <c r="CJ140" s="470"/>
    </row>
    <row r="141" spans="2:88" ht="16.5" customHeight="1" thickBot="1">
      <c r="B141" s="470"/>
      <c r="C141" s="547" t="s">
        <v>474</v>
      </c>
      <c r="D141" s="470"/>
      <c r="E141" s="548">
        <v>45413</v>
      </c>
      <c r="F141" s="717">
        <v>45406</v>
      </c>
      <c r="G141" s="547" t="s">
        <v>61</v>
      </c>
      <c r="H141" s="547">
        <v>1036395763</v>
      </c>
      <c r="I141" s="547" t="s">
        <v>3146</v>
      </c>
      <c r="J141" s="547" t="s">
        <v>3565</v>
      </c>
      <c r="K141" s="547" t="s">
        <v>3505</v>
      </c>
      <c r="L141" s="547" t="s">
        <v>3516</v>
      </c>
      <c r="M141" s="548">
        <v>33151</v>
      </c>
      <c r="N141" s="547" t="s">
        <v>524</v>
      </c>
      <c r="O141" s="500" t="s">
        <v>3129</v>
      </c>
      <c r="P141" s="475" t="s">
        <v>2524</v>
      </c>
      <c r="Q141" s="475" t="s">
        <v>3633</v>
      </c>
      <c r="R141" s="501" t="s">
        <v>178</v>
      </c>
      <c r="S141" s="470"/>
      <c r="T141" s="439">
        <v>6045432000</v>
      </c>
      <c r="U141" s="470">
        <v>3103231556</v>
      </c>
      <c r="V141" s="444" t="s">
        <v>3566</v>
      </c>
      <c r="W141" s="470" t="s">
        <v>2527</v>
      </c>
      <c r="X141" s="470"/>
      <c r="Y141" s="470" t="s">
        <v>3119</v>
      </c>
      <c r="Z141" s="470"/>
      <c r="AA141" s="440" t="s">
        <v>2527</v>
      </c>
      <c r="AB141" s="533"/>
      <c r="AC141" s="568" t="s">
        <v>489</v>
      </c>
      <c r="AD141" s="561"/>
      <c r="AE141" s="440" t="s">
        <v>551</v>
      </c>
      <c r="AF141" s="440" t="s">
        <v>600</v>
      </c>
      <c r="AG141" s="440" t="s">
        <v>485</v>
      </c>
      <c r="AH141" s="440" t="s">
        <v>492</v>
      </c>
      <c r="AI141" s="493">
        <v>45358</v>
      </c>
      <c r="AJ141" s="493">
        <v>45646</v>
      </c>
      <c r="AK141" s="501">
        <v>9</v>
      </c>
      <c r="AL141" s="445">
        <v>42000000</v>
      </c>
      <c r="AM141" s="448">
        <v>4131148</v>
      </c>
      <c r="AN141" s="530">
        <v>1653000</v>
      </c>
      <c r="AO141" s="470">
        <v>1841201</v>
      </c>
      <c r="AP141" s="632" t="s">
        <v>821</v>
      </c>
      <c r="AQ141" s="533"/>
      <c r="AR141" s="467">
        <v>1</v>
      </c>
      <c r="AS141" s="553" t="s">
        <v>112</v>
      </c>
      <c r="AT141" s="551" t="s">
        <v>112</v>
      </c>
      <c r="AU141" s="551" t="s">
        <v>112</v>
      </c>
      <c r="AV141" s="551" t="s">
        <v>112</v>
      </c>
      <c r="AW141" s="551" t="s">
        <v>112</v>
      </c>
      <c r="AX141" s="467"/>
      <c r="AY141" s="467"/>
      <c r="AZ141" s="467"/>
      <c r="BA141" s="467"/>
      <c r="BB141" s="467"/>
      <c r="BC141" s="467"/>
      <c r="BD141" s="467"/>
      <c r="BE141" s="467"/>
      <c r="BF141" s="467" t="s">
        <v>112</v>
      </c>
      <c r="BG141" s="467" t="s">
        <v>112</v>
      </c>
      <c r="BH141" s="467" t="s">
        <v>112</v>
      </c>
      <c r="BI141" s="467" t="s">
        <v>112</v>
      </c>
      <c r="BJ141" s="467" t="s">
        <v>112</v>
      </c>
      <c r="BK141" s="467" t="s">
        <v>112</v>
      </c>
      <c r="BL141" s="467" t="s">
        <v>3699</v>
      </c>
      <c r="BM141" s="467" t="s">
        <v>112</v>
      </c>
      <c r="BN141" s="467" t="s">
        <v>112</v>
      </c>
      <c r="BO141" s="467" t="s">
        <v>112</v>
      </c>
      <c r="BP141" s="467" t="s">
        <v>112</v>
      </c>
      <c r="BQ141" s="470"/>
      <c r="BR141" s="470"/>
      <c r="BS141" s="470"/>
      <c r="BT141" s="470"/>
      <c r="BU141" s="470"/>
      <c r="BV141" s="470"/>
      <c r="BW141" s="470"/>
      <c r="BX141" s="470">
        <v>1841201</v>
      </c>
      <c r="BY141" s="562" t="s">
        <v>3710</v>
      </c>
      <c r="BZ141" s="470">
        <v>1841201</v>
      </c>
      <c r="CA141" s="470">
        <v>1</v>
      </c>
      <c r="CB141" s="470">
        <v>0.52200000000000002</v>
      </c>
      <c r="CC141" s="554" t="s">
        <v>3829</v>
      </c>
      <c r="CD141" s="554" t="s">
        <v>2524</v>
      </c>
      <c r="CE141" s="554" t="s">
        <v>3640</v>
      </c>
      <c r="CF141" s="554" t="s">
        <v>177</v>
      </c>
      <c r="CG141" s="534">
        <v>6045432000</v>
      </c>
      <c r="CH141" s="534">
        <v>3002500001</v>
      </c>
      <c r="CI141" s="563" t="s">
        <v>3712</v>
      </c>
      <c r="CJ141" s="470"/>
    </row>
    <row r="142" spans="2:88" ht="16.5" customHeight="1" thickBot="1">
      <c r="B142" s="470"/>
      <c r="C142" s="547" t="s">
        <v>474</v>
      </c>
      <c r="D142" s="470"/>
      <c r="E142" s="548">
        <v>45413</v>
      </c>
      <c r="F142" s="717">
        <v>45406</v>
      </c>
      <c r="G142" s="547" t="s">
        <v>61</v>
      </c>
      <c r="H142" s="547">
        <v>98761594</v>
      </c>
      <c r="I142" s="547" t="s">
        <v>3567</v>
      </c>
      <c r="J142" s="547" t="s">
        <v>3121</v>
      </c>
      <c r="K142" s="547" t="s">
        <v>3568</v>
      </c>
      <c r="L142" s="547" t="s">
        <v>3569</v>
      </c>
      <c r="M142" s="548">
        <v>34765</v>
      </c>
      <c r="N142" s="547" t="s">
        <v>4</v>
      </c>
      <c r="O142" s="500" t="s">
        <v>3570</v>
      </c>
      <c r="P142" s="475" t="s">
        <v>2524</v>
      </c>
      <c r="Q142" s="475" t="s">
        <v>3633</v>
      </c>
      <c r="R142" s="501" t="s">
        <v>3118</v>
      </c>
      <c r="S142" s="470"/>
      <c r="T142" s="439">
        <v>6045432000</v>
      </c>
      <c r="U142" s="470">
        <v>3013820647</v>
      </c>
      <c r="V142" s="444" t="s">
        <v>3571</v>
      </c>
      <c r="W142" s="470" t="s">
        <v>2527</v>
      </c>
      <c r="X142" s="470"/>
      <c r="Y142" s="470" t="s">
        <v>2623</v>
      </c>
      <c r="Z142" s="470"/>
      <c r="AA142" s="440" t="s">
        <v>2527</v>
      </c>
      <c r="AB142" s="533"/>
      <c r="AC142" s="568" t="s">
        <v>489</v>
      </c>
      <c r="AD142" s="561"/>
      <c r="AE142" s="440" t="s">
        <v>551</v>
      </c>
      <c r="AF142" s="440" t="s">
        <v>600</v>
      </c>
      <c r="AG142" s="440" t="s">
        <v>485</v>
      </c>
      <c r="AH142" s="440" t="s">
        <v>492</v>
      </c>
      <c r="AI142" s="493">
        <v>45358</v>
      </c>
      <c r="AJ142" s="493">
        <v>45646</v>
      </c>
      <c r="AK142" s="501">
        <v>9</v>
      </c>
      <c r="AL142" s="445">
        <v>21333200</v>
      </c>
      <c r="AM142" s="448">
        <v>2133320</v>
      </c>
      <c r="AN142" s="530">
        <v>1300000</v>
      </c>
      <c r="AO142" s="470">
        <v>1841201</v>
      </c>
      <c r="AP142" s="632" t="s">
        <v>821</v>
      </c>
      <c r="AQ142" s="533"/>
      <c r="AR142" s="467">
        <v>1</v>
      </c>
      <c r="AS142" s="553" t="s">
        <v>112</v>
      </c>
      <c r="AT142" s="551" t="s">
        <v>112</v>
      </c>
      <c r="AU142" s="551" t="s">
        <v>112</v>
      </c>
      <c r="AV142" s="551" t="s">
        <v>112</v>
      </c>
      <c r="AW142" s="551" t="s">
        <v>112</v>
      </c>
      <c r="AX142" s="467"/>
      <c r="AY142" s="467"/>
      <c r="AZ142" s="467"/>
      <c r="BA142" s="467"/>
      <c r="BB142" s="467"/>
      <c r="BC142" s="467"/>
      <c r="BD142" s="467"/>
      <c r="BE142" s="467"/>
      <c r="BF142" s="467" t="s">
        <v>112</v>
      </c>
      <c r="BG142" s="467" t="s">
        <v>112</v>
      </c>
      <c r="BH142" s="467" t="s">
        <v>112</v>
      </c>
      <c r="BI142" s="467" t="s">
        <v>112</v>
      </c>
      <c r="BJ142" s="467" t="s">
        <v>112</v>
      </c>
      <c r="BK142" s="467" t="s">
        <v>112</v>
      </c>
      <c r="BL142" s="467" t="s">
        <v>3699</v>
      </c>
      <c r="BM142" s="467" t="s">
        <v>112</v>
      </c>
      <c r="BN142" s="467" t="s">
        <v>112</v>
      </c>
      <c r="BO142" s="467" t="s">
        <v>112</v>
      </c>
      <c r="BP142" s="467" t="s">
        <v>112</v>
      </c>
      <c r="BQ142" s="470"/>
      <c r="BR142" s="470"/>
      <c r="BS142" s="470"/>
      <c r="BT142" s="470"/>
      <c r="BU142" s="470"/>
      <c r="BV142" s="470"/>
      <c r="BW142" s="470"/>
      <c r="BX142" s="470">
        <v>1841201</v>
      </c>
      <c r="BY142" s="562" t="s">
        <v>3710</v>
      </c>
      <c r="BZ142" s="470">
        <v>1841201</v>
      </c>
      <c r="CA142" s="470">
        <v>1</v>
      </c>
      <c r="CB142" s="470">
        <v>0.52200000000000002</v>
      </c>
      <c r="CC142" s="554" t="s">
        <v>3830</v>
      </c>
      <c r="CD142" s="554" t="s">
        <v>2524</v>
      </c>
      <c r="CE142" s="554" t="s">
        <v>3640</v>
      </c>
      <c r="CF142" s="554" t="s">
        <v>177</v>
      </c>
      <c r="CG142" s="534">
        <v>6045432000</v>
      </c>
      <c r="CH142" s="534">
        <v>3002500001</v>
      </c>
      <c r="CI142" s="563" t="s">
        <v>3712</v>
      </c>
      <c r="CJ142" s="470"/>
    </row>
    <row r="143" spans="2:88" ht="16.5" customHeight="1" thickBot="1">
      <c r="B143" s="470"/>
      <c r="C143" s="547" t="s">
        <v>474</v>
      </c>
      <c r="D143" s="470"/>
      <c r="E143" s="548">
        <v>45413</v>
      </c>
      <c r="F143" s="717">
        <v>45406</v>
      </c>
      <c r="G143" s="547" t="s">
        <v>61</v>
      </c>
      <c r="H143" s="547">
        <v>1036401883</v>
      </c>
      <c r="I143" s="547" t="s">
        <v>3349</v>
      </c>
      <c r="J143" s="547" t="s">
        <v>2655</v>
      </c>
      <c r="K143" s="547" t="s">
        <v>3572</v>
      </c>
      <c r="L143" s="547" t="s">
        <v>2863</v>
      </c>
      <c r="M143" s="548">
        <v>32874</v>
      </c>
      <c r="N143" s="547" t="s">
        <v>524</v>
      </c>
      <c r="O143" s="500" t="s">
        <v>3573</v>
      </c>
      <c r="P143" s="475" t="s">
        <v>2524</v>
      </c>
      <c r="Q143" s="475" t="s">
        <v>3633</v>
      </c>
      <c r="R143" s="501" t="s">
        <v>3118</v>
      </c>
      <c r="S143" s="470"/>
      <c r="T143" s="439">
        <v>6045432000</v>
      </c>
      <c r="U143" s="470">
        <v>3137574506</v>
      </c>
      <c r="V143" s="444" t="s">
        <v>3574</v>
      </c>
      <c r="W143" s="470" t="s">
        <v>2547</v>
      </c>
      <c r="X143" s="470"/>
      <c r="Y143" s="470" t="s">
        <v>2623</v>
      </c>
      <c r="Z143" s="470"/>
      <c r="AA143" s="440" t="s">
        <v>2527</v>
      </c>
      <c r="AB143" s="533"/>
      <c r="AC143" s="568" t="s">
        <v>489</v>
      </c>
      <c r="AD143" s="561"/>
      <c r="AE143" s="440" t="s">
        <v>551</v>
      </c>
      <c r="AF143" s="440" t="s">
        <v>600</v>
      </c>
      <c r="AG143" s="440" t="s">
        <v>485</v>
      </c>
      <c r="AH143" s="440" t="s">
        <v>492</v>
      </c>
      <c r="AI143" s="493">
        <v>45358</v>
      </c>
      <c r="AJ143" s="493">
        <v>45646</v>
      </c>
      <c r="AK143" s="501">
        <v>9</v>
      </c>
      <c r="AL143" s="445">
        <v>20496667</v>
      </c>
      <c r="AM143" s="448">
        <v>2150000</v>
      </c>
      <c r="AN143" s="530">
        <v>1300000</v>
      </c>
      <c r="AO143" s="470">
        <v>1841201</v>
      </c>
      <c r="AP143" s="632" t="s">
        <v>821</v>
      </c>
      <c r="AQ143" s="533"/>
      <c r="AR143" s="467">
        <v>1</v>
      </c>
      <c r="AS143" s="553" t="s">
        <v>112</v>
      </c>
      <c r="AT143" s="551" t="s">
        <v>112</v>
      </c>
      <c r="AU143" s="551" t="s">
        <v>112</v>
      </c>
      <c r="AV143" s="551" t="s">
        <v>112</v>
      </c>
      <c r="AW143" s="551" t="s">
        <v>112</v>
      </c>
      <c r="AX143" s="467"/>
      <c r="AY143" s="467"/>
      <c r="AZ143" s="467"/>
      <c r="BA143" s="467"/>
      <c r="BB143" s="467"/>
      <c r="BC143" s="467"/>
      <c r="BD143" s="467"/>
      <c r="BE143" s="467"/>
      <c r="BF143" s="467" t="s">
        <v>112</v>
      </c>
      <c r="BG143" s="467" t="s">
        <v>112</v>
      </c>
      <c r="BH143" s="467" t="s">
        <v>112</v>
      </c>
      <c r="BI143" s="467" t="s">
        <v>112</v>
      </c>
      <c r="BJ143" s="467" t="s">
        <v>112</v>
      </c>
      <c r="BK143" s="467" t="s">
        <v>112</v>
      </c>
      <c r="BL143" s="467" t="s">
        <v>3699</v>
      </c>
      <c r="BM143" s="467" t="s">
        <v>112</v>
      </c>
      <c r="BN143" s="467" t="s">
        <v>112</v>
      </c>
      <c r="BO143" s="467" t="s">
        <v>112</v>
      </c>
      <c r="BP143" s="467" t="s">
        <v>112</v>
      </c>
      <c r="BQ143" s="470"/>
      <c r="BR143" s="470"/>
      <c r="BS143" s="470"/>
      <c r="BT143" s="470"/>
      <c r="BU143" s="470"/>
      <c r="BV143" s="470"/>
      <c r="BW143" s="470"/>
      <c r="BX143" s="470">
        <v>1841201</v>
      </c>
      <c r="BY143" s="562" t="s">
        <v>3710</v>
      </c>
      <c r="BZ143" s="470">
        <v>1841201</v>
      </c>
      <c r="CA143" s="470">
        <v>1</v>
      </c>
      <c r="CB143" s="470">
        <v>0.52200000000000002</v>
      </c>
      <c r="CC143" s="554" t="s">
        <v>3831</v>
      </c>
      <c r="CD143" s="554" t="s">
        <v>2524</v>
      </c>
      <c r="CE143" s="554" t="s">
        <v>3640</v>
      </c>
      <c r="CF143" s="554" t="s">
        <v>177</v>
      </c>
      <c r="CG143" s="534">
        <v>6045432000</v>
      </c>
      <c r="CH143" s="534">
        <v>3002500001</v>
      </c>
      <c r="CI143" s="563" t="s">
        <v>3712</v>
      </c>
      <c r="CJ143" s="470"/>
    </row>
    <row r="144" spans="2:88" ht="16.5" customHeight="1" thickBot="1">
      <c r="B144" s="470"/>
      <c r="C144" s="547" t="s">
        <v>474</v>
      </c>
      <c r="D144" s="470"/>
      <c r="E144" s="548">
        <v>45413</v>
      </c>
      <c r="F144" s="717">
        <v>45406</v>
      </c>
      <c r="G144" s="547" t="s">
        <v>61</v>
      </c>
      <c r="H144" s="547">
        <v>1036397447</v>
      </c>
      <c r="I144" s="547" t="s">
        <v>3131</v>
      </c>
      <c r="J144" s="547" t="s">
        <v>2733</v>
      </c>
      <c r="K144" s="547" t="s">
        <v>3426</v>
      </c>
      <c r="L144" s="547"/>
      <c r="M144" s="548">
        <v>33785</v>
      </c>
      <c r="N144" s="547" t="s">
        <v>524</v>
      </c>
      <c r="O144" s="500" t="s">
        <v>3575</v>
      </c>
      <c r="P144" s="475" t="s">
        <v>2524</v>
      </c>
      <c r="Q144" s="475" t="s">
        <v>3633</v>
      </c>
      <c r="R144" s="516" t="s">
        <v>178</v>
      </c>
      <c r="S144" s="508"/>
      <c r="T144" s="439">
        <v>6045432000</v>
      </c>
      <c r="U144" s="470">
        <v>3115642402</v>
      </c>
      <c r="V144" s="444" t="s">
        <v>3576</v>
      </c>
      <c r="W144" s="470" t="s">
        <v>2527</v>
      </c>
      <c r="X144" s="470"/>
      <c r="Y144" s="470" t="s">
        <v>3119</v>
      </c>
      <c r="Z144" s="470"/>
      <c r="AA144" s="440" t="s">
        <v>2527</v>
      </c>
      <c r="AB144" s="533"/>
      <c r="AC144" s="568" t="s">
        <v>489</v>
      </c>
      <c r="AD144" s="561"/>
      <c r="AE144" s="440" t="s">
        <v>551</v>
      </c>
      <c r="AF144" s="440" t="s">
        <v>600</v>
      </c>
      <c r="AG144" s="440" t="s">
        <v>485</v>
      </c>
      <c r="AH144" s="440" t="s">
        <v>492</v>
      </c>
      <c r="AI144" s="493">
        <v>45358</v>
      </c>
      <c r="AJ144" s="493">
        <v>45646</v>
      </c>
      <c r="AK144" s="501">
        <v>9</v>
      </c>
      <c r="AL144" s="445">
        <v>20496667</v>
      </c>
      <c r="AM144" s="448">
        <v>2150000</v>
      </c>
      <c r="AN144" s="530">
        <v>1300000</v>
      </c>
      <c r="AO144" s="470">
        <v>1841201</v>
      </c>
      <c r="AP144" s="632" t="s">
        <v>821</v>
      </c>
      <c r="AQ144" s="533"/>
      <c r="AR144" s="467">
        <v>1</v>
      </c>
      <c r="AS144" s="553" t="s">
        <v>112</v>
      </c>
      <c r="AT144" s="551" t="s">
        <v>112</v>
      </c>
      <c r="AU144" s="551" t="s">
        <v>112</v>
      </c>
      <c r="AV144" s="551" t="s">
        <v>112</v>
      </c>
      <c r="AW144" s="551" t="s">
        <v>112</v>
      </c>
      <c r="AX144" s="467"/>
      <c r="AY144" s="467"/>
      <c r="AZ144" s="467"/>
      <c r="BA144" s="467"/>
      <c r="BB144" s="467"/>
      <c r="BC144" s="467"/>
      <c r="BD144" s="467"/>
      <c r="BE144" s="467"/>
      <c r="BF144" s="467" t="s">
        <v>112</v>
      </c>
      <c r="BG144" s="467" t="s">
        <v>112</v>
      </c>
      <c r="BH144" s="467" t="s">
        <v>112</v>
      </c>
      <c r="BI144" s="467" t="s">
        <v>112</v>
      </c>
      <c r="BJ144" s="467" t="s">
        <v>112</v>
      </c>
      <c r="BK144" s="467" t="s">
        <v>112</v>
      </c>
      <c r="BL144" s="467" t="s">
        <v>3699</v>
      </c>
      <c r="BM144" s="467" t="s">
        <v>112</v>
      </c>
      <c r="BN144" s="467" t="s">
        <v>112</v>
      </c>
      <c r="BO144" s="467" t="s">
        <v>112</v>
      </c>
      <c r="BP144" s="467" t="s">
        <v>112</v>
      </c>
      <c r="BQ144" s="470"/>
      <c r="BR144" s="470"/>
      <c r="BS144" s="470"/>
      <c r="BT144" s="470"/>
      <c r="BU144" s="470"/>
      <c r="BV144" s="470"/>
      <c r="BW144" s="470"/>
      <c r="BX144" s="470">
        <v>1841201</v>
      </c>
      <c r="BY144" s="562" t="s">
        <v>3710</v>
      </c>
      <c r="BZ144" s="470">
        <v>1841201</v>
      </c>
      <c r="CA144" s="470">
        <v>1</v>
      </c>
      <c r="CB144" s="470">
        <v>0.52200000000000002</v>
      </c>
      <c r="CC144" s="554" t="s">
        <v>3832</v>
      </c>
      <c r="CD144" s="554" t="s">
        <v>2524</v>
      </c>
      <c r="CE144" s="554" t="s">
        <v>3640</v>
      </c>
      <c r="CF144" s="554" t="s">
        <v>177</v>
      </c>
      <c r="CG144" s="534">
        <v>6045432000</v>
      </c>
      <c r="CH144" s="534">
        <v>3002500001</v>
      </c>
      <c r="CI144" s="563" t="s">
        <v>3712</v>
      </c>
      <c r="CJ144" s="470"/>
    </row>
    <row r="145" spans="2:88" ht="16.5" customHeight="1" thickBot="1">
      <c r="B145" s="470"/>
      <c r="C145" s="547" t="s">
        <v>474</v>
      </c>
      <c r="D145" s="470"/>
      <c r="E145" s="548">
        <v>45413</v>
      </c>
      <c r="F145" s="717">
        <v>45406</v>
      </c>
      <c r="G145" s="547" t="s">
        <v>61</v>
      </c>
      <c r="H145" s="547">
        <v>1076382206</v>
      </c>
      <c r="I145" s="547" t="s">
        <v>3577</v>
      </c>
      <c r="J145" s="547" t="s">
        <v>3086</v>
      </c>
      <c r="K145" s="547" t="s">
        <v>2823</v>
      </c>
      <c r="L145" s="547"/>
      <c r="M145" s="548">
        <v>32098</v>
      </c>
      <c r="N145" s="547" t="s">
        <v>4</v>
      </c>
      <c r="O145" s="503" t="s">
        <v>3578</v>
      </c>
      <c r="P145" s="502" t="s">
        <v>2524</v>
      </c>
      <c r="Q145" s="502" t="s">
        <v>3633</v>
      </c>
      <c r="R145" s="501" t="s">
        <v>3118</v>
      </c>
      <c r="S145" s="470"/>
      <c r="T145" s="439">
        <v>6045432000</v>
      </c>
      <c r="U145" s="470">
        <v>3136910114</v>
      </c>
      <c r="V145" s="442" t="s">
        <v>3579</v>
      </c>
      <c r="W145" s="470" t="s">
        <v>2527</v>
      </c>
      <c r="X145" s="470"/>
      <c r="Y145" s="470" t="s">
        <v>2623</v>
      </c>
      <c r="Z145" s="470"/>
      <c r="AA145" s="440" t="s">
        <v>2527</v>
      </c>
      <c r="AB145" s="533"/>
      <c r="AC145" s="568" t="s">
        <v>489</v>
      </c>
      <c r="AD145" s="561"/>
      <c r="AE145" s="440" t="s">
        <v>551</v>
      </c>
      <c r="AF145" s="440" t="s">
        <v>600</v>
      </c>
      <c r="AG145" s="440" t="s">
        <v>485</v>
      </c>
      <c r="AH145" s="440" t="s">
        <v>492</v>
      </c>
      <c r="AI145" s="493">
        <v>45331</v>
      </c>
      <c r="AJ145" s="493">
        <v>45656</v>
      </c>
      <c r="AK145" s="501">
        <v>9</v>
      </c>
      <c r="AL145" s="449">
        <v>49500000</v>
      </c>
      <c r="AM145" s="449">
        <v>4500000</v>
      </c>
      <c r="AN145" s="531">
        <v>1800000</v>
      </c>
      <c r="AO145" s="470">
        <v>1841201</v>
      </c>
      <c r="AP145" s="632" t="s">
        <v>821</v>
      </c>
      <c r="AQ145" s="533"/>
      <c r="AR145" s="467">
        <v>1</v>
      </c>
      <c r="AS145" s="553" t="s">
        <v>112</v>
      </c>
      <c r="AT145" s="551" t="s">
        <v>112</v>
      </c>
      <c r="AU145" s="551" t="s">
        <v>112</v>
      </c>
      <c r="AV145" s="551" t="s">
        <v>112</v>
      </c>
      <c r="AW145" s="551" t="s">
        <v>112</v>
      </c>
      <c r="AX145" s="467"/>
      <c r="AY145" s="467"/>
      <c r="AZ145" s="467"/>
      <c r="BA145" s="467"/>
      <c r="BB145" s="467"/>
      <c r="BC145" s="467"/>
      <c r="BD145" s="467"/>
      <c r="BE145" s="467"/>
      <c r="BF145" s="467" t="s">
        <v>112</v>
      </c>
      <c r="BG145" s="467" t="s">
        <v>112</v>
      </c>
      <c r="BH145" s="467" t="s">
        <v>112</v>
      </c>
      <c r="BI145" s="467" t="s">
        <v>112</v>
      </c>
      <c r="BJ145" s="467" t="s">
        <v>112</v>
      </c>
      <c r="BK145" s="467" t="s">
        <v>112</v>
      </c>
      <c r="BL145" s="467" t="s">
        <v>3699</v>
      </c>
      <c r="BM145" s="467" t="s">
        <v>112</v>
      </c>
      <c r="BN145" s="467" t="s">
        <v>112</v>
      </c>
      <c r="BO145" s="467" t="s">
        <v>112</v>
      </c>
      <c r="BP145" s="467" t="s">
        <v>112</v>
      </c>
      <c r="BQ145" s="470"/>
      <c r="BR145" s="470"/>
      <c r="BS145" s="470"/>
      <c r="BT145" s="470"/>
      <c r="BU145" s="470"/>
      <c r="BV145" s="470"/>
      <c r="BW145" s="470"/>
      <c r="BX145" s="470">
        <v>1841201</v>
      </c>
      <c r="BY145" s="562" t="s">
        <v>3710</v>
      </c>
      <c r="BZ145" s="470">
        <v>1841201</v>
      </c>
      <c r="CA145" s="470">
        <v>1</v>
      </c>
      <c r="CB145" s="470">
        <v>0.52200000000000002</v>
      </c>
      <c r="CC145" s="554" t="s">
        <v>3833</v>
      </c>
      <c r="CD145" s="554" t="s">
        <v>2524</v>
      </c>
      <c r="CE145" s="554" t="s">
        <v>3640</v>
      </c>
      <c r="CF145" s="554" t="s">
        <v>177</v>
      </c>
      <c r="CG145" s="534">
        <v>6045432000</v>
      </c>
      <c r="CH145" s="534">
        <v>3002500001</v>
      </c>
      <c r="CI145" s="563" t="s">
        <v>3712</v>
      </c>
      <c r="CJ145" s="470"/>
    </row>
    <row r="146" spans="2:88" ht="16.5" customHeight="1" thickBot="1">
      <c r="B146" s="470"/>
      <c r="C146" s="547" t="s">
        <v>474</v>
      </c>
      <c r="D146" s="470"/>
      <c r="E146" s="548">
        <v>45413</v>
      </c>
      <c r="F146" s="717">
        <v>45406</v>
      </c>
      <c r="G146" s="547" t="s">
        <v>61</v>
      </c>
      <c r="H146" s="547">
        <v>1036400697</v>
      </c>
      <c r="I146" s="547" t="s">
        <v>3580</v>
      </c>
      <c r="J146" s="547" t="s">
        <v>3581</v>
      </c>
      <c r="K146" s="547" t="s">
        <v>3426</v>
      </c>
      <c r="L146" s="547" t="s">
        <v>2608</v>
      </c>
      <c r="M146" s="548">
        <v>34907</v>
      </c>
      <c r="N146" s="547" t="s">
        <v>524</v>
      </c>
      <c r="O146" s="503" t="s">
        <v>3582</v>
      </c>
      <c r="P146" s="502" t="s">
        <v>2524</v>
      </c>
      <c r="Q146" s="502" t="s">
        <v>3633</v>
      </c>
      <c r="R146" s="501" t="s">
        <v>3118</v>
      </c>
      <c r="S146" s="470"/>
      <c r="T146" s="439">
        <v>6045432000</v>
      </c>
      <c r="U146" s="470">
        <v>3226583416</v>
      </c>
      <c r="V146" s="444" t="s">
        <v>3583</v>
      </c>
      <c r="W146" s="470" t="s">
        <v>2527</v>
      </c>
      <c r="X146" s="470"/>
      <c r="Y146" s="470" t="s">
        <v>2573</v>
      </c>
      <c r="Z146" s="470"/>
      <c r="AA146" s="440" t="s">
        <v>2527</v>
      </c>
      <c r="AB146" s="533"/>
      <c r="AC146" s="568" t="s">
        <v>489</v>
      </c>
      <c r="AD146" s="561"/>
      <c r="AE146" s="440" t="s">
        <v>551</v>
      </c>
      <c r="AF146" s="440" t="s">
        <v>600</v>
      </c>
      <c r="AG146" s="440" t="s">
        <v>485</v>
      </c>
      <c r="AH146" s="440" t="s">
        <v>492</v>
      </c>
      <c r="AI146" s="493">
        <v>45331</v>
      </c>
      <c r="AJ146" s="493">
        <v>45656</v>
      </c>
      <c r="AK146" s="501">
        <v>9</v>
      </c>
      <c r="AL146" s="445">
        <v>28500000</v>
      </c>
      <c r="AM146" s="445">
        <v>3500000</v>
      </c>
      <c r="AN146" s="530">
        <v>1400000</v>
      </c>
      <c r="AO146" s="470">
        <v>1841201</v>
      </c>
      <c r="AP146" s="632" t="s">
        <v>821</v>
      </c>
      <c r="AQ146" s="533"/>
      <c r="AR146" s="467">
        <v>1</v>
      </c>
      <c r="AS146" s="553" t="s">
        <v>112</v>
      </c>
      <c r="AT146" s="551" t="s">
        <v>112</v>
      </c>
      <c r="AU146" s="551" t="s">
        <v>112</v>
      </c>
      <c r="AV146" s="551" t="s">
        <v>112</v>
      </c>
      <c r="AW146" s="551" t="s">
        <v>112</v>
      </c>
      <c r="AX146" s="467"/>
      <c r="AY146" s="467"/>
      <c r="AZ146" s="467"/>
      <c r="BA146" s="467"/>
      <c r="BB146" s="467"/>
      <c r="BC146" s="467"/>
      <c r="BD146" s="467"/>
      <c r="BE146" s="467"/>
      <c r="BF146" s="467" t="s">
        <v>112</v>
      </c>
      <c r="BG146" s="467" t="s">
        <v>112</v>
      </c>
      <c r="BH146" s="467" t="s">
        <v>112</v>
      </c>
      <c r="BI146" s="467" t="s">
        <v>112</v>
      </c>
      <c r="BJ146" s="467" t="s">
        <v>112</v>
      </c>
      <c r="BK146" s="467" t="s">
        <v>112</v>
      </c>
      <c r="BL146" s="467" t="s">
        <v>3699</v>
      </c>
      <c r="BM146" s="467" t="s">
        <v>112</v>
      </c>
      <c r="BN146" s="467" t="s">
        <v>112</v>
      </c>
      <c r="BO146" s="467" t="s">
        <v>112</v>
      </c>
      <c r="BP146" s="467" t="s">
        <v>112</v>
      </c>
      <c r="BQ146" s="470"/>
      <c r="BR146" s="470"/>
      <c r="BS146" s="470"/>
      <c r="BT146" s="470"/>
      <c r="BU146" s="470"/>
      <c r="BV146" s="470"/>
      <c r="BW146" s="470"/>
      <c r="BX146" s="470">
        <v>1841201</v>
      </c>
      <c r="BY146" s="562" t="s">
        <v>3710</v>
      </c>
      <c r="BZ146" s="470">
        <v>1841201</v>
      </c>
      <c r="CA146" s="470">
        <v>1</v>
      </c>
      <c r="CB146" s="470">
        <v>0.52200000000000002</v>
      </c>
      <c r="CC146" s="554" t="s">
        <v>3834</v>
      </c>
      <c r="CD146" s="554" t="s">
        <v>2524</v>
      </c>
      <c r="CE146" s="554" t="s">
        <v>3640</v>
      </c>
      <c r="CF146" s="554" t="s">
        <v>177</v>
      </c>
      <c r="CG146" s="534">
        <v>6045432000</v>
      </c>
      <c r="CH146" s="534">
        <v>3002500001</v>
      </c>
      <c r="CI146" s="563" t="s">
        <v>3712</v>
      </c>
      <c r="CJ146" s="470"/>
    </row>
    <row r="147" spans="2:88" ht="16.5" customHeight="1" thickBot="1">
      <c r="B147" s="470"/>
      <c r="C147" s="547" t="s">
        <v>474</v>
      </c>
      <c r="D147" s="470"/>
      <c r="E147" s="548">
        <v>45413</v>
      </c>
      <c r="F147" s="717">
        <v>45406</v>
      </c>
      <c r="G147" s="547" t="s">
        <v>61</v>
      </c>
      <c r="H147" s="547">
        <v>1001635803</v>
      </c>
      <c r="I147" s="547" t="s">
        <v>3180</v>
      </c>
      <c r="J147" s="547" t="s">
        <v>2706</v>
      </c>
      <c r="K147" s="547" t="s">
        <v>3381</v>
      </c>
      <c r="L147" s="547" t="s">
        <v>3584</v>
      </c>
      <c r="M147" s="548">
        <v>36611</v>
      </c>
      <c r="N147" s="547" t="s">
        <v>4</v>
      </c>
      <c r="O147" s="503" t="s">
        <v>3585</v>
      </c>
      <c r="P147" s="509" t="s">
        <v>2524</v>
      </c>
      <c r="Q147" s="509" t="s">
        <v>3633</v>
      </c>
      <c r="R147" s="517" t="s">
        <v>3118</v>
      </c>
      <c r="S147" s="510"/>
      <c r="T147" s="439">
        <v>6045432000</v>
      </c>
      <c r="U147" s="470">
        <v>3128040927</v>
      </c>
      <c r="V147" s="444" t="s">
        <v>3586</v>
      </c>
      <c r="W147" s="496" t="s">
        <v>2841</v>
      </c>
      <c r="X147" s="470"/>
      <c r="Y147" s="496" t="s">
        <v>2548</v>
      </c>
      <c r="Z147" s="470"/>
      <c r="AA147" s="440" t="s">
        <v>2527</v>
      </c>
      <c r="AB147" s="533"/>
      <c r="AC147" s="568" t="s">
        <v>489</v>
      </c>
      <c r="AD147" s="561"/>
      <c r="AE147" s="440" t="s">
        <v>551</v>
      </c>
      <c r="AF147" s="440" t="s">
        <v>600</v>
      </c>
      <c r="AG147" s="440" t="s">
        <v>485</v>
      </c>
      <c r="AH147" s="440" t="s">
        <v>492</v>
      </c>
      <c r="AI147" s="493">
        <v>45370</v>
      </c>
      <c r="AJ147" s="493">
        <v>45584</v>
      </c>
      <c r="AK147" s="501">
        <v>7</v>
      </c>
      <c r="AL147" s="445">
        <v>14000000</v>
      </c>
      <c r="AM147" s="445">
        <v>2000000</v>
      </c>
      <c r="AN147" s="532">
        <v>1300000</v>
      </c>
      <c r="AO147" s="470">
        <v>2855201</v>
      </c>
      <c r="AP147" s="636" t="s">
        <v>846</v>
      </c>
      <c r="AQ147" s="533"/>
      <c r="AR147" s="501">
        <v>2</v>
      </c>
      <c r="AS147" s="553" t="s">
        <v>112</v>
      </c>
      <c r="AT147" s="551" t="s">
        <v>112</v>
      </c>
      <c r="AU147" s="551" t="s">
        <v>112</v>
      </c>
      <c r="AV147" s="551" t="s">
        <v>112</v>
      </c>
      <c r="AW147" s="551" t="s">
        <v>112</v>
      </c>
      <c r="AX147" s="467"/>
      <c r="AY147" s="467"/>
      <c r="AZ147" s="467"/>
      <c r="BA147" s="467"/>
      <c r="BB147" s="467"/>
      <c r="BC147" s="467"/>
      <c r="BD147" s="467"/>
      <c r="BE147" s="467"/>
      <c r="BF147" s="467" t="s">
        <v>112</v>
      </c>
      <c r="BG147" s="467" t="s">
        <v>112</v>
      </c>
      <c r="BH147" s="467" t="s">
        <v>112</v>
      </c>
      <c r="BI147" s="467" t="s">
        <v>112</v>
      </c>
      <c r="BJ147" s="467" t="s">
        <v>112</v>
      </c>
      <c r="BK147" s="467" t="s">
        <v>112</v>
      </c>
      <c r="BL147" s="467" t="s">
        <v>3699</v>
      </c>
      <c r="BM147" s="467" t="s">
        <v>112</v>
      </c>
      <c r="BN147" s="467" t="s">
        <v>112</v>
      </c>
      <c r="BO147" s="467" t="s">
        <v>112</v>
      </c>
      <c r="BP147" s="467" t="s">
        <v>112</v>
      </c>
      <c r="BQ147" s="470"/>
      <c r="BR147" s="470"/>
      <c r="BS147" s="470"/>
      <c r="BT147" s="470"/>
      <c r="BU147" s="470"/>
      <c r="BV147" s="470"/>
      <c r="BW147" s="470"/>
      <c r="BX147" s="470">
        <v>2855201</v>
      </c>
      <c r="BY147" s="470" t="s">
        <v>2533</v>
      </c>
      <c r="BZ147" s="470">
        <v>2855201</v>
      </c>
      <c r="CA147" s="470">
        <v>2</v>
      </c>
      <c r="CB147" s="470">
        <v>1.044</v>
      </c>
      <c r="CC147" s="554" t="s">
        <v>3835</v>
      </c>
      <c r="CD147" s="554" t="s">
        <v>2524</v>
      </c>
      <c r="CE147" s="554" t="s">
        <v>3640</v>
      </c>
      <c r="CF147" s="554" t="s">
        <v>177</v>
      </c>
      <c r="CG147" s="534">
        <v>6045432000</v>
      </c>
      <c r="CH147" s="534">
        <v>3002500001</v>
      </c>
      <c r="CI147" s="563" t="s">
        <v>3712</v>
      </c>
      <c r="CJ147" s="470"/>
    </row>
    <row r="148" spans="2:88" ht="16.5" customHeight="1" thickBot="1">
      <c r="B148" s="470"/>
      <c r="C148" s="547" t="s">
        <v>474</v>
      </c>
      <c r="D148" s="470"/>
      <c r="E148" s="548">
        <v>45413</v>
      </c>
      <c r="F148" s="717">
        <v>45406</v>
      </c>
      <c r="G148" s="547" t="s">
        <v>61</v>
      </c>
      <c r="H148" s="547">
        <v>1036396173</v>
      </c>
      <c r="I148" s="547" t="s">
        <v>3338</v>
      </c>
      <c r="J148" s="547" t="s">
        <v>3587</v>
      </c>
      <c r="K148" s="547" t="s">
        <v>2844</v>
      </c>
      <c r="L148" s="547" t="s">
        <v>3133</v>
      </c>
      <c r="M148" s="548">
        <v>33300</v>
      </c>
      <c r="N148" s="547" t="s">
        <v>4</v>
      </c>
      <c r="O148" s="503" t="s">
        <v>3182</v>
      </c>
      <c r="P148" s="475" t="s">
        <v>2524</v>
      </c>
      <c r="Q148" s="475" t="s">
        <v>3633</v>
      </c>
      <c r="R148" s="501" t="s">
        <v>3118</v>
      </c>
      <c r="S148" s="470"/>
      <c r="T148" s="439">
        <v>6045432000</v>
      </c>
      <c r="U148" s="470">
        <v>3116121403</v>
      </c>
      <c r="V148" s="444" t="s">
        <v>3588</v>
      </c>
      <c r="W148" s="496" t="s">
        <v>2547</v>
      </c>
      <c r="X148" s="470"/>
      <c r="Y148" s="496" t="s">
        <v>2548</v>
      </c>
      <c r="Z148" s="470"/>
      <c r="AA148" s="440" t="s">
        <v>2527</v>
      </c>
      <c r="AB148" s="533"/>
      <c r="AC148" s="568" t="s">
        <v>489</v>
      </c>
      <c r="AD148" s="561"/>
      <c r="AE148" s="440" t="s">
        <v>551</v>
      </c>
      <c r="AF148" s="440" t="s">
        <v>600</v>
      </c>
      <c r="AG148" s="440" t="s">
        <v>485</v>
      </c>
      <c r="AH148" s="440" t="s">
        <v>492</v>
      </c>
      <c r="AI148" s="493">
        <v>45370</v>
      </c>
      <c r="AJ148" s="493">
        <v>45554</v>
      </c>
      <c r="AK148" s="501">
        <v>6</v>
      </c>
      <c r="AL148" s="445">
        <v>16800000</v>
      </c>
      <c r="AM148" s="445">
        <v>2400000</v>
      </c>
      <c r="AN148" s="530">
        <v>1300000</v>
      </c>
      <c r="AO148" s="470">
        <v>2855201</v>
      </c>
      <c r="AP148" s="636" t="s">
        <v>846</v>
      </c>
      <c r="AQ148" s="533"/>
      <c r="AR148" s="501">
        <v>2</v>
      </c>
      <c r="AS148" s="553" t="s">
        <v>112</v>
      </c>
      <c r="AT148" s="551" t="s">
        <v>112</v>
      </c>
      <c r="AU148" s="551" t="s">
        <v>112</v>
      </c>
      <c r="AV148" s="551" t="s">
        <v>112</v>
      </c>
      <c r="AW148" s="551" t="s">
        <v>112</v>
      </c>
      <c r="AX148" s="467"/>
      <c r="AY148" s="467"/>
      <c r="AZ148" s="467"/>
      <c r="BA148" s="467"/>
      <c r="BB148" s="467"/>
      <c r="BC148" s="467"/>
      <c r="BD148" s="467"/>
      <c r="BE148" s="467"/>
      <c r="BF148" s="467" t="s">
        <v>112</v>
      </c>
      <c r="BG148" s="467" t="s">
        <v>112</v>
      </c>
      <c r="BH148" s="467" t="s">
        <v>112</v>
      </c>
      <c r="BI148" s="467" t="s">
        <v>112</v>
      </c>
      <c r="BJ148" s="467" t="s">
        <v>112</v>
      </c>
      <c r="BK148" s="467" t="s">
        <v>112</v>
      </c>
      <c r="BL148" s="467" t="s">
        <v>3699</v>
      </c>
      <c r="BM148" s="467" t="s">
        <v>112</v>
      </c>
      <c r="BN148" s="467" t="s">
        <v>112</v>
      </c>
      <c r="BO148" s="467" t="s">
        <v>112</v>
      </c>
      <c r="BP148" s="467" t="s">
        <v>112</v>
      </c>
      <c r="BQ148" s="470"/>
      <c r="BR148" s="470"/>
      <c r="BS148" s="470"/>
      <c r="BT148" s="470"/>
      <c r="BU148" s="470"/>
      <c r="BV148" s="470"/>
      <c r="BW148" s="470"/>
      <c r="BX148" s="470">
        <v>2855201</v>
      </c>
      <c r="BY148" s="470" t="s">
        <v>2533</v>
      </c>
      <c r="BZ148" s="470">
        <v>2855201</v>
      </c>
      <c r="CA148" s="470">
        <v>2</v>
      </c>
      <c r="CB148" s="470">
        <v>1.044</v>
      </c>
      <c r="CC148" s="554" t="s">
        <v>3836</v>
      </c>
      <c r="CD148" s="554" t="s">
        <v>2524</v>
      </c>
      <c r="CE148" s="554" t="s">
        <v>3640</v>
      </c>
      <c r="CF148" s="554" t="s">
        <v>177</v>
      </c>
      <c r="CG148" s="534">
        <v>6045432000</v>
      </c>
      <c r="CH148" s="534">
        <v>3002500001</v>
      </c>
      <c r="CI148" s="563" t="s">
        <v>3712</v>
      </c>
      <c r="CJ148" s="470"/>
    </row>
    <row r="149" spans="2:88" ht="16.5" customHeight="1" thickBot="1">
      <c r="B149" s="470"/>
      <c r="C149" s="547" t="s">
        <v>474</v>
      </c>
      <c r="D149" s="470"/>
      <c r="E149" s="548">
        <v>45413</v>
      </c>
      <c r="F149" s="717">
        <v>45406</v>
      </c>
      <c r="G149" s="547" t="s">
        <v>61</v>
      </c>
      <c r="H149" s="547">
        <v>70906033</v>
      </c>
      <c r="I149" s="547" t="s">
        <v>3589</v>
      </c>
      <c r="J149" s="547" t="s">
        <v>3590</v>
      </c>
      <c r="K149" s="547" t="s">
        <v>2526</v>
      </c>
      <c r="L149" s="547" t="s">
        <v>2910</v>
      </c>
      <c r="M149" s="548">
        <v>27981</v>
      </c>
      <c r="N149" s="547" t="s">
        <v>4</v>
      </c>
      <c r="O149" s="503" t="s">
        <v>3591</v>
      </c>
      <c r="P149" s="475" t="s">
        <v>2524</v>
      </c>
      <c r="Q149" s="475" t="s">
        <v>3633</v>
      </c>
      <c r="R149" s="501" t="s">
        <v>3118</v>
      </c>
      <c r="S149" s="470"/>
      <c r="T149" s="439">
        <v>6045432000</v>
      </c>
      <c r="U149" s="470">
        <v>3146295669</v>
      </c>
      <c r="V149" s="444" t="s">
        <v>3592</v>
      </c>
      <c r="W149" s="496" t="s">
        <v>2527</v>
      </c>
      <c r="X149" s="470"/>
      <c r="Y149" s="496" t="s">
        <v>3119</v>
      </c>
      <c r="Z149" s="470"/>
      <c r="AA149" s="440" t="s">
        <v>2527</v>
      </c>
      <c r="AB149" s="533"/>
      <c r="AC149" s="568" t="s">
        <v>489</v>
      </c>
      <c r="AD149" s="561"/>
      <c r="AE149" s="440" t="s">
        <v>551</v>
      </c>
      <c r="AF149" s="440" t="s">
        <v>600</v>
      </c>
      <c r="AG149" s="440" t="s">
        <v>485</v>
      </c>
      <c r="AH149" s="440" t="s">
        <v>492</v>
      </c>
      <c r="AI149" s="493">
        <v>45370</v>
      </c>
      <c r="AJ149" s="493">
        <v>45554</v>
      </c>
      <c r="AK149" s="501">
        <v>6</v>
      </c>
      <c r="AL149" s="445">
        <v>14700000</v>
      </c>
      <c r="AM149" s="445">
        <v>2100000</v>
      </c>
      <c r="AN149" s="530">
        <v>1300000</v>
      </c>
      <c r="AO149" s="470">
        <v>2855201</v>
      </c>
      <c r="AP149" s="636" t="s">
        <v>846</v>
      </c>
      <c r="AQ149" s="533"/>
      <c r="AR149" s="501">
        <v>2</v>
      </c>
      <c r="AS149" s="553" t="s">
        <v>112</v>
      </c>
      <c r="AT149" s="551" t="s">
        <v>112</v>
      </c>
      <c r="AU149" s="551" t="s">
        <v>112</v>
      </c>
      <c r="AV149" s="551" t="s">
        <v>112</v>
      </c>
      <c r="AW149" s="551" t="s">
        <v>112</v>
      </c>
      <c r="AX149" s="467"/>
      <c r="AY149" s="467"/>
      <c r="AZ149" s="467"/>
      <c r="BA149" s="467"/>
      <c r="BB149" s="467"/>
      <c r="BC149" s="467"/>
      <c r="BD149" s="467"/>
      <c r="BE149" s="467"/>
      <c r="BF149" s="467" t="s">
        <v>112</v>
      </c>
      <c r="BG149" s="467" t="s">
        <v>112</v>
      </c>
      <c r="BH149" s="467" t="s">
        <v>112</v>
      </c>
      <c r="BI149" s="467" t="s">
        <v>112</v>
      </c>
      <c r="BJ149" s="467" t="s">
        <v>112</v>
      </c>
      <c r="BK149" s="467" t="s">
        <v>112</v>
      </c>
      <c r="BL149" s="467" t="s">
        <v>3699</v>
      </c>
      <c r="BM149" s="467" t="s">
        <v>112</v>
      </c>
      <c r="BN149" s="467" t="s">
        <v>112</v>
      </c>
      <c r="BO149" s="467" t="s">
        <v>112</v>
      </c>
      <c r="BP149" s="467" t="s">
        <v>112</v>
      </c>
      <c r="BQ149" s="470"/>
      <c r="BR149" s="470"/>
      <c r="BS149" s="470"/>
      <c r="BT149" s="470"/>
      <c r="BU149" s="470"/>
      <c r="BV149" s="470"/>
      <c r="BW149" s="470"/>
      <c r="BX149" s="470">
        <v>2855201</v>
      </c>
      <c r="BY149" s="470" t="s">
        <v>2533</v>
      </c>
      <c r="BZ149" s="470">
        <v>2855201</v>
      </c>
      <c r="CA149" s="470">
        <v>2</v>
      </c>
      <c r="CB149" s="470">
        <v>1.044</v>
      </c>
      <c r="CC149" s="554" t="s">
        <v>3837</v>
      </c>
      <c r="CD149" s="554" t="s">
        <v>2524</v>
      </c>
      <c r="CE149" s="554" t="s">
        <v>3640</v>
      </c>
      <c r="CF149" s="554" t="s">
        <v>177</v>
      </c>
      <c r="CG149" s="534">
        <v>6045432000</v>
      </c>
      <c r="CH149" s="534">
        <v>3002500001</v>
      </c>
      <c r="CI149" s="563" t="s">
        <v>3712</v>
      </c>
      <c r="CJ149" s="470"/>
    </row>
    <row r="150" spans="2:88" ht="16.5" customHeight="1" thickBot="1">
      <c r="B150" s="470"/>
      <c r="C150" s="547" t="s">
        <v>474</v>
      </c>
      <c r="D150" s="470"/>
      <c r="E150" s="548">
        <v>45413</v>
      </c>
      <c r="F150" s="717">
        <v>45406</v>
      </c>
      <c r="G150" s="547" t="s">
        <v>61</v>
      </c>
      <c r="H150" s="547">
        <v>1001386443</v>
      </c>
      <c r="I150" s="547" t="s">
        <v>3593</v>
      </c>
      <c r="J150" s="547" t="s">
        <v>2803</v>
      </c>
      <c r="K150" s="547" t="s">
        <v>2572</v>
      </c>
      <c r="L150" s="547"/>
      <c r="M150" s="548">
        <v>33166</v>
      </c>
      <c r="N150" s="547" t="s">
        <v>524</v>
      </c>
      <c r="O150" s="503" t="s">
        <v>3591</v>
      </c>
      <c r="P150" s="475" t="s">
        <v>2524</v>
      </c>
      <c r="Q150" s="475" t="s">
        <v>3633</v>
      </c>
      <c r="R150" s="501" t="s">
        <v>3118</v>
      </c>
      <c r="S150" s="470"/>
      <c r="T150" s="439">
        <v>6045432000</v>
      </c>
      <c r="U150" s="470">
        <v>3138053800</v>
      </c>
      <c r="V150" s="450" t="s">
        <v>3594</v>
      </c>
      <c r="W150" s="496" t="s">
        <v>3139</v>
      </c>
      <c r="X150" s="470"/>
      <c r="Y150" s="496" t="s">
        <v>3119</v>
      </c>
      <c r="Z150" s="470"/>
      <c r="AA150" s="440" t="s">
        <v>2527</v>
      </c>
      <c r="AB150" s="533"/>
      <c r="AC150" s="568" t="s">
        <v>489</v>
      </c>
      <c r="AD150" s="561"/>
      <c r="AE150" s="440" t="s">
        <v>551</v>
      </c>
      <c r="AF150" s="440" t="s">
        <v>600</v>
      </c>
      <c r="AG150" s="440" t="s">
        <v>485</v>
      </c>
      <c r="AH150" s="440" t="s">
        <v>492</v>
      </c>
      <c r="AI150" s="493">
        <v>45370</v>
      </c>
      <c r="AJ150" s="493">
        <v>45584</v>
      </c>
      <c r="AK150" s="501">
        <v>7</v>
      </c>
      <c r="AL150" s="445">
        <v>26019000</v>
      </c>
      <c r="AM150" s="445">
        <v>3717000</v>
      </c>
      <c r="AN150" s="530">
        <v>1486800</v>
      </c>
      <c r="AO150" s="470">
        <v>1841201</v>
      </c>
      <c r="AP150" s="632" t="s">
        <v>821</v>
      </c>
      <c r="AQ150" s="533"/>
      <c r="AR150" s="467">
        <v>1</v>
      </c>
      <c r="AS150" s="553" t="s">
        <v>112</v>
      </c>
      <c r="AT150" s="551" t="s">
        <v>112</v>
      </c>
      <c r="AU150" s="551" t="s">
        <v>112</v>
      </c>
      <c r="AV150" s="551" t="s">
        <v>112</v>
      </c>
      <c r="AW150" s="551" t="s">
        <v>112</v>
      </c>
      <c r="AX150" s="467"/>
      <c r="AY150" s="467"/>
      <c r="AZ150" s="467"/>
      <c r="BA150" s="467"/>
      <c r="BB150" s="467"/>
      <c r="BC150" s="467"/>
      <c r="BD150" s="467"/>
      <c r="BE150" s="467"/>
      <c r="BF150" s="467" t="s">
        <v>112</v>
      </c>
      <c r="BG150" s="467" t="s">
        <v>112</v>
      </c>
      <c r="BH150" s="467" t="s">
        <v>112</v>
      </c>
      <c r="BI150" s="467" t="s">
        <v>112</v>
      </c>
      <c r="BJ150" s="467" t="s">
        <v>112</v>
      </c>
      <c r="BK150" s="467" t="s">
        <v>112</v>
      </c>
      <c r="BL150" s="467" t="s">
        <v>3699</v>
      </c>
      <c r="BM150" s="467" t="s">
        <v>112</v>
      </c>
      <c r="BN150" s="467" t="s">
        <v>112</v>
      </c>
      <c r="BO150" s="467" t="s">
        <v>112</v>
      </c>
      <c r="BP150" s="467" t="s">
        <v>112</v>
      </c>
      <c r="BQ150" s="470"/>
      <c r="BR150" s="470"/>
      <c r="BS150" s="470"/>
      <c r="BT150" s="470"/>
      <c r="BU150" s="470"/>
      <c r="BV150" s="470"/>
      <c r="BW150" s="470"/>
      <c r="BX150" s="470">
        <v>1841201</v>
      </c>
      <c r="BY150" s="470" t="s">
        <v>3710</v>
      </c>
      <c r="BZ150" s="470">
        <v>1841201</v>
      </c>
      <c r="CA150" s="470">
        <v>1</v>
      </c>
      <c r="CB150" s="470">
        <v>0.52200000000000002</v>
      </c>
      <c r="CC150" s="554" t="s">
        <v>3838</v>
      </c>
      <c r="CD150" s="554" t="s">
        <v>2524</v>
      </c>
      <c r="CE150" s="554" t="s">
        <v>3640</v>
      </c>
      <c r="CF150" s="554" t="s">
        <v>177</v>
      </c>
      <c r="CG150" s="534">
        <v>6045432000</v>
      </c>
      <c r="CH150" s="534">
        <v>3002500001</v>
      </c>
      <c r="CI150" s="563" t="s">
        <v>3712</v>
      </c>
      <c r="CJ150" s="470"/>
    </row>
    <row r="151" spans="2:88" ht="16.5" customHeight="1" thickBot="1">
      <c r="B151" s="470"/>
      <c r="C151" s="547" t="s">
        <v>474</v>
      </c>
      <c r="D151" s="470"/>
      <c r="E151" s="548">
        <v>45413</v>
      </c>
      <c r="F151" s="717">
        <v>45406</v>
      </c>
      <c r="G151" s="547" t="s">
        <v>61</v>
      </c>
      <c r="H151" s="547">
        <v>21628271</v>
      </c>
      <c r="I151" s="547" t="s">
        <v>3595</v>
      </c>
      <c r="J151" s="547" t="s">
        <v>2617</v>
      </c>
      <c r="K151" s="547" t="s">
        <v>3141</v>
      </c>
      <c r="L151" s="547" t="s">
        <v>2608</v>
      </c>
      <c r="M151" s="548">
        <v>31018</v>
      </c>
      <c r="N151" s="547" t="s">
        <v>524</v>
      </c>
      <c r="O151" s="503" t="s">
        <v>3591</v>
      </c>
      <c r="P151" s="475" t="s">
        <v>2524</v>
      </c>
      <c r="Q151" s="475" t="s">
        <v>3633</v>
      </c>
      <c r="R151" s="501" t="s">
        <v>3118</v>
      </c>
      <c r="S151" s="470"/>
      <c r="T151" s="439">
        <v>6045432000</v>
      </c>
      <c r="U151" s="470">
        <v>3234868470</v>
      </c>
      <c r="V151" s="450" t="s">
        <v>3596</v>
      </c>
      <c r="W151" s="496" t="s">
        <v>2527</v>
      </c>
      <c r="X151" s="470"/>
      <c r="Y151" s="496" t="s">
        <v>2623</v>
      </c>
      <c r="Z151" s="470"/>
      <c r="AA151" s="440" t="s">
        <v>2527</v>
      </c>
      <c r="AB151" s="533"/>
      <c r="AC151" s="568" t="s">
        <v>489</v>
      </c>
      <c r="AD151" s="561"/>
      <c r="AE151" s="440" t="s">
        <v>551</v>
      </c>
      <c r="AF151" s="440" t="s">
        <v>600</v>
      </c>
      <c r="AG151" s="440" t="s">
        <v>485</v>
      </c>
      <c r="AH151" s="440" t="s">
        <v>492</v>
      </c>
      <c r="AI151" s="493">
        <v>45371</v>
      </c>
      <c r="AJ151" s="493">
        <v>45585</v>
      </c>
      <c r="AK151" s="501">
        <v>7</v>
      </c>
      <c r="AL151" s="445">
        <v>19572000</v>
      </c>
      <c r="AM151" s="445">
        <v>2790000</v>
      </c>
      <c r="AN151" s="530">
        <v>1300000</v>
      </c>
      <c r="AO151" s="470">
        <v>1841201</v>
      </c>
      <c r="AP151" s="632" t="s">
        <v>821</v>
      </c>
      <c r="AQ151" s="533"/>
      <c r="AR151" s="467">
        <v>1</v>
      </c>
      <c r="AS151" s="553" t="s">
        <v>112</v>
      </c>
      <c r="AT151" s="551" t="s">
        <v>112</v>
      </c>
      <c r="AU151" s="551" t="s">
        <v>112</v>
      </c>
      <c r="AV151" s="551" t="s">
        <v>112</v>
      </c>
      <c r="AW151" s="551" t="s">
        <v>112</v>
      </c>
      <c r="AX151" s="467"/>
      <c r="AY151" s="467"/>
      <c r="AZ151" s="467"/>
      <c r="BA151" s="467"/>
      <c r="BB151" s="467"/>
      <c r="BC151" s="467"/>
      <c r="BD151" s="467"/>
      <c r="BE151" s="467"/>
      <c r="BF151" s="467" t="s">
        <v>112</v>
      </c>
      <c r="BG151" s="467" t="s">
        <v>112</v>
      </c>
      <c r="BH151" s="467" t="s">
        <v>112</v>
      </c>
      <c r="BI151" s="467" t="s">
        <v>112</v>
      </c>
      <c r="BJ151" s="467" t="s">
        <v>112</v>
      </c>
      <c r="BK151" s="467" t="s">
        <v>112</v>
      </c>
      <c r="BL151" s="467" t="s">
        <v>3699</v>
      </c>
      <c r="BM151" s="467" t="s">
        <v>112</v>
      </c>
      <c r="BN151" s="467" t="s">
        <v>112</v>
      </c>
      <c r="BO151" s="467" t="s">
        <v>112</v>
      </c>
      <c r="BP151" s="467" t="s">
        <v>112</v>
      </c>
      <c r="BQ151" s="470"/>
      <c r="BR151" s="470"/>
      <c r="BS151" s="470"/>
      <c r="BT151" s="470"/>
      <c r="BU151" s="470"/>
      <c r="BV151" s="470"/>
      <c r="BW151" s="470"/>
      <c r="BX151" s="470">
        <v>1841201</v>
      </c>
      <c r="BY151" s="470" t="s">
        <v>3710</v>
      </c>
      <c r="BZ151" s="470">
        <v>1841201</v>
      </c>
      <c r="CA151" s="470">
        <v>1</v>
      </c>
      <c r="CB151" s="470">
        <v>0.52200000000000002</v>
      </c>
      <c r="CC151" s="554" t="s">
        <v>3839</v>
      </c>
      <c r="CD151" s="554" t="s">
        <v>2524</v>
      </c>
      <c r="CE151" s="554" t="s">
        <v>3640</v>
      </c>
      <c r="CF151" s="554" t="s">
        <v>177</v>
      </c>
      <c r="CG151" s="534">
        <v>6045432000</v>
      </c>
      <c r="CH151" s="534">
        <v>3002500001</v>
      </c>
      <c r="CI151" s="563" t="s">
        <v>3712</v>
      </c>
      <c r="CJ151" s="470"/>
    </row>
    <row r="152" spans="2:88" ht="16.5" customHeight="1" thickBot="1">
      <c r="B152" s="470"/>
      <c r="C152" s="547" t="s">
        <v>474</v>
      </c>
      <c r="D152" s="470"/>
      <c r="E152" s="548">
        <v>45413</v>
      </c>
      <c r="F152" s="717">
        <v>45406</v>
      </c>
      <c r="G152" s="547" t="s">
        <v>61</v>
      </c>
      <c r="H152" s="547">
        <v>71118580</v>
      </c>
      <c r="I152" s="547" t="s">
        <v>3597</v>
      </c>
      <c r="J152" s="547" t="s">
        <v>2620</v>
      </c>
      <c r="K152" s="547" t="s">
        <v>2792</v>
      </c>
      <c r="L152" s="547" t="s">
        <v>3598</v>
      </c>
      <c r="M152" s="548">
        <v>30742</v>
      </c>
      <c r="N152" s="547" t="s">
        <v>4</v>
      </c>
      <c r="O152" s="503" t="s">
        <v>3591</v>
      </c>
      <c r="P152" s="475" t="s">
        <v>2524</v>
      </c>
      <c r="Q152" s="475" t="s">
        <v>3633</v>
      </c>
      <c r="R152" s="501" t="s">
        <v>3118</v>
      </c>
      <c r="S152" s="470"/>
      <c r="T152" s="439">
        <v>6045432000</v>
      </c>
      <c r="U152" s="470">
        <v>3015025537</v>
      </c>
      <c r="V152" s="444" t="s">
        <v>3599</v>
      </c>
      <c r="W152" s="470" t="s">
        <v>2547</v>
      </c>
      <c r="X152" s="470"/>
      <c r="Y152" s="470" t="s">
        <v>2623</v>
      </c>
      <c r="Z152" s="470"/>
      <c r="AA152" s="440" t="s">
        <v>2527</v>
      </c>
      <c r="AB152" s="533"/>
      <c r="AC152" s="568" t="s">
        <v>489</v>
      </c>
      <c r="AD152" s="561"/>
      <c r="AE152" s="440" t="s">
        <v>551</v>
      </c>
      <c r="AF152" s="440" t="s">
        <v>600</v>
      </c>
      <c r="AG152" s="440" t="s">
        <v>499</v>
      </c>
      <c r="AH152" s="440" t="s">
        <v>492</v>
      </c>
      <c r="AI152" s="493">
        <v>45329</v>
      </c>
      <c r="AJ152" s="493">
        <v>47118</v>
      </c>
      <c r="AK152" s="501">
        <v>48</v>
      </c>
      <c r="AL152" s="445">
        <v>66962044</v>
      </c>
      <c r="AM152" s="445">
        <v>5246837</v>
      </c>
      <c r="AN152" s="532">
        <v>2098735</v>
      </c>
      <c r="AO152" s="470">
        <v>1841201</v>
      </c>
      <c r="AP152" s="632" t="s">
        <v>821</v>
      </c>
      <c r="AQ152" s="533"/>
      <c r="AR152" s="467">
        <v>1</v>
      </c>
      <c r="AS152" s="553" t="s">
        <v>112</v>
      </c>
      <c r="AT152" s="551" t="s">
        <v>112</v>
      </c>
      <c r="AU152" s="551" t="s">
        <v>112</v>
      </c>
      <c r="AV152" s="551" t="s">
        <v>112</v>
      </c>
      <c r="AW152" s="551" t="s">
        <v>112</v>
      </c>
      <c r="AX152" s="467"/>
      <c r="AY152" s="467"/>
      <c r="AZ152" s="467"/>
      <c r="BA152" s="467"/>
      <c r="BB152" s="467"/>
      <c r="BC152" s="467"/>
      <c r="BD152" s="467"/>
      <c r="BE152" s="467"/>
      <c r="BF152" s="467" t="s">
        <v>112</v>
      </c>
      <c r="BG152" s="467" t="s">
        <v>112</v>
      </c>
      <c r="BH152" s="467" t="s">
        <v>112</v>
      </c>
      <c r="BI152" s="467" t="s">
        <v>112</v>
      </c>
      <c r="BJ152" s="467" t="s">
        <v>112</v>
      </c>
      <c r="BK152" s="467" t="s">
        <v>112</v>
      </c>
      <c r="BL152" s="467" t="s">
        <v>3699</v>
      </c>
      <c r="BM152" s="467" t="s">
        <v>112</v>
      </c>
      <c r="BN152" s="467" t="s">
        <v>112</v>
      </c>
      <c r="BO152" s="467" t="s">
        <v>112</v>
      </c>
      <c r="BP152" s="467" t="s">
        <v>112</v>
      </c>
      <c r="BQ152" s="470"/>
      <c r="BR152" s="470"/>
      <c r="BS152" s="470"/>
      <c r="BT152" s="470"/>
      <c r="BU152" s="470"/>
      <c r="BV152" s="470"/>
      <c r="BW152" s="470"/>
      <c r="BX152" s="470">
        <v>1841201</v>
      </c>
      <c r="BY152" s="470" t="s">
        <v>3710</v>
      </c>
      <c r="BZ152" s="470">
        <v>1841201</v>
      </c>
      <c r="CA152" s="470">
        <v>1</v>
      </c>
      <c r="CB152" s="470">
        <v>0.52200000000000002</v>
      </c>
      <c r="CC152" s="554" t="s">
        <v>3840</v>
      </c>
      <c r="CD152" s="554" t="s">
        <v>2524</v>
      </c>
      <c r="CE152" s="554" t="s">
        <v>3640</v>
      </c>
      <c r="CF152" s="554" t="s">
        <v>177</v>
      </c>
      <c r="CG152" s="534">
        <v>6045432000</v>
      </c>
      <c r="CH152" s="534">
        <v>3002500001</v>
      </c>
      <c r="CI152" s="563" t="s">
        <v>3712</v>
      </c>
      <c r="CJ152" s="470"/>
    </row>
    <row r="153" spans="2:88" ht="16.5" customHeight="1" thickBot="1">
      <c r="B153" s="470"/>
      <c r="C153" s="547" t="s">
        <v>474</v>
      </c>
      <c r="D153" s="470"/>
      <c r="E153" s="548">
        <v>45413</v>
      </c>
      <c r="F153" s="717">
        <v>45406</v>
      </c>
      <c r="G153" s="547" t="s">
        <v>61</v>
      </c>
      <c r="H153" s="547">
        <v>1036397113</v>
      </c>
      <c r="I153" s="547" t="s">
        <v>3600</v>
      </c>
      <c r="J153" s="547" t="s">
        <v>3390</v>
      </c>
      <c r="K153" s="547" t="s">
        <v>3601</v>
      </c>
      <c r="L153" s="547"/>
      <c r="M153" s="548">
        <v>33696</v>
      </c>
      <c r="N153" s="547" t="s">
        <v>4</v>
      </c>
      <c r="O153" s="503" t="s">
        <v>3591</v>
      </c>
      <c r="P153" s="475" t="s">
        <v>2524</v>
      </c>
      <c r="Q153" s="475" t="s">
        <v>3633</v>
      </c>
      <c r="R153" s="501" t="s">
        <v>3118</v>
      </c>
      <c r="S153" s="470"/>
      <c r="T153" s="439">
        <v>6045432000</v>
      </c>
      <c r="U153" s="470">
        <v>3506895458</v>
      </c>
      <c r="V153" s="444" t="s">
        <v>3602</v>
      </c>
      <c r="W153" s="470" t="s">
        <v>2547</v>
      </c>
      <c r="X153" s="470"/>
      <c r="Y153" s="470" t="s">
        <v>2623</v>
      </c>
      <c r="Z153" s="470"/>
      <c r="AA153" s="440" t="s">
        <v>2527</v>
      </c>
      <c r="AB153" s="533"/>
      <c r="AC153" s="568" t="s">
        <v>489</v>
      </c>
      <c r="AD153" s="561"/>
      <c r="AE153" s="440" t="s">
        <v>551</v>
      </c>
      <c r="AF153" s="440" t="s">
        <v>600</v>
      </c>
      <c r="AG153" s="440" t="s">
        <v>499</v>
      </c>
      <c r="AH153" s="440" t="s">
        <v>492</v>
      </c>
      <c r="AI153" s="493">
        <v>45329</v>
      </c>
      <c r="AJ153" s="493">
        <v>47118</v>
      </c>
      <c r="AK153" s="501">
        <v>48</v>
      </c>
      <c r="AL153" s="445">
        <v>66962044</v>
      </c>
      <c r="AM153" s="445">
        <v>5246837</v>
      </c>
      <c r="AN153" s="532">
        <v>2098735</v>
      </c>
      <c r="AO153" s="470">
        <v>1841201</v>
      </c>
      <c r="AP153" s="632" t="s">
        <v>821</v>
      </c>
      <c r="AQ153" s="533"/>
      <c r="AR153" s="467">
        <v>1</v>
      </c>
      <c r="AS153" s="553" t="s">
        <v>112</v>
      </c>
      <c r="AT153" s="551" t="s">
        <v>112</v>
      </c>
      <c r="AU153" s="551" t="s">
        <v>112</v>
      </c>
      <c r="AV153" s="551" t="s">
        <v>112</v>
      </c>
      <c r="AW153" s="551" t="s">
        <v>112</v>
      </c>
      <c r="AX153" s="467"/>
      <c r="AY153" s="467"/>
      <c r="AZ153" s="467"/>
      <c r="BA153" s="467"/>
      <c r="BB153" s="467"/>
      <c r="BC153" s="467"/>
      <c r="BD153" s="467"/>
      <c r="BE153" s="467"/>
      <c r="BF153" s="467" t="s">
        <v>112</v>
      </c>
      <c r="BG153" s="467" t="s">
        <v>112</v>
      </c>
      <c r="BH153" s="467" t="s">
        <v>112</v>
      </c>
      <c r="BI153" s="467" t="s">
        <v>112</v>
      </c>
      <c r="BJ153" s="467" t="s">
        <v>112</v>
      </c>
      <c r="BK153" s="467" t="s">
        <v>112</v>
      </c>
      <c r="BL153" s="467" t="s">
        <v>3699</v>
      </c>
      <c r="BM153" s="467" t="s">
        <v>112</v>
      </c>
      <c r="BN153" s="467" t="s">
        <v>112</v>
      </c>
      <c r="BO153" s="467" t="s">
        <v>112</v>
      </c>
      <c r="BP153" s="467" t="s">
        <v>112</v>
      </c>
      <c r="BQ153" s="470"/>
      <c r="BR153" s="470"/>
      <c r="BS153" s="470"/>
      <c r="BT153" s="470"/>
      <c r="BU153" s="470"/>
      <c r="BV153" s="470"/>
      <c r="BW153" s="470"/>
      <c r="BX153" s="470">
        <v>1841201</v>
      </c>
      <c r="BY153" s="470" t="s">
        <v>3710</v>
      </c>
      <c r="BZ153" s="470">
        <v>1841201</v>
      </c>
      <c r="CA153" s="470">
        <v>1</v>
      </c>
      <c r="CB153" s="470">
        <v>0.52200000000000002</v>
      </c>
      <c r="CC153" s="554" t="s">
        <v>3841</v>
      </c>
      <c r="CD153" s="554" t="s">
        <v>2524</v>
      </c>
      <c r="CE153" s="554" t="s">
        <v>3640</v>
      </c>
      <c r="CF153" s="554" t="s">
        <v>177</v>
      </c>
      <c r="CG153" s="534">
        <v>6045432000</v>
      </c>
      <c r="CH153" s="534">
        <v>3002500001</v>
      </c>
      <c r="CI153" s="563" t="s">
        <v>3712</v>
      </c>
      <c r="CJ153" s="470"/>
    </row>
    <row r="154" spans="2:88" ht="16.5" customHeight="1" thickBot="1">
      <c r="B154" s="470"/>
      <c r="C154" s="547" t="s">
        <v>474</v>
      </c>
      <c r="D154" s="470"/>
      <c r="E154" s="548">
        <v>45413</v>
      </c>
      <c r="F154" s="717">
        <v>45406</v>
      </c>
      <c r="G154" s="547" t="s">
        <v>61</v>
      </c>
      <c r="H154" s="547">
        <v>1036397195</v>
      </c>
      <c r="I154" s="547" t="s">
        <v>2575</v>
      </c>
      <c r="J154" s="547" t="s">
        <v>3147</v>
      </c>
      <c r="K154" s="547" t="s">
        <v>3217</v>
      </c>
      <c r="L154" s="547" t="s">
        <v>3603</v>
      </c>
      <c r="M154" s="548">
        <v>33709</v>
      </c>
      <c r="N154" s="547" t="s">
        <v>4</v>
      </c>
      <c r="O154" s="503" t="s">
        <v>3591</v>
      </c>
      <c r="P154" s="475" t="s">
        <v>2524</v>
      </c>
      <c r="Q154" s="475" t="s">
        <v>3633</v>
      </c>
      <c r="R154" s="501" t="s">
        <v>3118</v>
      </c>
      <c r="S154" s="470"/>
      <c r="T154" s="439">
        <v>6045432000</v>
      </c>
      <c r="U154" s="470">
        <v>3128849041</v>
      </c>
      <c r="V154" s="444" t="s">
        <v>3604</v>
      </c>
      <c r="W154" s="470" t="s">
        <v>2527</v>
      </c>
      <c r="X154" s="470"/>
      <c r="Y154" s="470" t="s">
        <v>3119</v>
      </c>
      <c r="Z154" s="470"/>
      <c r="AA154" s="440" t="s">
        <v>2527</v>
      </c>
      <c r="AB154" s="533"/>
      <c r="AC154" s="568" t="s">
        <v>489</v>
      </c>
      <c r="AD154" s="561"/>
      <c r="AE154" s="440" t="s">
        <v>551</v>
      </c>
      <c r="AF154" s="440" t="s">
        <v>600</v>
      </c>
      <c r="AG154" s="440" t="s">
        <v>499</v>
      </c>
      <c r="AH154" s="440" t="s">
        <v>492</v>
      </c>
      <c r="AI154" s="493">
        <v>45329</v>
      </c>
      <c r="AJ154" s="493">
        <v>47118</v>
      </c>
      <c r="AK154" s="501">
        <v>48</v>
      </c>
      <c r="AL154" s="445">
        <v>66962044</v>
      </c>
      <c r="AM154" s="445">
        <v>5246837</v>
      </c>
      <c r="AN154" s="532">
        <v>2098735</v>
      </c>
      <c r="AO154" s="470">
        <v>1841201</v>
      </c>
      <c r="AP154" s="632" t="s">
        <v>821</v>
      </c>
      <c r="AQ154" s="533"/>
      <c r="AR154" s="467">
        <v>1</v>
      </c>
      <c r="AS154" s="553" t="s">
        <v>112</v>
      </c>
      <c r="AT154" s="551" t="s">
        <v>112</v>
      </c>
      <c r="AU154" s="551" t="s">
        <v>112</v>
      </c>
      <c r="AV154" s="551" t="s">
        <v>112</v>
      </c>
      <c r="AW154" s="551" t="s">
        <v>112</v>
      </c>
      <c r="AX154" s="467"/>
      <c r="AY154" s="467"/>
      <c r="AZ154" s="467"/>
      <c r="BA154" s="467"/>
      <c r="BB154" s="467"/>
      <c r="BC154" s="467"/>
      <c r="BD154" s="467"/>
      <c r="BE154" s="467"/>
      <c r="BF154" s="467" t="s">
        <v>112</v>
      </c>
      <c r="BG154" s="467" t="s">
        <v>112</v>
      </c>
      <c r="BH154" s="467" t="s">
        <v>112</v>
      </c>
      <c r="BI154" s="467" t="s">
        <v>112</v>
      </c>
      <c r="BJ154" s="467" t="s">
        <v>112</v>
      </c>
      <c r="BK154" s="467" t="s">
        <v>112</v>
      </c>
      <c r="BL154" s="467" t="s">
        <v>3699</v>
      </c>
      <c r="BM154" s="467" t="s">
        <v>112</v>
      </c>
      <c r="BN154" s="467" t="s">
        <v>112</v>
      </c>
      <c r="BO154" s="467" t="s">
        <v>112</v>
      </c>
      <c r="BP154" s="467" t="s">
        <v>112</v>
      </c>
      <c r="BQ154" s="470"/>
      <c r="BR154" s="470"/>
      <c r="BS154" s="470"/>
      <c r="BT154" s="470"/>
      <c r="BU154" s="470"/>
      <c r="BV154" s="470"/>
      <c r="BW154" s="470"/>
      <c r="BX154" s="470">
        <v>1841201</v>
      </c>
      <c r="BY154" s="470" t="s">
        <v>3710</v>
      </c>
      <c r="BZ154" s="470">
        <v>1841201</v>
      </c>
      <c r="CA154" s="470">
        <v>1</v>
      </c>
      <c r="CB154" s="470">
        <v>0.52200000000000002</v>
      </c>
      <c r="CC154" s="554" t="s">
        <v>3842</v>
      </c>
      <c r="CD154" s="554" t="s">
        <v>2524</v>
      </c>
      <c r="CE154" s="554" t="s">
        <v>3640</v>
      </c>
      <c r="CF154" s="554" t="s">
        <v>177</v>
      </c>
      <c r="CG154" s="534">
        <v>6045432000</v>
      </c>
      <c r="CH154" s="534">
        <v>3002500001</v>
      </c>
      <c r="CI154" s="563" t="s">
        <v>3712</v>
      </c>
      <c r="CJ154" s="470"/>
    </row>
    <row r="155" spans="2:88" ht="16.5" customHeight="1" thickBot="1">
      <c r="B155" s="470"/>
      <c r="C155" s="547" t="s">
        <v>474</v>
      </c>
      <c r="D155" s="470"/>
      <c r="E155" s="548">
        <v>45413</v>
      </c>
      <c r="F155" s="717">
        <v>45406</v>
      </c>
      <c r="G155" s="547" t="s">
        <v>61</v>
      </c>
      <c r="H155" s="547">
        <v>71110874</v>
      </c>
      <c r="I155" s="547" t="s">
        <v>2898</v>
      </c>
      <c r="J155" s="547" t="s">
        <v>3189</v>
      </c>
      <c r="K155" s="547" t="s">
        <v>3296</v>
      </c>
      <c r="L155" s="547" t="s">
        <v>3433</v>
      </c>
      <c r="M155" s="548">
        <v>22267</v>
      </c>
      <c r="N155" s="547" t="s">
        <v>4</v>
      </c>
      <c r="O155" s="503" t="s">
        <v>3591</v>
      </c>
      <c r="P155" s="475" t="s">
        <v>2524</v>
      </c>
      <c r="Q155" s="475" t="s">
        <v>3633</v>
      </c>
      <c r="R155" s="501" t="s">
        <v>3118</v>
      </c>
      <c r="S155" s="470"/>
      <c r="T155" s="439">
        <v>6045432000</v>
      </c>
      <c r="U155" s="470">
        <v>3117188200</v>
      </c>
      <c r="V155" s="444" t="s">
        <v>3605</v>
      </c>
      <c r="W155" s="470" t="s">
        <v>2547</v>
      </c>
      <c r="X155" s="470"/>
      <c r="Y155" s="470" t="s">
        <v>2623</v>
      </c>
      <c r="Z155" s="470"/>
      <c r="AA155" s="440" t="s">
        <v>2527</v>
      </c>
      <c r="AB155" s="533"/>
      <c r="AC155" s="568" t="s">
        <v>489</v>
      </c>
      <c r="AD155" s="561"/>
      <c r="AE155" s="440" t="s">
        <v>551</v>
      </c>
      <c r="AF155" s="440" t="s">
        <v>600</v>
      </c>
      <c r="AG155" s="440" t="s">
        <v>499</v>
      </c>
      <c r="AH155" s="440" t="s">
        <v>492</v>
      </c>
      <c r="AI155" s="493">
        <v>45329</v>
      </c>
      <c r="AJ155" s="493">
        <v>47118</v>
      </c>
      <c r="AK155" s="501">
        <v>48</v>
      </c>
      <c r="AL155" s="445">
        <v>66962044</v>
      </c>
      <c r="AM155" s="445">
        <v>5246837</v>
      </c>
      <c r="AN155" s="532">
        <v>2098735</v>
      </c>
      <c r="AO155" s="470">
        <v>1841201</v>
      </c>
      <c r="AP155" s="632" t="s">
        <v>821</v>
      </c>
      <c r="AQ155" s="533"/>
      <c r="AR155" s="467">
        <v>1</v>
      </c>
      <c r="AS155" s="553" t="s">
        <v>112</v>
      </c>
      <c r="AT155" s="551" t="s">
        <v>112</v>
      </c>
      <c r="AU155" s="551" t="s">
        <v>112</v>
      </c>
      <c r="AV155" s="551" t="s">
        <v>112</v>
      </c>
      <c r="AW155" s="551" t="s">
        <v>112</v>
      </c>
      <c r="AX155" s="467"/>
      <c r="AY155" s="467"/>
      <c r="AZ155" s="467"/>
      <c r="BA155" s="467"/>
      <c r="BB155" s="467"/>
      <c r="BC155" s="467"/>
      <c r="BD155" s="467"/>
      <c r="BE155" s="467"/>
      <c r="BF155" s="467" t="s">
        <v>112</v>
      </c>
      <c r="BG155" s="467" t="s">
        <v>112</v>
      </c>
      <c r="BH155" s="467" t="s">
        <v>112</v>
      </c>
      <c r="BI155" s="467" t="s">
        <v>112</v>
      </c>
      <c r="BJ155" s="467" t="s">
        <v>112</v>
      </c>
      <c r="BK155" s="467" t="s">
        <v>112</v>
      </c>
      <c r="BL155" s="467" t="s">
        <v>3699</v>
      </c>
      <c r="BM155" s="467" t="s">
        <v>112</v>
      </c>
      <c r="BN155" s="467" t="s">
        <v>112</v>
      </c>
      <c r="BO155" s="467" t="s">
        <v>112</v>
      </c>
      <c r="BP155" s="467" t="s">
        <v>112</v>
      </c>
      <c r="BQ155" s="470"/>
      <c r="BR155" s="470"/>
      <c r="BS155" s="470"/>
      <c r="BT155" s="470"/>
      <c r="BU155" s="470"/>
      <c r="BV155" s="470"/>
      <c r="BW155" s="470"/>
      <c r="BX155" s="470">
        <v>1841201</v>
      </c>
      <c r="BY155" s="470" t="s">
        <v>3710</v>
      </c>
      <c r="BZ155" s="470">
        <v>1841201</v>
      </c>
      <c r="CA155" s="470">
        <v>1</v>
      </c>
      <c r="CB155" s="470">
        <v>0.52200000000000002</v>
      </c>
      <c r="CC155" s="554" t="s">
        <v>3843</v>
      </c>
      <c r="CD155" s="554" t="s">
        <v>2524</v>
      </c>
      <c r="CE155" s="554" t="s">
        <v>3640</v>
      </c>
      <c r="CF155" s="554" t="s">
        <v>177</v>
      </c>
      <c r="CG155" s="534">
        <v>6045432000</v>
      </c>
      <c r="CH155" s="534">
        <v>3002500001</v>
      </c>
      <c r="CI155" s="563" t="s">
        <v>3712</v>
      </c>
      <c r="CJ155" s="470"/>
    </row>
    <row r="156" spans="2:88" ht="16.5" customHeight="1" thickBot="1">
      <c r="B156" s="470"/>
      <c r="C156" s="547" t="s">
        <v>474</v>
      </c>
      <c r="D156" s="470"/>
      <c r="E156" s="548">
        <v>45413</v>
      </c>
      <c r="F156" s="717">
        <v>45406</v>
      </c>
      <c r="G156" s="547" t="s">
        <v>61</v>
      </c>
      <c r="H156" s="547">
        <v>1152683862</v>
      </c>
      <c r="I156" s="547" t="s">
        <v>3508</v>
      </c>
      <c r="J156" s="547" t="s">
        <v>3606</v>
      </c>
      <c r="K156" s="547" t="s">
        <v>2525</v>
      </c>
      <c r="L156" s="547" t="s">
        <v>3607</v>
      </c>
      <c r="M156" s="548">
        <v>33501</v>
      </c>
      <c r="N156" s="547" t="s">
        <v>4</v>
      </c>
      <c r="O156" s="503" t="s">
        <v>3591</v>
      </c>
      <c r="P156" s="475" t="s">
        <v>2524</v>
      </c>
      <c r="Q156" s="475" t="s">
        <v>3633</v>
      </c>
      <c r="R156" s="501" t="s">
        <v>3118</v>
      </c>
      <c r="S156" s="470"/>
      <c r="T156" s="439">
        <v>6045432000</v>
      </c>
      <c r="U156" s="470">
        <v>3137159071</v>
      </c>
      <c r="V156" s="444" t="s">
        <v>3608</v>
      </c>
      <c r="W156" s="470" t="s">
        <v>2527</v>
      </c>
      <c r="X156" s="470"/>
      <c r="Y156" s="470" t="s">
        <v>3119</v>
      </c>
      <c r="Z156" s="470"/>
      <c r="AA156" s="440" t="s">
        <v>2527</v>
      </c>
      <c r="AB156" s="533"/>
      <c r="AC156" s="568" t="s">
        <v>489</v>
      </c>
      <c r="AD156" s="561"/>
      <c r="AE156" s="440" t="s">
        <v>551</v>
      </c>
      <c r="AF156" s="440" t="s">
        <v>600</v>
      </c>
      <c r="AG156" s="440" t="s">
        <v>499</v>
      </c>
      <c r="AH156" s="440" t="s">
        <v>492</v>
      </c>
      <c r="AI156" s="493">
        <v>45329</v>
      </c>
      <c r="AJ156" s="493">
        <v>47118</v>
      </c>
      <c r="AK156" s="501">
        <v>48</v>
      </c>
      <c r="AL156" s="445">
        <v>66962044</v>
      </c>
      <c r="AM156" s="445">
        <v>5246837</v>
      </c>
      <c r="AN156" s="532">
        <v>2098735</v>
      </c>
      <c r="AO156" s="470">
        <v>1841201</v>
      </c>
      <c r="AP156" s="632" t="s">
        <v>821</v>
      </c>
      <c r="AQ156" s="533"/>
      <c r="AR156" s="467">
        <v>1</v>
      </c>
      <c r="AS156" s="553" t="s">
        <v>112</v>
      </c>
      <c r="AT156" s="551" t="s">
        <v>112</v>
      </c>
      <c r="AU156" s="551" t="s">
        <v>112</v>
      </c>
      <c r="AV156" s="551" t="s">
        <v>112</v>
      </c>
      <c r="AW156" s="551" t="s">
        <v>112</v>
      </c>
      <c r="AX156" s="467"/>
      <c r="AY156" s="467"/>
      <c r="AZ156" s="467"/>
      <c r="BA156" s="467"/>
      <c r="BB156" s="467"/>
      <c r="BC156" s="467"/>
      <c r="BD156" s="467"/>
      <c r="BE156" s="467"/>
      <c r="BF156" s="467" t="s">
        <v>112</v>
      </c>
      <c r="BG156" s="467" t="s">
        <v>112</v>
      </c>
      <c r="BH156" s="467" t="s">
        <v>112</v>
      </c>
      <c r="BI156" s="467" t="s">
        <v>112</v>
      </c>
      <c r="BJ156" s="467" t="s">
        <v>112</v>
      </c>
      <c r="BK156" s="467" t="s">
        <v>112</v>
      </c>
      <c r="BL156" s="467" t="s">
        <v>3699</v>
      </c>
      <c r="BM156" s="467" t="s">
        <v>112</v>
      </c>
      <c r="BN156" s="467" t="s">
        <v>112</v>
      </c>
      <c r="BO156" s="467" t="s">
        <v>112</v>
      </c>
      <c r="BP156" s="467" t="s">
        <v>112</v>
      </c>
      <c r="BQ156" s="470"/>
      <c r="BR156" s="470"/>
      <c r="BS156" s="470"/>
      <c r="BT156" s="470"/>
      <c r="BU156" s="470"/>
      <c r="BV156" s="470"/>
      <c r="BW156" s="470"/>
      <c r="BX156" s="470">
        <v>1841201</v>
      </c>
      <c r="BY156" s="470" t="s">
        <v>3710</v>
      </c>
      <c r="BZ156" s="470">
        <v>1841201</v>
      </c>
      <c r="CA156" s="470">
        <v>1</v>
      </c>
      <c r="CB156" s="470">
        <v>0.52200000000000002</v>
      </c>
      <c r="CC156" s="554" t="s">
        <v>3844</v>
      </c>
      <c r="CD156" s="554" t="s">
        <v>2524</v>
      </c>
      <c r="CE156" s="554" t="s">
        <v>3640</v>
      </c>
      <c r="CF156" s="554" t="s">
        <v>177</v>
      </c>
      <c r="CG156" s="534">
        <v>6045432000</v>
      </c>
      <c r="CH156" s="534">
        <v>3002500001</v>
      </c>
      <c r="CI156" s="563" t="s">
        <v>3712</v>
      </c>
      <c r="CJ156" s="470"/>
    </row>
    <row r="157" spans="2:88" ht="16.5" customHeight="1" thickBot="1">
      <c r="B157" s="470"/>
      <c r="C157" s="547" t="s">
        <v>474</v>
      </c>
      <c r="D157" s="470"/>
      <c r="E157" s="548">
        <v>45413</v>
      </c>
      <c r="F157" s="717">
        <v>45406</v>
      </c>
      <c r="G157" s="547" t="s">
        <v>61</v>
      </c>
      <c r="H157" s="547">
        <v>1036395579</v>
      </c>
      <c r="I157" s="547" t="s">
        <v>3609</v>
      </c>
      <c r="J157" s="547" t="s">
        <v>2967</v>
      </c>
      <c r="K157" s="547" t="s">
        <v>2820</v>
      </c>
      <c r="L157" s="547" t="s">
        <v>3610</v>
      </c>
      <c r="M157" s="548">
        <v>33080</v>
      </c>
      <c r="N157" s="547" t="s">
        <v>4</v>
      </c>
      <c r="O157" s="503" t="s">
        <v>3591</v>
      </c>
      <c r="P157" s="475" t="s">
        <v>2524</v>
      </c>
      <c r="Q157" s="475" t="s">
        <v>3633</v>
      </c>
      <c r="R157" s="501" t="s">
        <v>3118</v>
      </c>
      <c r="S157" s="470"/>
      <c r="T157" s="439">
        <v>6045432000</v>
      </c>
      <c r="U157" s="470">
        <v>3205292378</v>
      </c>
      <c r="V157" s="444" t="s">
        <v>3611</v>
      </c>
      <c r="W157" s="470" t="s">
        <v>2527</v>
      </c>
      <c r="X157" s="470"/>
      <c r="Y157" s="470" t="s">
        <v>3119</v>
      </c>
      <c r="Z157" s="470"/>
      <c r="AA157" s="440" t="s">
        <v>2527</v>
      </c>
      <c r="AB157" s="533"/>
      <c r="AC157" s="568" t="s">
        <v>489</v>
      </c>
      <c r="AD157" s="561"/>
      <c r="AE157" s="440" t="s">
        <v>551</v>
      </c>
      <c r="AF157" s="440" t="s">
        <v>600</v>
      </c>
      <c r="AG157" s="440" t="s">
        <v>499</v>
      </c>
      <c r="AH157" s="440" t="s">
        <v>492</v>
      </c>
      <c r="AI157" s="493">
        <v>45329</v>
      </c>
      <c r="AJ157" s="493">
        <v>47118</v>
      </c>
      <c r="AK157" s="501">
        <v>48</v>
      </c>
      <c r="AL157" s="445">
        <v>66962044</v>
      </c>
      <c r="AM157" s="445">
        <v>5246837</v>
      </c>
      <c r="AN157" s="532">
        <v>2098735</v>
      </c>
      <c r="AO157" s="470">
        <v>1841201</v>
      </c>
      <c r="AP157" s="632" t="s">
        <v>821</v>
      </c>
      <c r="AQ157" s="533"/>
      <c r="AR157" s="467">
        <v>1</v>
      </c>
      <c r="AS157" s="553" t="s">
        <v>112</v>
      </c>
      <c r="AT157" s="551" t="s">
        <v>112</v>
      </c>
      <c r="AU157" s="551" t="s">
        <v>112</v>
      </c>
      <c r="AV157" s="551" t="s">
        <v>112</v>
      </c>
      <c r="AW157" s="551" t="s">
        <v>112</v>
      </c>
      <c r="AX157" s="467"/>
      <c r="AY157" s="467"/>
      <c r="AZ157" s="467"/>
      <c r="BA157" s="467"/>
      <c r="BB157" s="467"/>
      <c r="BC157" s="467"/>
      <c r="BD157" s="467"/>
      <c r="BE157" s="467"/>
      <c r="BF157" s="467" t="s">
        <v>112</v>
      </c>
      <c r="BG157" s="467" t="s">
        <v>112</v>
      </c>
      <c r="BH157" s="467" t="s">
        <v>112</v>
      </c>
      <c r="BI157" s="467" t="s">
        <v>112</v>
      </c>
      <c r="BJ157" s="467" t="s">
        <v>112</v>
      </c>
      <c r="BK157" s="467" t="s">
        <v>112</v>
      </c>
      <c r="BL157" s="467" t="s">
        <v>3699</v>
      </c>
      <c r="BM157" s="467" t="s">
        <v>112</v>
      </c>
      <c r="BN157" s="467" t="s">
        <v>112</v>
      </c>
      <c r="BO157" s="467" t="s">
        <v>112</v>
      </c>
      <c r="BP157" s="467" t="s">
        <v>112</v>
      </c>
      <c r="BQ157" s="470"/>
      <c r="BR157" s="470"/>
      <c r="BS157" s="470"/>
      <c r="BT157" s="470"/>
      <c r="BU157" s="470"/>
      <c r="BV157" s="470"/>
      <c r="BW157" s="470"/>
      <c r="BX157" s="470">
        <v>1841201</v>
      </c>
      <c r="BY157" s="470" t="s">
        <v>3710</v>
      </c>
      <c r="BZ157" s="470">
        <v>1841201</v>
      </c>
      <c r="CA157" s="470">
        <v>1</v>
      </c>
      <c r="CB157" s="470">
        <v>0.52200000000000002</v>
      </c>
      <c r="CC157" s="554" t="s">
        <v>3845</v>
      </c>
      <c r="CD157" s="554" t="s">
        <v>2524</v>
      </c>
      <c r="CE157" s="554" t="s">
        <v>3640</v>
      </c>
      <c r="CF157" s="554" t="s">
        <v>177</v>
      </c>
      <c r="CG157" s="534">
        <v>6045432000</v>
      </c>
      <c r="CH157" s="534">
        <v>3002500001</v>
      </c>
      <c r="CI157" s="563" t="s">
        <v>3712</v>
      </c>
      <c r="CJ157" s="470"/>
    </row>
    <row r="158" spans="2:88" ht="16.5" customHeight="1" thickBot="1">
      <c r="B158" s="470"/>
      <c r="C158" s="547" t="s">
        <v>474</v>
      </c>
      <c r="D158" s="470"/>
      <c r="E158" s="548">
        <v>45413</v>
      </c>
      <c r="F158" s="717">
        <v>45406</v>
      </c>
      <c r="G158" s="547" t="s">
        <v>61</v>
      </c>
      <c r="H158" s="547">
        <v>1036402967</v>
      </c>
      <c r="I158" s="547" t="s">
        <v>3180</v>
      </c>
      <c r="J158" s="547" t="s">
        <v>3169</v>
      </c>
      <c r="K158" s="547" t="s">
        <v>3387</v>
      </c>
      <c r="L158" s="547"/>
      <c r="M158" s="548">
        <v>35804</v>
      </c>
      <c r="N158" s="547" t="s">
        <v>4</v>
      </c>
      <c r="O158" s="503" t="s">
        <v>3591</v>
      </c>
      <c r="P158" s="475" t="s">
        <v>2524</v>
      </c>
      <c r="Q158" s="475" t="s">
        <v>3633</v>
      </c>
      <c r="R158" s="501" t="s">
        <v>3118</v>
      </c>
      <c r="S158" s="470"/>
      <c r="T158" s="439">
        <v>6045432000</v>
      </c>
      <c r="U158" s="470">
        <v>3104903212</v>
      </c>
      <c r="V158" s="444" t="s">
        <v>3612</v>
      </c>
      <c r="W158" s="470" t="s">
        <v>2527</v>
      </c>
      <c r="X158" s="470"/>
      <c r="Y158" s="470" t="s">
        <v>3119</v>
      </c>
      <c r="Z158" s="470"/>
      <c r="AA158" s="440" t="s">
        <v>2527</v>
      </c>
      <c r="AB158" s="533"/>
      <c r="AC158" s="568" t="s">
        <v>489</v>
      </c>
      <c r="AD158" s="561"/>
      <c r="AE158" s="440" t="s">
        <v>551</v>
      </c>
      <c r="AF158" s="440" t="s">
        <v>600</v>
      </c>
      <c r="AG158" s="440" t="s">
        <v>499</v>
      </c>
      <c r="AH158" s="440" t="s">
        <v>492</v>
      </c>
      <c r="AI158" s="493">
        <v>45329</v>
      </c>
      <c r="AJ158" s="493">
        <v>47118</v>
      </c>
      <c r="AK158" s="501">
        <v>48</v>
      </c>
      <c r="AL158" s="445">
        <v>66962044</v>
      </c>
      <c r="AM158" s="445">
        <v>5246837</v>
      </c>
      <c r="AN158" s="532">
        <v>2098735</v>
      </c>
      <c r="AO158" s="470">
        <v>1841201</v>
      </c>
      <c r="AP158" s="632" t="s">
        <v>821</v>
      </c>
      <c r="AQ158" s="533"/>
      <c r="AR158" s="467">
        <v>1</v>
      </c>
      <c r="AS158" s="553" t="s">
        <v>112</v>
      </c>
      <c r="AT158" s="551" t="s">
        <v>112</v>
      </c>
      <c r="AU158" s="551" t="s">
        <v>112</v>
      </c>
      <c r="AV158" s="551" t="s">
        <v>112</v>
      </c>
      <c r="AW158" s="551" t="s">
        <v>112</v>
      </c>
      <c r="AX158" s="467"/>
      <c r="AY158" s="467"/>
      <c r="AZ158" s="467"/>
      <c r="BA158" s="467"/>
      <c r="BB158" s="467"/>
      <c r="BC158" s="467"/>
      <c r="BD158" s="467"/>
      <c r="BE158" s="467"/>
      <c r="BF158" s="467" t="s">
        <v>112</v>
      </c>
      <c r="BG158" s="467" t="s">
        <v>112</v>
      </c>
      <c r="BH158" s="467" t="s">
        <v>112</v>
      </c>
      <c r="BI158" s="467" t="s">
        <v>112</v>
      </c>
      <c r="BJ158" s="467" t="s">
        <v>112</v>
      </c>
      <c r="BK158" s="467" t="s">
        <v>112</v>
      </c>
      <c r="BL158" s="467" t="s">
        <v>3699</v>
      </c>
      <c r="BM158" s="467" t="s">
        <v>112</v>
      </c>
      <c r="BN158" s="467" t="s">
        <v>112</v>
      </c>
      <c r="BO158" s="467" t="s">
        <v>112</v>
      </c>
      <c r="BP158" s="467" t="s">
        <v>112</v>
      </c>
      <c r="BQ158" s="470"/>
      <c r="BR158" s="470"/>
      <c r="BS158" s="470"/>
      <c r="BT158" s="470"/>
      <c r="BU158" s="470"/>
      <c r="BV158" s="470"/>
      <c r="BW158" s="470"/>
      <c r="BX158" s="470">
        <v>1841201</v>
      </c>
      <c r="BY158" s="470" t="s">
        <v>3710</v>
      </c>
      <c r="BZ158" s="470">
        <v>1841201</v>
      </c>
      <c r="CA158" s="470">
        <v>1</v>
      </c>
      <c r="CB158" s="470">
        <v>0.52200000000000002</v>
      </c>
      <c r="CC158" s="554" t="s">
        <v>3846</v>
      </c>
      <c r="CD158" s="554" t="s">
        <v>2524</v>
      </c>
      <c r="CE158" s="554" t="s">
        <v>3640</v>
      </c>
      <c r="CF158" s="554" t="s">
        <v>177</v>
      </c>
      <c r="CG158" s="534">
        <v>6045432000</v>
      </c>
      <c r="CH158" s="534">
        <v>3002500001</v>
      </c>
      <c r="CI158" s="563" t="s">
        <v>3712</v>
      </c>
      <c r="CJ158" s="470"/>
    </row>
    <row r="159" spans="2:88" ht="16.5" customHeight="1" thickBot="1">
      <c r="B159" s="470"/>
      <c r="C159" s="547" t="s">
        <v>474</v>
      </c>
      <c r="D159" s="470"/>
      <c r="E159" s="548">
        <v>45413</v>
      </c>
      <c r="F159" s="717">
        <v>45406</v>
      </c>
      <c r="G159" s="547" t="s">
        <v>61</v>
      </c>
      <c r="H159" s="547">
        <v>1036393232</v>
      </c>
      <c r="I159" s="547" t="s">
        <v>3613</v>
      </c>
      <c r="J159" s="547" t="s">
        <v>3614</v>
      </c>
      <c r="K159" s="547" t="s">
        <v>3615</v>
      </c>
      <c r="L159" s="547" t="s">
        <v>2677</v>
      </c>
      <c r="M159" s="548">
        <v>32107</v>
      </c>
      <c r="N159" s="547" t="s">
        <v>4</v>
      </c>
      <c r="O159" s="503" t="s">
        <v>3591</v>
      </c>
      <c r="P159" s="475" t="s">
        <v>2524</v>
      </c>
      <c r="Q159" s="475" t="s">
        <v>3633</v>
      </c>
      <c r="R159" s="501" t="s">
        <v>3118</v>
      </c>
      <c r="S159" s="470"/>
      <c r="T159" s="439">
        <v>6045432000</v>
      </c>
      <c r="U159" s="470">
        <v>3127473298</v>
      </c>
      <c r="V159" s="444" t="s">
        <v>3616</v>
      </c>
      <c r="W159" s="470" t="s">
        <v>2527</v>
      </c>
      <c r="X159" s="470"/>
      <c r="Y159" s="470" t="s">
        <v>2548</v>
      </c>
      <c r="Z159" s="470"/>
      <c r="AA159" s="440" t="s">
        <v>2527</v>
      </c>
      <c r="AB159" s="533"/>
      <c r="AC159" s="568" t="s">
        <v>489</v>
      </c>
      <c r="AD159" s="561"/>
      <c r="AE159" s="440" t="s">
        <v>551</v>
      </c>
      <c r="AF159" s="440" t="s">
        <v>600</v>
      </c>
      <c r="AG159" s="440" t="s">
        <v>499</v>
      </c>
      <c r="AH159" s="440" t="s">
        <v>492</v>
      </c>
      <c r="AI159" s="493">
        <v>45329</v>
      </c>
      <c r="AJ159" s="493">
        <v>47118</v>
      </c>
      <c r="AK159" s="501">
        <v>48</v>
      </c>
      <c r="AL159" s="445">
        <v>66962044</v>
      </c>
      <c r="AM159" s="445">
        <v>5246837</v>
      </c>
      <c r="AN159" s="532">
        <v>2098735</v>
      </c>
      <c r="AO159" s="470">
        <v>1841201</v>
      </c>
      <c r="AP159" s="632" t="s">
        <v>821</v>
      </c>
      <c r="AQ159" s="533"/>
      <c r="AR159" s="467">
        <v>1</v>
      </c>
      <c r="AS159" s="553" t="s">
        <v>112</v>
      </c>
      <c r="AT159" s="551" t="s">
        <v>112</v>
      </c>
      <c r="AU159" s="551" t="s">
        <v>112</v>
      </c>
      <c r="AV159" s="551" t="s">
        <v>112</v>
      </c>
      <c r="AW159" s="551" t="s">
        <v>112</v>
      </c>
      <c r="AX159" s="467"/>
      <c r="AY159" s="467"/>
      <c r="AZ159" s="467"/>
      <c r="BA159" s="467"/>
      <c r="BB159" s="467"/>
      <c r="BC159" s="467"/>
      <c r="BD159" s="467"/>
      <c r="BE159" s="467"/>
      <c r="BF159" s="467" t="s">
        <v>112</v>
      </c>
      <c r="BG159" s="467" t="s">
        <v>112</v>
      </c>
      <c r="BH159" s="467" t="s">
        <v>112</v>
      </c>
      <c r="BI159" s="467" t="s">
        <v>112</v>
      </c>
      <c r="BJ159" s="467" t="s">
        <v>112</v>
      </c>
      <c r="BK159" s="467" t="s">
        <v>112</v>
      </c>
      <c r="BL159" s="467" t="s">
        <v>3699</v>
      </c>
      <c r="BM159" s="467" t="s">
        <v>112</v>
      </c>
      <c r="BN159" s="467" t="s">
        <v>112</v>
      </c>
      <c r="BO159" s="467" t="s">
        <v>112</v>
      </c>
      <c r="BP159" s="467" t="s">
        <v>112</v>
      </c>
      <c r="BQ159" s="470"/>
      <c r="BR159" s="470"/>
      <c r="BS159" s="470"/>
      <c r="BT159" s="470"/>
      <c r="BU159" s="470"/>
      <c r="BV159" s="470"/>
      <c r="BW159" s="470"/>
      <c r="BX159" s="470">
        <v>1841201</v>
      </c>
      <c r="BY159" s="470" t="s">
        <v>3710</v>
      </c>
      <c r="BZ159" s="470">
        <v>1841201</v>
      </c>
      <c r="CA159" s="470">
        <v>1</v>
      </c>
      <c r="CB159" s="470">
        <v>0.52200000000000002</v>
      </c>
      <c r="CC159" s="554" t="s">
        <v>3847</v>
      </c>
      <c r="CD159" s="554" t="s">
        <v>2524</v>
      </c>
      <c r="CE159" s="554" t="s">
        <v>3640</v>
      </c>
      <c r="CF159" s="554" t="s">
        <v>177</v>
      </c>
      <c r="CG159" s="534">
        <v>6045432000</v>
      </c>
      <c r="CH159" s="534">
        <v>3002500001</v>
      </c>
      <c r="CI159" s="563" t="s">
        <v>3712</v>
      </c>
      <c r="CJ159" s="470"/>
    </row>
    <row r="160" spans="2:88" ht="16.5" customHeight="1" thickBot="1">
      <c r="B160" s="470"/>
      <c r="C160" s="547" t="s">
        <v>474</v>
      </c>
      <c r="D160" s="470"/>
      <c r="E160" s="548">
        <v>45413</v>
      </c>
      <c r="F160" s="717">
        <v>45406</v>
      </c>
      <c r="G160" s="547" t="s">
        <v>61</v>
      </c>
      <c r="H160" s="547">
        <v>71113856</v>
      </c>
      <c r="I160" s="547" t="s">
        <v>3227</v>
      </c>
      <c r="J160" s="547" t="s">
        <v>2576</v>
      </c>
      <c r="K160" s="547" t="s">
        <v>3217</v>
      </c>
      <c r="L160" s="547" t="s">
        <v>2565</v>
      </c>
      <c r="M160" s="548">
        <v>25793</v>
      </c>
      <c r="N160" s="547" t="s">
        <v>4</v>
      </c>
      <c r="O160" s="503" t="s">
        <v>3591</v>
      </c>
      <c r="P160" s="475" t="s">
        <v>2524</v>
      </c>
      <c r="Q160" s="475" t="s">
        <v>3633</v>
      </c>
      <c r="R160" s="501" t="s">
        <v>3118</v>
      </c>
      <c r="S160" s="470"/>
      <c r="T160" s="439">
        <v>6045432000</v>
      </c>
      <c r="U160" s="470">
        <v>3147646862</v>
      </c>
      <c r="V160" s="444" t="s">
        <v>3617</v>
      </c>
      <c r="W160" s="470" t="s">
        <v>2527</v>
      </c>
      <c r="X160" s="470"/>
      <c r="Y160" s="470" t="s">
        <v>2548</v>
      </c>
      <c r="Z160" s="470"/>
      <c r="AA160" s="440" t="s">
        <v>2527</v>
      </c>
      <c r="AB160" s="533"/>
      <c r="AC160" s="568" t="s">
        <v>489</v>
      </c>
      <c r="AD160" s="561"/>
      <c r="AE160" s="440" t="s">
        <v>551</v>
      </c>
      <c r="AF160" s="440" t="s">
        <v>600</v>
      </c>
      <c r="AG160" s="440" t="s">
        <v>499</v>
      </c>
      <c r="AH160" s="440" t="s">
        <v>492</v>
      </c>
      <c r="AI160" s="493">
        <v>45329</v>
      </c>
      <c r="AJ160" s="493">
        <v>47118</v>
      </c>
      <c r="AK160" s="501">
        <v>48</v>
      </c>
      <c r="AL160" s="445">
        <v>66962044</v>
      </c>
      <c r="AM160" s="445">
        <v>5246837</v>
      </c>
      <c r="AN160" s="532">
        <v>2098735</v>
      </c>
      <c r="AO160" s="470">
        <v>1841201</v>
      </c>
      <c r="AP160" s="632" t="s">
        <v>821</v>
      </c>
      <c r="AQ160" s="533"/>
      <c r="AR160" s="467">
        <v>1</v>
      </c>
      <c r="AS160" s="553" t="s">
        <v>112</v>
      </c>
      <c r="AT160" s="551" t="s">
        <v>112</v>
      </c>
      <c r="AU160" s="551" t="s">
        <v>112</v>
      </c>
      <c r="AV160" s="551" t="s">
        <v>112</v>
      </c>
      <c r="AW160" s="551" t="s">
        <v>112</v>
      </c>
      <c r="AX160" s="467"/>
      <c r="AY160" s="467"/>
      <c r="AZ160" s="467"/>
      <c r="BA160" s="467"/>
      <c r="BB160" s="467"/>
      <c r="BC160" s="467"/>
      <c r="BD160" s="467"/>
      <c r="BE160" s="467"/>
      <c r="BF160" s="467" t="s">
        <v>112</v>
      </c>
      <c r="BG160" s="467" t="s">
        <v>112</v>
      </c>
      <c r="BH160" s="467" t="s">
        <v>112</v>
      </c>
      <c r="BI160" s="467" t="s">
        <v>112</v>
      </c>
      <c r="BJ160" s="467" t="s">
        <v>112</v>
      </c>
      <c r="BK160" s="467" t="s">
        <v>112</v>
      </c>
      <c r="BL160" s="467" t="s">
        <v>3699</v>
      </c>
      <c r="BM160" s="467" t="s">
        <v>112</v>
      </c>
      <c r="BN160" s="467" t="s">
        <v>112</v>
      </c>
      <c r="BO160" s="467" t="s">
        <v>112</v>
      </c>
      <c r="BP160" s="467" t="s">
        <v>112</v>
      </c>
      <c r="BQ160" s="470"/>
      <c r="BR160" s="470"/>
      <c r="BS160" s="470"/>
      <c r="BT160" s="470"/>
      <c r="BU160" s="470"/>
      <c r="BV160" s="470"/>
      <c r="BW160" s="470"/>
      <c r="BX160" s="470">
        <v>1841201</v>
      </c>
      <c r="BY160" s="470" t="s">
        <v>3710</v>
      </c>
      <c r="BZ160" s="470">
        <v>1841201</v>
      </c>
      <c r="CA160" s="470">
        <v>1</v>
      </c>
      <c r="CB160" s="470">
        <v>0.52200000000000002</v>
      </c>
      <c r="CC160" s="554" t="s">
        <v>3848</v>
      </c>
      <c r="CD160" s="554" t="s">
        <v>2524</v>
      </c>
      <c r="CE160" s="554" t="s">
        <v>3640</v>
      </c>
      <c r="CF160" s="554" t="s">
        <v>177</v>
      </c>
      <c r="CG160" s="534">
        <v>6045432000</v>
      </c>
      <c r="CH160" s="534">
        <v>3002500001</v>
      </c>
      <c r="CI160" s="563" t="s">
        <v>3712</v>
      </c>
      <c r="CJ160" s="470"/>
    </row>
    <row r="161" spans="2:88" ht="16.5" customHeight="1" thickBot="1">
      <c r="B161" s="470"/>
      <c r="C161" s="547" t="s">
        <v>474</v>
      </c>
      <c r="D161" s="470"/>
      <c r="E161" s="548">
        <v>45413</v>
      </c>
      <c r="F161" s="717">
        <v>45406</v>
      </c>
      <c r="G161" s="547" t="s">
        <v>61</v>
      </c>
      <c r="H161" s="547">
        <v>15446973</v>
      </c>
      <c r="I161" s="547" t="s">
        <v>3618</v>
      </c>
      <c r="J161" s="547" t="s">
        <v>2655</v>
      </c>
      <c r="K161" s="547" t="s">
        <v>3619</v>
      </c>
      <c r="L161" s="547" t="s">
        <v>3543</v>
      </c>
      <c r="M161" s="548">
        <v>30786</v>
      </c>
      <c r="N161" s="547" t="s">
        <v>4</v>
      </c>
      <c r="O161" s="503" t="s">
        <v>3591</v>
      </c>
      <c r="P161" s="475" t="s">
        <v>2524</v>
      </c>
      <c r="Q161" s="475" t="s">
        <v>3633</v>
      </c>
      <c r="R161" s="501" t="s">
        <v>3118</v>
      </c>
      <c r="S161" s="470"/>
      <c r="T161" s="439">
        <v>6045432000</v>
      </c>
      <c r="U161" s="470">
        <v>3116019839</v>
      </c>
      <c r="V161" s="444" t="s">
        <v>3620</v>
      </c>
      <c r="W161" s="470" t="s">
        <v>2527</v>
      </c>
      <c r="X161" s="470"/>
      <c r="Y161" s="470" t="s">
        <v>2573</v>
      </c>
      <c r="Z161" s="470"/>
      <c r="AA161" s="440" t="s">
        <v>2527</v>
      </c>
      <c r="AB161" s="533"/>
      <c r="AC161" s="568" t="s">
        <v>489</v>
      </c>
      <c r="AD161" s="561"/>
      <c r="AE161" s="440" t="s">
        <v>551</v>
      </c>
      <c r="AF161" s="440" t="s">
        <v>600</v>
      </c>
      <c r="AG161" s="440" t="s">
        <v>499</v>
      </c>
      <c r="AH161" s="440" t="s">
        <v>492</v>
      </c>
      <c r="AI161" s="493">
        <v>45329</v>
      </c>
      <c r="AJ161" s="493">
        <v>47118</v>
      </c>
      <c r="AK161" s="501">
        <v>48</v>
      </c>
      <c r="AL161" s="445">
        <v>66962044</v>
      </c>
      <c r="AM161" s="445">
        <v>5246837</v>
      </c>
      <c r="AN161" s="532">
        <v>2098735</v>
      </c>
      <c r="AO161" s="470">
        <v>1841201</v>
      </c>
      <c r="AP161" s="632" t="s">
        <v>821</v>
      </c>
      <c r="AQ161" s="533"/>
      <c r="AR161" s="467">
        <v>1</v>
      </c>
      <c r="AS161" s="553" t="s">
        <v>112</v>
      </c>
      <c r="AT161" s="551" t="s">
        <v>112</v>
      </c>
      <c r="AU161" s="551" t="s">
        <v>112</v>
      </c>
      <c r="AV161" s="551" t="s">
        <v>112</v>
      </c>
      <c r="AW161" s="551" t="s">
        <v>112</v>
      </c>
      <c r="AX161" s="467"/>
      <c r="AY161" s="467"/>
      <c r="AZ161" s="467"/>
      <c r="BA161" s="467"/>
      <c r="BB161" s="467"/>
      <c r="BC161" s="467"/>
      <c r="BD161" s="467"/>
      <c r="BE161" s="467"/>
      <c r="BF161" s="467" t="s">
        <v>112</v>
      </c>
      <c r="BG161" s="467" t="s">
        <v>112</v>
      </c>
      <c r="BH161" s="467" t="s">
        <v>112</v>
      </c>
      <c r="BI161" s="467" t="s">
        <v>112</v>
      </c>
      <c r="BJ161" s="467" t="s">
        <v>112</v>
      </c>
      <c r="BK161" s="467" t="s">
        <v>112</v>
      </c>
      <c r="BL161" s="467" t="s">
        <v>3699</v>
      </c>
      <c r="BM161" s="467" t="s">
        <v>112</v>
      </c>
      <c r="BN161" s="467" t="s">
        <v>112</v>
      </c>
      <c r="BO161" s="467" t="s">
        <v>112</v>
      </c>
      <c r="BP161" s="467" t="s">
        <v>112</v>
      </c>
      <c r="BQ161" s="470"/>
      <c r="BR161" s="470"/>
      <c r="BS161" s="470"/>
      <c r="BT161" s="470"/>
      <c r="BU161" s="470"/>
      <c r="BV161" s="470"/>
      <c r="BW161" s="470"/>
      <c r="BX161" s="470">
        <v>1841201</v>
      </c>
      <c r="BY161" s="470" t="s">
        <v>3710</v>
      </c>
      <c r="BZ161" s="470">
        <v>1841201</v>
      </c>
      <c r="CA161" s="470">
        <v>1</v>
      </c>
      <c r="CB161" s="470">
        <v>0.52200000000000002</v>
      </c>
      <c r="CC161" s="554" t="s">
        <v>3849</v>
      </c>
      <c r="CD161" s="554" t="s">
        <v>2524</v>
      </c>
      <c r="CE161" s="554" t="s">
        <v>3640</v>
      </c>
      <c r="CF161" s="554" t="s">
        <v>177</v>
      </c>
      <c r="CG161" s="534">
        <v>6045432000</v>
      </c>
      <c r="CH161" s="534">
        <v>3002500001</v>
      </c>
      <c r="CI161" s="563" t="s">
        <v>3712</v>
      </c>
      <c r="CJ161" s="470"/>
    </row>
    <row r="162" spans="2:88" ht="16.5" customHeight="1" thickBot="1">
      <c r="B162" s="470"/>
      <c r="C162" s="547" t="s">
        <v>474</v>
      </c>
      <c r="D162" s="470"/>
      <c r="E162" s="548">
        <v>45413</v>
      </c>
      <c r="F162" s="717">
        <v>45406</v>
      </c>
      <c r="G162" s="547" t="s">
        <v>61</v>
      </c>
      <c r="H162" s="547">
        <v>71114644</v>
      </c>
      <c r="I162" s="608" t="s">
        <v>3621</v>
      </c>
      <c r="J162" s="547" t="s">
        <v>3614</v>
      </c>
      <c r="K162" s="547" t="s">
        <v>3622</v>
      </c>
      <c r="L162" s="547" t="s">
        <v>2785</v>
      </c>
      <c r="M162" s="548">
        <v>26929</v>
      </c>
      <c r="N162" s="547" t="s">
        <v>4</v>
      </c>
      <c r="O162" s="503" t="s">
        <v>3591</v>
      </c>
      <c r="P162" s="475" t="s">
        <v>2524</v>
      </c>
      <c r="Q162" s="475" t="s">
        <v>3633</v>
      </c>
      <c r="R162" s="501" t="s">
        <v>3118</v>
      </c>
      <c r="S162" s="470"/>
      <c r="T162" s="439">
        <v>6045432000</v>
      </c>
      <c r="U162" s="470">
        <v>3165646332</v>
      </c>
      <c r="V162" s="444" t="s">
        <v>3623</v>
      </c>
      <c r="W162" s="470" t="s">
        <v>2527</v>
      </c>
      <c r="X162" s="470"/>
      <c r="Y162" s="470" t="s">
        <v>2548</v>
      </c>
      <c r="Z162" s="470"/>
      <c r="AA162" s="440" t="s">
        <v>2527</v>
      </c>
      <c r="AB162" s="533"/>
      <c r="AC162" s="568" t="s">
        <v>489</v>
      </c>
      <c r="AD162" s="561"/>
      <c r="AE162" s="440" t="s">
        <v>551</v>
      </c>
      <c r="AF162" s="440" t="s">
        <v>600</v>
      </c>
      <c r="AG162" s="440" t="s">
        <v>499</v>
      </c>
      <c r="AH162" s="440" t="s">
        <v>492</v>
      </c>
      <c r="AI162" s="493">
        <v>45329</v>
      </c>
      <c r="AJ162" s="493">
        <v>47118</v>
      </c>
      <c r="AK162" s="501">
        <v>48</v>
      </c>
      <c r="AL162" s="445">
        <v>66962044</v>
      </c>
      <c r="AM162" s="445">
        <v>5246837</v>
      </c>
      <c r="AN162" s="532">
        <v>2098735</v>
      </c>
      <c r="AO162" s="470">
        <v>1841201</v>
      </c>
      <c r="AP162" s="632" t="s">
        <v>821</v>
      </c>
      <c r="AQ162" s="533"/>
      <c r="AR162" s="467">
        <v>1</v>
      </c>
      <c r="AS162" s="553" t="s">
        <v>112</v>
      </c>
      <c r="AT162" s="551" t="s">
        <v>112</v>
      </c>
      <c r="AU162" s="551" t="s">
        <v>112</v>
      </c>
      <c r="AV162" s="551" t="s">
        <v>112</v>
      </c>
      <c r="AW162" s="551" t="s">
        <v>112</v>
      </c>
      <c r="AX162" s="467"/>
      <c r="AY162" s="467"/>
      <c r="AZ162" s="467"/>
      <c r="BA162" s="467"/>
      <c r="BB162" s="467"/>
      <c r="BC162" s="467"/>
      <c r="BD162" s="467"/>
      <c r="BE162" s="467"/>
      <c r="BF162" s="467" t="s">
        <v>112</v>
      </c>
      <c r="BG162" s="467" t="s">
        <v>112</v>
      </c>
      <c r="BH162" s="467" t="s">
        <v>112</v>
      </c>
      <c r="BI162" s="467" t="s">
        <v>112</v>
      </c>
      <c r="BJ162" s="467" t="s">
        <v>112</v>
      </c>
      <c r="BK162" s="467" t="s">
        <v>112</v>
      </c>
      <c r="BL162" s="467" t="s">
        <v>3699</v>
      </c>
      <c r="BM162" s="467" t="s">
        <v>112</v>
      </c>
      <c r="BN162" s="467" t="s">
        <v>112</v>
      </c>
      <c r="BO162" s="467" t="s">
        <v>112</v>
      </c>
      <c r="BP162" s="467" t="s">
        <v>112</v>
      </c>
      <c r="BQ162" s="470"/>
      <c r="BR162" s="470"/>
      <c r="BS162" s="470"/>
      <c r="BT162" s="470"/>
      <c r="BU162" s="470"/>
      <c r="BV162" s="470"/>
      <c r="BW162" s="470"/>
      <c r="BX162" s="470">
        <v>1841201</v>
      </c>
      <c r="BY162" s="470" t="s">
        <v>3710</v>
      </c>
      <c r="BZ162" s="470">
        <v>1841201</v>
      </c>
      <c r="CA162" s="470">
        <v>1</v>
      </c>
      <c r="CB162" s="470">
        <v>0.52200000000000002</v>
      </c>
      <c r="CC162" s="554" t="s">
        <v>3850</v>
      </c>
      <c r="CD162" s="554" t="s">
        <v>2524</v>
      </c>
      <c r="CE162" s="554" t="s">
        <v>3640</v>
      </c>
      <c r="CF162" s="554" t="s">
        <v>177</v>
      </c>
      <c r="CG162" s="534">
        <v>6045432000</v>
      </c>
      <c r="CH162" s="534">
        <v>3002500001</v>
      </c>
      <c r="CI162" s="563" t="s">
        <v>3712</v>
      </c>
      <c r="CJ162" s="470"/>
    </row>
    <row r="163" spans="2:88" ht="16.5" customHeight="1" thickBot="1">
      <c r="B163" s="470"/>
      <c r="C163" s="547" t="s">
        <v>474</v>
      </c>
      <c r="D163" s="470"/>
      <c r="E163" s="548">
        <v>45413</v>
      </c>
      <c r="F163" s="717">
        <v>45406</v>
      </c>
      <c r="G163" s="547" t="s">
        <v>61</v>
      </c>
      <c r="H163" s="547">
        <v>71114203</v>
      </c>
      <c r="I163" s="547" t="s">
        <v>3624</v>
      </c>
      <c r="J163" s="547" t="s">
        <v>2576</v>
      </c>
      <c r="K163" s="547" t="s">
        <v>3217</v>
      </c>
      <c r="L163" s="547" t="s">
        <v>2911</v>
      </c>
      <c r="M163" s="548">
        <v>26404</v>
      </c>
      <c r="N163" s="547" t="s">
        <v>4</v>
      </c>
      <c r="O163" s="503" t="s">
        <v>3591</v>
      </c>
      <c r="P163" s="475" t="s">
        <v>2524</v>
      </c>
      <c r="Q163" s="475" t="s">
        <v>3633</v>
      </c>
      <c r="R163" s="501" t="s">
        <v>3118</v>
      </c>
      <c r="S163" s="470"/>
      <c r="T163" s="439">
        <v>6045432000</v>
      </c>
      <c r="U163" s="470">
        <v>3127473298</v>
      </c>
      <c r="V163" s="444" t="s">
        <v>3625</v>
      </c>
      <c r="W163" s="470" t="s">
        <v>2527</v>
      </c>
      <c r="X163" s="470"/>
      <c r="Y163" s="470" t="s">
        <v>3119</v>
      </c>
      <c r="Z163" s="470"/>
      <c r="AA163" s="440" t="s">
        <v>2527</v>
      </c>
      <c r="AB163" s="533"/>
      <c r="AC163" s="568" t="s">
        <v>489</v>
      </c>
      <c r="AD163" s="561"/>
      <c r="AE163" s="440" t="s">
        <v>551</v>
      </c>
      <c r="AF163" s="440" t="s">
        <v>600</v>
      </c>
      <c r="AG163" s="440" t="s">
        <v>499</v>
      </c>
      <c r="AH163" s="440" t="s">
        <v>492</v>
      </c>
      <c r="AI163" s="493">
        <v>45329</v>
      </c>
      <c r="AJ163" s="493">
        <v>47118</v>
      </c>
      <c r="AK163" s="501">
        <v>48</v>
      </c>
      <c r="AL163" s="445">
        <v>66962044</v>
      </c>
      <c r="AM163" s="445">
        <v>5246837</v>
      </c>
      <c r="AN163" s="532">
        <v>2098735</v>
      </c>
      <c r="AO163" s="470">
        <v>1841201</v>
      </c>
      <c r="AP163" s="632" t="s">
        <v>821</v>
      </c>
      <c r="AQ163" s="533"/>
      <c r="AR163" s="467">
        <v>1</v>
      </c>
      <c r="AS163" s="553" t="s">
        <v>112</v>
      </c>
      <c r="AT163" s="551" t="s">
        <v>112</v>
      </c>
      <c r="AU163" s="551" t="s">
        <v>112</v>
      </c>
      <c r="AV163" s="551" t="s">
        <v>112</v>
      </c>
      <c r="AW163" s="551" t="s">
        <v>112</v>
      </c>
      <c r="AX163" s="467"/>
      <c r="AY163" s="467"/>
      <c r="AZ163" s="467"/>
      <c r="BA163" s="467"/>
      <c r="BB163" s="467"/>
      <c r="BC163" s="467"/>
      <c r="BD163" s="467"/>
      <c r="BE163" s="467"/>
      <c r="BF163" s="467" t="s">
        <v>112</v>
      </c>
      <c r="BG163" s="467" t="s">
        <v>112</v>
      </c>
      <c r="BH163" s="467" t="s">
        <v>112</v>
      </c>
      <c r="BI163" s="467" t="s">
        <v>112</v>
      </c>
      <c r="BJ163" s="467" t="s">
        <v>112</v>
      </c>
      <c r="BK163" s="467" t="s">
        <v>112</v>
      </c>
      <c r="BL163" s="467" t="s">
        <v>3699</v>
      </c>
      <c r="BM163" s="467" t="s">
        <v>112</v>
      </c>
      <c r="BN163" s="467" t="s">
        <v>112</v>
      </c>
      <c r="BO163" s="467" t="s">
        <v>112</v>
      </c>
      <c r="BP163" s="467" t="s">
        <v>112</v>
      </c>
      <c r="BQ163" s="470"/>
      <c r="BR163" s="470"/>
      <c r="BS163" s="470"/>
      <c r="BT163" s="470"/>
      <c r="BU163" s="470"/>
      <c r="BV163" s="470"/>
      <c r="BW163" s="470"/>
      <c r="BX163" s="470">
        <v>1841201</v>
      </c>
      <c r="BY163" s="470" t="s">
        <v>3710</v>
      </c>
      <c r="BZ163" s="470">
        <v>1841201</v>
      </c>
      <c r="CA163" s="470">
        <v>1</v>
      </c>
      <c r="CB163" s="470">
        <v>0.52200000000000002</v>
      </c>
      <c r="CC163" s="554" t="s">
        <v>3851</v>
      </c>
      <c r="CD163" s="554" t="s">
        <v>2524</v>
      </c>
      <c r="CE163" s="554" t="s">
        <v>3640</v>
      </c>
      <c r="CF163" s="554" t="s">
        <v>177</v>
      </c>
      <c r="CG163" s="534">
        <v>6045432000</v>
      </c>
      <c r="CH163" s="534">
        <v>3002500001</v>
      </c>
      <c r="CI163" s="563" t="s">
        <v>3712</v>
      </c>
      <c r="CJ163" s="470"/>
    </row>
    <row r="164" spans="2:88" ht="16.149999999999999" customHeight="1" thickBot="1">
      <c r="B164" s="470"/>
      <c r="C164" s="547" t="s">
        <v>474</v>
      </c>
      <c r="D164" s="470"/>
      <c r="E164" s="548">
        <v>45413</v>
      </c>
      <c r="F164" s="717">
        <v>45406</v>
      </c>
      <c r="G164" s="547" t="s">
        <v>61</v>
      </c>
      <c r="H164" s="547">
        <v>1036400495</v>
      </c>
      <c r="I164" s="547" t="s">
        <v>3320</v>
      </c>
      <c r="J164" s="547" t="s">
        <v>3400</v>
      </c>
      <c r="K164" s="547" t="s">
        <v>3626</v>
      </c>
      <c r="L164" s="547" t="s">
        <v>3627</v>
      </c>
      <c r="M164" s="548">
        <v>34815</v>
      </c>
      <c r="N164" s="547" t="s">
        <v>4</v>
      </c>
      <c r="O164" s="503" t="s">
        <v>3591</v>
      </c>
      <c r="P164" s="475" t="s">
        <v>2524</v>
      </c>
      <c r="Q164" s="475" t="s">
        <v>3633</v>
      </c>
      <c r="R164" s="501" t="s">
        <v>3118</v>
      </c>
      <c r="S164" s="470"/>
      <c r="T164" s="439">
        <v>6045432000</v>
      </c>
      <c r="U164" s="470">
        <v>3137788612</v>
      </c>
      <c r="V164" s="444" t="s">
        <v>3628</v>
      </c>
      <c r="W164" s="470" t="s">
        <v>3139</v>
      </c>
      <c r="X164" s="470"/>
      <c r="Y164" s="470" t="s">
        <v>3119</v>
      </c>
      <c r="Z164" s="470"/>
      <c r="AA164" s="440" t="s">
        <v>2527</v>
      </c>
      <c r="AB164" s="533"/>
      <c r="AC164" s="568" t="s">
        <v>489</v>
      </c>
      <c r="AD164" s="561"/>
      <c r="AE164" s="440" t="s">
        <v>551</v>
      </c>
      <c r="AF164" s="440" t="s">
        <v>600</v>
      </c>
      <c r="AG164" s="440" t="s">
        <v>499</v>
      </c>
      <c r="AH164" s="440" t="s">
        <v>492</v>
      </c>
      <c r="AI164" s="493">
        <v>45329</v>
      </c>
      <c r="AJ164" s="493">
        <v>47118</v>
      </c>
      <c r="AK164" s="501">
        <v>48</v>
      </c>
      <c r="AL164" s="445">
        <v>66962044</v>
      </c>
      <c r="AM164" s="445">
        <v>5246837</v>
      </c>
      <c r="AN164" s="532">
        <v>2098735</v>
      </c>
      <c r="AO164" s="470">
        <v>1841201</v>
      </c>
      <c r="AP164" s="632" t="s">
        <v>821</v>
      </c>
      <c r="AQ164" s="533"/>
      <c r="AR164" s="467">
        <v>1</v>
      </c>
      <c r="AS164" s="553" t="s">
        <v>112</v>
      </c>
      <c r="AT164" s="551" t="s">
        <v>112</v>
      </c>
      <c r="AU164" s="551" t="s">
        <v>112</v>
      </c>
      <c r="AV164" s="551" t="s">
        <v>112</v>
      </c>
      <c r="AW164" s="551" t="s">
        <v>112</v>
      </c>
      <c r="AX164" s="467"/>
      <c r="AY164" s="467"/>
      <c r="AZ164" s="467"/>
      <c r="BA164" s="467"/>
      <c r="BB164" s="467"/>
      <c r="BC164" s="467"/>
      <c r="BD164" s="467"/>
      <c r="BE164" s="467"/>
      <c r="BF164" s="467" t="s">
        <v>112</v>
      </c>
      <c r="BG164" s="467" t="s">
        <v>112</v>
      </c>
      <c r="BH164" s="467" t="s">
        <v>112</v>
      </c>
      <c r="BI164" s="467" t="s">
        <v>112</v>
      </c>
      <c r="BJ164" s="467" t="s">
        <v>112</v>
      </c>
      <c r="BK164" s="467" t="s">
        <v>112</v>
      </c>
      <c r="BL164" s="467" t="s">
        <v>3699</v>
      </c>
      <c r="BM164" s="467" t="s">
        <v>112</v>
      </c>
      <c r="BN164" s="467" t="s">
        <v>112</v>
      </c>
      <c r="BO164" s="467" t="s">
        <v>112</v>
      </c>
      <c r="BP164" s="467" t="s">
        <v>112</v>
      </c>
      <c r="BQ164" s="470"/>
      <c r="BR164" s="470"/>
      <c r="BS164" s="470"/>
      <c r="BT164" s="470"/>
      <c r="BU164" s="470"/>
      <c r="BV164" s="470"/>
      <c r="BW164" s="470"/>
      <c r="BX164" s="470">
        <v>1841201</v>
      </c>
      <c r="BY164" s="470" t="s">
        <v>3710</v>
      </c>
      <c r="BZ164" s="470">
        <v>1841201</v>
      </c>
      <c r="CA164" s="470">
        <v>1</v>
      </c>
      <c r="CB164" s="470">
        <v>0.52200000000000002</v>
      </c>
      <c r="CC164" s="554" t="s">
        <v>3852</v>
      </c>
      <c r="CD164" s="554" t="s">
        <v>2524</v>
      </c>
      <c r="CE164" s="554" t="s">
        <v>3640</v>
      </c>
      <c r="CF164" s="554" t="s">
        <v>177</v>
      </c>
      <c r="CG164" s="534">
        <v>6045432000</v>
      </c>
      <c r="CH164" s="534">
        <v>3002500001</v>
      </c>
      <c r="CI164" s="563" t="s">
        <v>3712</v>
      </c>
      <c r="CJ164" s="470"/>
    </row>
    <row r="165" spans="2:88" ht="16.149999999999999" customHeight="1" thickBot="1">
      <c r="B165" s="470"/>
      <c r="C165" s="547" t="s">
        <v>474</v>
      </c>
      <c r="D165" s="470"/>
      <c r="E165" s="548">
        <v>45413</v>
      </c>
      <c r="F165" s="717">
        <v>45406</v>
      </c>
      <c r="G165" s="547" t="s">
        <v>61</v>
      </c>
      <c r="H165" s="547">
        <v>1214721651</v>
      </c>
      <c r="I165" s="547" t="s">
        <v>2655</v>
      </c>
      <c r="J165" s="547" t="s">
        <v>3079</v>
      </c>
      <c r="K165" s="547" t="s">
        <v>3859</v>
      </c>
      <c r="L165" s="547" t="s">
        <v>2872</v>
      </c>
      <c r="M165" s="548">
        <v>34338</v>
      </c>
      <c r="N165" s="501" t="s">
        <v>4</v>
      </c>
      <c r="O165" s="503" t="s">
        <v>3862</v>
      </c>
      <c r="P165" s="475" t="s">
        <v>2524</v>
      </c>
      <c r="Q165" s="475" t="s">
        <v>3633</v>
      </c>
      <c r="R165" s="501" t="s">
        <v>178</v>
      </c>
      <c r="S165" s="470"/>
      <c r="T165" s="439">
        <v>6045432000</v>
      </c>
      <c r="U165" s="470">
        <v>3226800877</v>
      </c>
      <c r="V165" s="585" t="s">
        <v>3870</v>
      </c>
      <c r="W165" s="496" t="s">
        <v>2547</v>
      </c>
      <c r="X165" s="470"/>
      <c r="Y165" s="496" t="s">
        <v>2623</v>
      </c>
      <c r="Z165" s="470"/>
      <c r="AA165" s="440" t="s">
        <v>2527</v>
      </c>
      <c r="AB165" s="533"/>
      <c r="AC165" s="568" t="s">
        <v>489</v>
      </c>
      <c r="AD165" s="561"/>
      <c r="AE165" s="440" t="s">
        <v>551</v>
      </c>
      <c r="AF165" s="440" t="s">
        <v>600</v>
      </c>
      <c r="AG165" s="440" t="s">
        <v>485</v>
      </c>
      <c r="AH165" s="440" t="s">
        <v>492</v>
      </c>
      <c r="AI165" s="493">
        <v>45372</v>
      </c>
      <c r="AJ165" s="493">
        <v>45586</v>
      </c>
      <c r="AK165" s="501">
        <v>7</v>
      </c>
      <c r="AL165" s="445">
        <v>23800000</v>
      </c>
      <c r="AM165" s="445">
        <v>3400000</v>
      </c>
      <c r="AN165" s="445">
        <v>1360000</v>
      </c>
      <c r="AO165" s="470">
        <v>2855201</v>
      </c>
      <c r="AP165" s="636" t="s">
        <v>846</v>
      </c>
      <c r="AQ165" s="533"/>
      <c r="AR165" s="467">
        <v>2</v>
      </c>
      <c r="AS165" s="553" t="s">
        <v>112</v>
      </c>
      <c r="AT165" s="551" t="s">
        <v>112</v>
      </c>
      <c r="AU165" s="551" t="s">
        <v>112</v>
      </c>
      <c r="AV165" s="551" t="s">
        <v>112</v>
      </c>
      <c r="AW165" s="551" t="s">
        <v>112</v>
      </c>
      <c r="AX165" s="467"/>
      <c r="AY165" s="467"/>
      <c r="AZ165" s="467"/>
      <c r="BA165" s="467"/>
      <c r="BB165" s="467"/>
      <c r="BC165" s="467"/>
      <c r="BD165" s="467"/>
      <c r="BE165" s="467"/>
      <c r="BF165" s="467" t="s">
        <v>112</v>
      </c>
      <c r="BG165" s="467" t="s">
        <v>112</v>
      </c>
      <c r="BH165" s="467" t="s">
        <v>112</v>
      </c>
      <c r="BI165" s="467" t="s">
        <v>112</v>
      </c>
      <c r="BJ165" s="467" t="s">
        <v>112</v>
      </c>
      <c r="BK165" s="467" t="s">
        <v>112</v>
      </c>
      <c r="BL165" s="467" t="s">
        <v>3699</v>
      </c>
      <c r="BM165" s="467" t="s">
        <v>112</v>
      </c>
      <c r="BN165" s="467" t="s">
        <v>112</v>
      </c>
      <c r="BO165" s="467" t="s">
        <v>112</v>
      </c>
      <c r="BP165" s="467" t="s">
        <v>112</v>
      </c>
      <c r="BQ165" s="470"/>
      <c r="BR165" s="470"/>
      <c r="BS165" s="470"/>
      <c r="BT165" s="470"/>
      <c r="BU165" s="470"/>
      <c r="BV165" s="470"/>
      <c r="BW165" s="470"/>
      <c r="BX165" s="470">
        <v>1841201</v>
      </c>
      <c r="BY165" s="470" t="s">
        <v>3710</v>
      </c>
      <c r="BZ165" s="470">
        <v>1841201</v>
      </c>
      <c r="CA165" s="470">
        <v>1</v>
      </c>
      <c r="CB165" s="470">
        <v>0.52200000000000002</v>
      </c>
      <c r="CC165" s="554" t="s">
        <v>3852</v>
      </c>
      <c r="CD165" s="554" t="s">
        <v>2524</v>
      </c>
      <c r="CE165" s="554" t="s">
        <v>3640</v>
      </c>
      <c r="CF165" s="554" t="s">
        <v>177</v>
      </c>
      <c r="CG165" s="534">
        <v>6045432000</v>
      </c>
      <c r="CH165" s="534">
        <v>3002500001</v>
      </c>
      <c r="CI165" s="563" t="s">
        <v>3712</v>
      </c>
      <c r="CJ165" s="470"/>
    </row>
    <row r="166" spans="2:88" ht="16.149999999999999" customHeight="1" thickBot="1">
      <c r="B166" s="470"/>
      <c r="C166" s="547" t="s">
        <v>474</v>
      </c>
      <c r="D166" s="470"/>
      <c r="E166" s="548">
        <v>45413</v>
      </c>
      <c r="F166" s="717">
        <v>45406</v>
      </c>
      <c r="G166" s="547" t="s">
        <v>61</v>
      </c>
      <c r="H166" s="547">
        <v>1036936214</v>
      </c>
      <c r="I166" s="547" t="s">
        <v>2632</v>
      </c>
      <c r="J166" s="547" t="s">
        <v>3860</v>
      </c>
      <c r="K166" s="547" t="s">
        <v>3249</v>
      </c>
      <c r="L166" s="547" t="s">
        <v>2595</v>
      </c>
      <c r="M166" s="548">
        <v>32833</v>
      </c>
      <c r="N166" s="501" t="s">
        <v>524</v>
      </c>
      <c r="O166" s="503" t="s">
        <v>3863</v>
      </c>
      <c r="P166" s="475" t="s">
        <v>2524</v>
      </c>
      <c r="Q166" s="475" t="s">
        <v>3633</v>
      </c>
      <c r="R166" s="501" t="s">
        <v>3118</v>
      </c>
      <c r="S166" s="470"/>
      <c r="T166" s="439">
        <v>6045432000</v>
      </c>
      <c r="U166" s="470">
        <v>3206325889</v>
      </c>
      <c r="V166" s="585" t="s">
        <v>3871</v>
      </c>
      <c r="W166" s="496" t="s">
        <v>2527</v>
      </c>
      <c r="X166" s="470"/>
      <c r="Y166" s="496" t="s">
        <v>2623</v>
      </c>
      <c r="Z166" s="470"/>
      <c r="AA166" s="440" t="s">
        <v>2527</v>
      </c>
      <c r="AB166" s="533"/>
      <c r="AC166" s="568" t="s">
        <v>489</v>
      </c>
      <c r="AD166" s="561"/>
      <c r="AE166" s="440" t="s">
        <v>551</v>
      </c>
      <c r="AF166" s="440" t="s">
        <v>600</v>
      </c>
      <c r="AG166" s="440" t="s">
        <v>485</v>
      </c>
      <c r="AH166" s="440" t="s">
        <v>492</v>
      </c>
      <c r="AI166" s="493">
        <v>45359</v>
      </c>
      <c r="AJ166" s="493">
        <v>45575</v>
      </c>
      <c r="AK166" s="501">
        <v>7</v>
      </c>
      <c r="AL166" s="449">
        <v>35000000</v>
      </c>
      <c r="AM166" s="445">
        <v>5000000</v>
      </c>
      <c r="AN166" s="449">
        <v>2000000</v>
      </c>
      <c r="AO166" s="470">
        <v>1841201</v>
      </c>
      <c r="AP166" s="632" t="s">
        <v>821</v>
      </c>
      <c r="AQ166" s="533"/>
      <c r="AR166" s="467">
        <v>1</v>
      </c>
      <c r="AS166" s="553" t="s">
        <v>112</v>
      </c>
      <c r="AT166" s="551" t="s">
        <v>112</v>
      </c>
      <c r="AU166" s="551" t="s">
        <v>112</v>
      </c>
      <c r="AV166" s="551" t="s">
        <v>112</v>
      </c>
      <c r="AW166" s="551" t="s">
        <v>112</v>
      </c>
      <c r="AX166" s="467"/>
      <c r="AY166" s="467"/>
      <c r="AZ166" s="467"/>
      <c r="BA166" s="467"/>
      <c r="BB166" s="467"/>
      <c r="BC166" s="467"/>
      <c r="BD166" s="467"/>
      <c r="BE166" s="467"/>
      <c r="BF166" s="467" t="s">
        <v>112</v>
      </c>
      <c r="BG166" s="467" t="s">
        <v>112</v>
      </c>
      <c r="BH166" s="467" t="s">
        <v>112</v>
      </c>
      <c r="BI166" s="467" t="s">
        <v>112</v>
      </c>
      <c r="BJ166" s="467" t="s">
        <v>112</v>
      </c>
      <c r="BK166" s="467" t="s">
        <v>112</v>
      </c>
      <c r="BL166" s="467" t="s">
        <v>3699</v>
      </c>
      <c r="BM166" s="467" t="s">
        <v>112</v>
      </c>
      <c r="BN166" s="467" t="s">
        <v>112</v>
      </c>
      <c r="BO166" s="467" t="s">
        <v>112</v>
      </c>
      <c r="BP166" s="467" t="s">
        <v>112</v>
      </c>
      <c r="BQ166" s="470"/>
      <c r="BR166" s="470"/>
      <c r="BS166" s="470"/>
      <c r="BT166" s="470"/>
      <c r="BU166" s="470"/>
      <c r="BV166" s="470"/>
      <c r="BW166" s="470"/>
      <c r="BX166" s="470">
        <v>2855201</v>
      </c>
      <c r="BY166" s="470" t="s">
        <v>2533</v>
      </c>
      <c r="BZ166" s="470">
        <v>2855201</v>
      </c>
      <c r="CA166" s="470">
        <v>2</v>
      </c>
      <c r="CB166" s="470">
        <v>1.044</v>
      </c>
      <c r="CC166" s="554" t="s">
        <v>3852</v>
      </c>
      <c r="CD166" s="554" t="s">
        <v>2524</v>
      </c>
      <c r="CE166" s="554" t="s">
        <v>3640</v>
      </c>
      <c r="CF166" s="554" t="s">
        <v>177</v>
      </c>
      <c r="CG166" s="534">
        <v>6045432000</v>
      </c>
      <c r="CH166" s="534">
        <v>3002500001</v>
      </c>
      <c r="CI166" s="563" t="s">
        <v>3712</v>
      </c>
      <c r="CJ166" s="470"/>
    </row>
    <row r="167" spans="2:88" s="645" customFormat="1" ht="16.149999999999999" customHeight="1" thickBot="1">
      <c r="B167" s="592"/>
      <c r="C167" s="648" t="s">
        <v>474</v>
      </c>
      <c r="D167" s="592"/>
      <c r="E167" s="647">
        <v>45413</v>
      </c>
      <c r="F167" s="717">
        <v>45406</v>
      </c>
      <c r="G167" s="648" t="s">
        <v>61</v>
      </c>
      <c r="H167" s="648">
        <v>1036401066</v>
      </c>
      <c r="I167" s="648" t="s">
        <v>2636</v>
      </c>
      <c r="J167" s="648" t="s">
        <v>2620</v>
      </c>
      <c r="K167" s="648" t="s">
        <v>3387</v>
      </c>
      <c r="L167" s="648"/>
      <c r="M167" s="647">
        <v>35069</v>
      </c>
      <c r="N167" s="695" t="s">
        <v>4</v>
      </c>
      <c r="O167" s="696" t="s">
        <v>3864</v>
      </c>
      <c r="P167" s="475" t="s">
        <v>2524</v>
      </c>
      <c r="Q167" s="475" t="s">
        <v>3633</v>
      </c>
      <c r="R167" s="695" t="s">
        <v>3118</v>
      </c>
      <c r="S167" s="592"/>
      <c r="T167" s="652">
        <v>6045432000</v>
      </c>
      <c r="U167" s="592">
        <v>3105148190</v>
      </c>
      <c r="V167" s="653" t="s">
        <v>3872</v>
      </c>
      <c r="W167" s="697" t="s">
        <v>2547</v>
      </c>
      <c r="X167" s="592"/>
      <c r="Y167" s="697" t="s">
        <v>2623</v>
      </c>
      <c r="Z167" s="592"/>
      <c r="AA167" s="654" t="s">
        <v>2527</v>
      </c>
      <c r="AB167" s="655"/>
      <c r="AC167" s="568" t="s">
        <v>489</v>
      </c>
      <c r="AD167" s="656"/>
      <c r="AE167" s="654" t="s">
        <v>551</v>
      </c>
      <c r="AF167" s="654" t="s">
        <v>600</v>
      </c>
      <c r="AG167" s="654" t="s">
        <v>485</v>
      </c>
      <c r="AH167" s="654" t="s">
        <v>492</v>
      </c>
      <c r="AI167" s="600">
        <v>45373</v>
      </c>
      <c r="AJ167" s="600">
        <v>45557</v>
      </c>
      <c r="AK167" s="649">
        <v>6</v>
      </c>
      <c r="AL167" s="657">
        <v>13398000</v>
      </c>
      <c r="AM167" s="657">
        <v>2233000</v>
      </c>
      <c r="AN167" s="657">
        <v>1300000</v>
      </c>
      <c r="AO167" s="592">
        <v>5711001</v>
      </c>
      <c r="AP167" s="658" t="s">
        <v>777</v>
      </c>
      <c r="AQ167" s="655"/>
      <c r="AR167" s="659">
        <v>5</v>
      </c>
      <c r="AS167" s="660" t="s">
        <v>112</v>
      </c>
      <c r="AT167" s="661" t="s">
        <v>112</v>
      </c>
      <c r="AU167" s="661" t="s">
        <v>112</v>
      </c>
      <c r="AV167" s="661" t="s">
        <v>112</v>
      </c>
      <c r="AW167" s="661" t="s">
        <v>112</v>
      </c>
      <c r="AX167" s="659"/>
      <c r="AY167" s="659"/>
      <c r="AZ167" s="659"/>
      <c r="BA167" s="659"/>
      <c r="BB167" s="659"/>
      <c r="BC167" s="659"/>
      <c r="BD167" s="659"/>
      <c r="BE167" s="659"/>
      <c r="BF167" s="659" t="s">
        <v>112</v>
      </c>
      <c r="BG167" s="659" t="s">
        <v>112</v>
      </c>
      <c r="BH167" s="659" t="s">
        <v>112</v>
      </c>
      <c r="BI167" s="659" t="s">
        <v>112</v>
      </c>
      <c r="BJ167" s="659" t="s">
        <v>112</v>
      </c>
      <c r="BK167" s="659" t="s">
        <v>112</v>
      </c>
      <c r="BL167" s="659" t="s">
        <v>3699</v>
      </c>
      <c r="BM167" s="659" t="s">
        <v>112</v>
      </c>
      <c r="BN167" s="659" t="s">
        <v>112</v>
      </c>
      <c r="BO167" s="659" t="s">
        <v>112</v>
      </c>
      <c r="BP167" s="659" t="s">
        <v>112</v>
      </c>
      <c r="BQ167" s="592"/>
      <c r="BR167" s="592"/>
      <c r="BS167" s="592"/>
      <c r="BT167" s="592"/>
      <c r="BU167" s="592"/>
      <c r="BV167" s="592"/>
      <c r="BW167" s="592"/>
      <c r="BX167" s="592">
        <v>1841201</v>
      </c>
      <c r="BY167" s="592" t="s">
        <v>3710</v>
      </c>
      <c r="BZ167" s="592">
        <v>1841201</v>
      </c>
      <c r="CA167" s="592">
        <v>1</v>
      </c>
      <c r="CB167" s="592">
        <v>0.52200000000000002</v>
      </c>
      <c r="CC167" s="554" t="s">
        <v>3852</v>
      </c>
      <c r="CD167" s="554" t="s">
        <v>2524</v>
      </c>
      <c r="CE167" s="554" t="s">
        <v>3640</v>
      </c>
      <c r="CF167" s="554" t="s">
        <v>177</v>
      </c>
      <c r="CG167" s="534">
        <v>6045432000</v>
      </c>
      <c r="CH167" s="534">
        <v>3002500001</v>
      </c>
      <c r="CI167" s="563" t="s">
        <v>3712</v>
      </c>
      <c r="CJ167" s="470"/>
    </row>
    <row r="168" spans="2:88" ht="16.149999999999999" customHeight="1" thickBot="1">
      <c r="B168" s="470"/>
      <c r="C168" s="584" t="s">
        <v>474</v>
      </c>
      <c r="D168" s="470"/>
      <c r="E168" s="548">
        <v>45413</v>
      </c>
      <c r="F168" s="717">
        <v>45406</v>
      </c>
      <c r="G168" s="547" t="s">
        <v>61</v>
      </c>
      <c r="H168" s="547">
        <v>43615983</v>
      </c>
      <c r="I168" s="547" t="s">
        <v>3890</v>
      </c>
      <c r="J168" s="547" t="s">
        <v>3474</v>
      </c>
      <c r="K168" s="648" t="s">
        <v>3877</v>
      </c>
      <c r="L168" s="547" t="s">
        <v>3878</v>
      </c>
      <c r="M168" s="548">
        <v>28186</v>
      </c>
      <c r="N168" s="501" t="s">
        <v>524</v>
      </c>
      <c r="O168" s="503" t="s">
        <v>3591</v>
      </c>
      <c r="P168" s="475" t="s">
        <v>2524</v>
      </c>
      <c r="Q168" s="475" t="s">
        <v>3633</v>
      </c>
      <c r="R168" s="501" t="s">
        <v>3118</v>
      </c>
      <c r="S168" s="470"/>
      <c r="T168" s="439">
        <v>6045432000</v>
      </c>
      <c r="U168" s="592">
        <v>3147496955</v>
      </c>
      <c r="V168" s="602" t="s">
        <v>3904</v>
      </c>
      <c r="W168" s="592" t="s">
        <v>2527</v>
      </c>
      <c r="X168" s="592"/>
      <c r="Y168" s="592" t="s">
        <v>3119</v>
      </c>
      <c r="Z168" s="470"/>
      <c r="AA168" s="440" t="s">
        <v>2527</v>
      </c>
      <c r="AB168" s="533"/>
      <c r="AC168" s="605" t="s">
        <v>489</v>
      </c>
      <c r="AD168" s="561"/>
      <c r="AE168" s="440" t="s">
        <v>551</v>
      </c>
      <c r="AF168" s="440" t="s">
        <v>600</v>
      </c>
      <c r="AG168" s="440" t="s">
        <v>485</v>
      </c>
      <c r="AH168" s="440" t="s">
        <v>492</v>
      </c>
      <c r="AI168" s="600">
        <v>45397</v>
      </c>
      <c r="AJ168" s="600">
        <v>45641</v>
      </c>
      <c r="AK168" s="501">
        <v>8</v>
      </c>
      <c r="AL168" s="607">
        <v>29736000</v>
      </c>
      <c r="AM168" s="607">
        <v>3717000</v>
      </c>
      <c r="AN168" s="607">
        <v>1486800</v>
      </c>
      <c r="AO168" s="470">
        <v>1841201</v>
      </c>
      <c r="AP168" s="632" t="s">
        <v>821</v>
      </c>
      <c r="AQ168" s="533"/>
      <c r="AR168" s="467">
        <v>1</v>
      </c>
      <c r="AS168" s="553" t="s">
        <v>112</v>
      </c>
      <c r="AT168" s="551" t="s">
        <v>112</v>
      </c>
      <c r="AU168" s="551" t="s">
        <v>112</v>
      </c>
      <c r="AV168" s="551" t="s">
        <v>112</v>
      </c>
      <c r="AW168" s="551" t="s">
        <v>112</v>
      </c>
      <c r="AX168" s="467"/>
      <c r="AY168" s="467"/>
      <c r="AZ168" s="467"/>
      <c r="BA168" s="467"/>
      <c r="BB168" s="467"/>
      <c r="BC168" s="467"/>
      <c r="BD168" s="467"/>
      <c r="BE168" s="467"/>
      <c r="BF168" s="467" t="s">
        <v>112</v>
      </c>
      <c r="BG168" s="467" t="s">
        <v>112</v>
      </c>
      <c r="BH168" s="467" t="s">
        <v>112</v>
      </c>
      <c r="BI168" s="467" t="s">
        <v>112</v>
      </c>
      <c r="BJ168" s="467" t="s">
        <v>112</v>
      </c>
      <c r="BK168" s="467" t="s">
        <v>112</v>
      </c>
      <c r="BL168" s="467" t="s">
        <v>3699</v>
      </c>
      <c r="BM168" s="467" t="s">
        <v>112</v>
      </c>
      <c r="BN168" s="467" t="s">
        <v>112</v>
      </c>
      <c r="BO168" s="467" t="s">
        <v>112</v>
      </c>
      <c r="BP168" s="467" t="s">
        <v>112</v>
      </c>
      <c r="BQ168" s="470"/>
      <c r="BR168" s="470"/>
      <c r="BS168" s="470"/>
      <c r="BT168" s="470"/>
      <c r="BU168" s="470"/>
      <c r="BV168" s="470"/>
      <c r="BW168" s="470"/>
      <c r="BX168" s="470">
        <v>1841201</v>
      </c>
      <c r="BY168" s="470" t="s">
        <v>3710</v>
      </c>
      <c r="BZ168" s="470">
        <v>1841201</v>
      </c>
      <c r="CA168" s="470">
        <v>1</v>
      </c>
      <c r="CB168" s="470">
        <v>0.52200000000000002</v>
      </c>
      <c r="CC168" s="554" t="s">
        <v>3852</v>
      </c>
      <c r="CD168" s="554" t="s">
        <v>2524</v>
      </c>
      <c r="CE168" s="554" t="s">
        <v>3640</v>
      </c>
      <c r="CF168" s="554" t="s">
        <v>177</v>
      </c>
      <c r="CG168" s="534">
        <v>6045432000</v>
      </c>
      <c r="CH168" s="534">
        <v>3002500001</v>
      </c>
      <c r="CI168" s="563" t="s">
        <v>3712</v>
      </c>
      <c r="CJ168" s="470"/>
    </row>
    <row r="169" spans="2:88" ht="16.149999999999999" customHeight="1" thickBot="1">
      <c r="B169" s="470"/>
      <c r="C169" s="584" t="s">
        <v>474</v>
      </c>
      <c r="D169" s="470"/>
      <c r="E169" s="548">
        <v>45413</v>
      </c>
      <c r="F169" s="717">
        <v>45406</v>
      </c>
      <c r="G169" s="547" t="s">
        <v>61</v>
      </c>
      <c r="H169" s="547">
        <v>43473552</v>
      </c>
      <c r="I169" s="547" t="s">
        <v>3227</v>
      </c>
      <c r="J169" s="547" t="s">
        <v>3390</v>
      </c>
      <c r="K169" s="608" t="s">
        <v>3875</v>
      </c>
      <c r="L169" s="547"/>
      <c r="M169" s="548">
        <v>27564</v>
      </c>
      <c r="N169" s="501" t="s">
        <v>524</v>
      </c>
      <c r="O169" s="503" t="s">
        <v>3591</v>
      </c>
      <c r="P169" s="475" t="s">
        <v>2524</v>
      </c>
      <c r="Q169" s="475" t="s">
        <v>3633</v>
      </c>
      <c r="R169" s="501" t="s">
        <v>3118</v>
      </c>
      <c r="S169" s="470"/>
      <c r="T169" s="439">
        <v>6045432000</v>
      </c>
      <c r="U169" s="470">
        <v>3137015932</v>
      </c>
      <c r="V169" s="603" t="s">
        <v>3905</v>
      </c>
      <c r="W169" s="470" t="s">
        <v>3139</v>
      </c>
      <c r="X169" s="470"/>
      <c r="Y169" s="470" t="s">
        <v>2623</v>
      </c>
      <c r="Z169" s="470"/>
      <c r="AA169" s="440" t="s">
        <v>2527</v>
      </c>
      <c r="AB169" s="533"/>
      <c r="AC169" s="605" t="s">
        <v>489</v>
      </c>
      <c r="AD169" s="561"/>
      <c r="AE169" s="440" t="s">
        <v>551</v>
      </c>
      <c r="AF169" s="440" t="s">
        <v>600</v>
      </c>
      <c r="AG169" s="440" t="s">
        <v>485</v>
      </c>
      <c r="AH169" s="440" t="s">
        <v>492</v>
      </c>
      <c r="AI169" s="493">
        <v>45392</v>
      </c>
      <c r="AJ169" s="493">
        <v>45577</v>
      </c>
      <c r="AK169" s="501">
        <v>6</v>
      </c>
      <c r="AL169" s="591">
        <v>15631000</v>
      </c>
      <c r="AM169" s="591">
        <v>1951250</v>
      </c>
      <c r="AN169" s="591">
        <v>1300000</v>
      </c>
      <c r="AO169" s="470">
        <v>2016101</v>
      </c>
      <c r="AP169" s="635" t="s">
        <v>935</v>
      </c>
      <c r="AQ169" s="533"/>
      <c r="AR169" s="467">
        <v>2</v>
      </c>
      <c r="AS169" s="553" t="s">
        <v>112</v>
      </c>
      <c r="AT169" s="551" t="s">
        <v>112</v>
      </c>
      <c r="AU169" s="551" t="s">
        <v>112</v>
      </c>
      <c r="AV169" s="551" t="s">
        <v>112</v>
      </c>
      <c r="AW169" s="551" t="s">
        <v>112</v>
      </c>
      <c r="AX169" s="467"/>
      <c r="AY169" s="467"/>
      <c r="AZ169" s="467"/>
      <c r="BA169" s="467"/>
      <c r="BB169" s="467"/>
      <c r="BC169" s="467"/>
      <c r="BD169" s="467"/>
      <c r="BE169" s="467"/>
      <c r="BF169" s="467" t="s">
        <v>112</v>
      </c>
      <c r="BG169" s="467" t="s">
        <v>112</v>
      </c>
      <c r="BH169" s="467" t="s">
        <v>112</v>
      </c>
      <c r="BI169" s="467" t="s">
        <v>112</v>
      </c>
      <c r="BJ169" s="467" t="s">
        <v>112</v>
      </c>
      <c r="BK169" s="467" t="s">
        <v>112</v>
      </c>
      <c r="BL169" s="467" t="s">
        <v>3699</v>
      </c>
      <c r="BM169" s="467" t="s">
        <v>112</v>
      </c>
      <c r="BN169" s="467" t="s">
        <v>112</v>
      </c>
      <c r="BO169" s="467" t="s">
        <v>112</v>
      </c>
      <c r="BP169" s="467" t="s">
        <v>112</v>
      </c>
      <c r="BQ169" s="470"/>
      <c r="BR169" s="470"/>
      <c r="BS169" s="470"/>
      <c r="BT169" s="470"/>
      <c r="BU169" s="470"/>
      <c r="BV169" s="470"/>
      <c r="BW169" s="470"/>
      <c r="BX169" s="470">
        <v>1841201</v>
      </c>
      <c r="BY169" s="470" t="s">
        <v>3710</v>
      </c>
      <c r="BZ169" s="470">
        <v>1841201</v>
      </c>
      <c r="CA169" s="470">
        <v>1</v>
      </c>
      <c r="CB169" s="470">
        <v>0.52200000000000002</v>
      </c>
      <c r="CC169" s="554" t="s">
        <v>3852</v>
      </c>
      <c r="CD169" s="554" t="s">
        <v>2524</v>
      </c>
      <c r="CE169" s="554" t="s">
        <v>3640</v>
      </c>
      <c r="CF169" s="554" t="s">
        <v>177</v>
      </c>
      <c r="CG169" s="534">
        <v>6045432000</v>
      </c>
      <c r="CH169" s="534">
        <v>3002500001</v>
      </c>
      <c r="CI169" s="563" t="s">
        <v>3712</v>
      </c>
      <c r="CJ169" s="470"/>
    </row>
    <row r="170" spans="2:88" ht="16.149999999999999" customHeight="1" thickBot="1">
      <c r="B170" s="470"/>
      <c r="C170" s="584" t="s">
        <v>474</v>
      </c>
      <c r="D170" s="470"/>
      <c r="E170" s="548">
        <v>45413</v>
      </c>
      <c r="F170" s="717">
        <v>45406</v>
      </c>
      <c r="G170" s="547" t="s">
        <v>61</v>
      </c>
      <c r="H170" s="547">
        <v>1040148012</v>
      </c>
      <c r="I170" s="547" t="s">
        <v>3891</v>
      </c>
      <c r="J170" s="547" t="s">
        <v>3892</v>
      </c>
      <c r="K170" s="547" t="s">
        <v>2608</v>
      </c>
      <c r="L170" s="547"/>
      <c r="M170" s="548">
        <v>31580</v>
      </c>
      <c r="N170" s="501" t="s">
        <v>524</v>
      </c>
      <c r="O170" s="503" t="s">
        <v>3591</v>
      </c>
      <c r="P170" s="475" t="s">
        <v>2524</v>
      </c>
      <c r="Q170" s="475" t="s">
        <v>3633</v>
      </c>
      <c r="R170" s="501" t="s">
        <v>3118</v>
      </c>
      <c r="S170" s="470"/>
      <c r="T170" s="439">
        <v>6045432000</v>
      </c>
      <c r="U170" s="470">
        <v>3154011535</v>
      </c>
      <c r="V170" s="604" t="s">
        <v>3906</v>
      </c>
      <c r="W170" s="470" t="s">
        <v>2527</v>
      </c>
      <c r="X170" s="470"/>
      <c r="Y170" s="470" t="s">
        <v>2623</v>
      </c>
      <c r="Z170" s="470"/>
      <c r="AA170" s="440" t="s">
        <v>2527</v>
      </c>
      <c r="AB170" s="533"/>
      <c r="AC170" s="605" t="s">
        <v>489</v>
      </c>
      <c r="AD170" s="561"/>
      <c r="AE170" s="440" t="s">
        <v>551</v>
      </c>
      <c r="AF170" s="440" t="s">
        <v>600</v>
      </c>
      <c r="AG170" s="440" t="s">
        <v>485</v>
      </c>
      <c r="AH170" s="440" t="s">
        <v>492</v>
      </c>
      <c r="AI170" s="493">
        <v>45390</v>
      </c>
      <c r="AJ170" s="493">
        <v>45603</v>
      </c>
      <c r="AK170" s="501">
        <v>7</v>
      </c>
      <c r="AL170" s="591">
        <v>26019000</v>
      </c>
      <c r="AM170" s="591">
        <v>3717000</v>
      </c>
      <c r="AN170" s="610">
        <v>1486800</v>
      </c>
      <c r="AO170" s="470">
        <v>2016101</v>
      </c>
      <c r="AP170" s="635" t="s">
        <v>935</v>
      </c>
      <c r="AQ170" s="533"/>
      <c r="AR170" s="467">
        <v>2</v>
      </c>
      <c r="AS170" s="553" t="s">
        <v>112</v>
      </c>
      <c r="AT170" s="551" t="s">
        <v>112</v>
      </c>
      <c r="AU170" s="551" t="s">
        <v>112</v>
      </c>
      <c r="AV170" s="551" t="s">
        <v>112</v>
      </c>
      <c r="AW170" s="551" t="s">
        <v>112</v>
      </c>
      <c r="AX170" s="467"/>
      <c r="AY170" s="467"/>
      <c r="AZ170" s="467"/>
      <c r="BA170" s="467"/>
      <c r="BB170" s="467"/>
      <c r="BC170" s="467"/>
      <c r="BD170" s="467"/>
      <c r="BE170" s="467"/>
      <c r="BF170" s="467" t="s">
        <v>112</v>
      </c>
      <c r="BG170" s="467" t="s">
        <v>112</v>
      </c>
      <c r="BH170" s="467" t="s">
        <v>112</v>
      </c>
      <c r="BI170" s="467" t="s">
        <v>112</v>
      </c>
      <c r="BJ170" s="467" t="s">
        <v>112</v>
      </c>
      <c r="BK170" s="467" t="s">
        <v>112</v>
      </c>
      <c r="BL170" s="467" t="s">
        <v>3699</v>
      </c>
      <c r="BM170" s="467" t="s">
        <v>112</v>
      </c>
      <c r="BN170" s="467" t="s">
        <v>112</v>
      </c>
      <c r="BO170" s="467" t="s">
        <v>112</v>
      </c>
      <c r="BP170" s="467" t="s">
        <v>112</v>
      </c>
      <c r="BQ170" s="470"/>
      <c r="BR170" s="470"/>
      <c r="BS170" s="470"/>
      <c r="BT170" s="470"/>
      <c r="BU170" s="470"/>
      <c r="BV170" s="470"/>
      <c r="BW170" s="470"/>
      <c r="BX170" s="470">
        <v>2016101</v>
      </c>
      <c r="BY170" s="470" t="s">
        <v>2539</v>
      </c>
      <c r="BZ170" s="470">
        <v>2016101</v>
      </c>
      <c r="CA170" s="470">
        <v>2</v>
      </c>
      <c r="CB170" s="470">
        <v>1.044</v>
      </c>
      <c r="CC170" s="554" t="s">
        <v>3852</v>
      </c>
      <c r="CD170" s="554" t="s">
        <v>2524</v>
      </c>
      <c r="CE170" s="554" t="s">
        <v>3640</v>
      </c>
      <c r="CF170" s="554" t="s">
        <v>177</v>
      </c>
      <c r="CG170" s="534">
        <v>6045432000</v>
      </c>
      <c r="CH170" s="534">
        <v>3002500001</v>
      </c>
      <c r="CI170" s="563" t="s">
        <v>3712</v>
      </c>
      <c r="CJ170" s="470"/>
    </row>
    <row r="171" spans="2:88" ht="16.149999999999999" customHeight="1" thickBot="1">
      <c r="B171" s="470"/>
      <c r="C171" s="584" t="s">
        <v>474</v>
      </c>
      <c r="D171" s="470"/>
      <c r="E171" s="548">
        <v>45413</v>
      </c>
      <c r="F171" s="717">
        <v>45406</v>
      </c>
      <c r="G171" s="547" t="s">
        <v>61</v>
      </c>
      <c r="H171" s="547">
        <v>1036957679</v>
      </c>
      <c r="I171" s="547" t="s">
        <v>3893</v>
      </c>
      <c r="J171" s="547" t="s">
        <v>2651</v>
      </c>
      <c r="K171" s="547" t="s">
        <v>3362</v>
      </c>
      <c r="L171" s="547" t="s">
        <v>3269</v>
      </c>
      <c r="M171" s="548">
        <v>35307</v>
      </c>
      <c r="N171" s="501" t="s">
        <v>4</v>
      </c>
      <c r="O171" s="503" t="s">
        <v>3591</v>
      </c>
      <c r="P171" s="475" t="s">
        <v>2524</v>
      </c>
      <c r="Q171" s="475" t="s">
        <v>3633</v>
      </c>
      <c r="R171" s="501" t="s">
        <v>3118</v>
      </c>
      <c r="S171" s="470"/>
      <c r="T171" s="439">
        <v>6045432000</v>
      </c>
      <c r="U171" s="470">
        <v>3117752384</v>
      </c>
      <c r="V171" s="603" t="s">
        <v>3907</v>
      </c>
      <c r="W171" s="470" t="s">
        <v>2527</v>
      </c>
      <c r="X171" s="470"/>
      <c r="Y171" s="470" t="s">
        <v>3119</v>
      </c>
      <c r="Z171" s="470"/>
      <c r="AA171" s="440" t="s">
        <v>2527</v>
      </c>
      <c r="AB171" s="533"/>
      <c r="AC171" s="605" t="s">
        <v>489</v>
      </c>
      <c r="AD171" s="561"/>
      <c r="AE171" s="440" t="s">
        <v>551</v>
      </c>
      <c r="AF171" s="440" t="s">
        <v>600</v>
      </c>
      <c r="AG171" s="440" t="s">
        <v>485</v>
      </c>
      <c r="AH171" s="440" t="s">
        <v>492</v>
      </c>
      <c r="AI171" s="493">
        <v>45387</v>
      </c>
      <c r="AJ171" s="493">
        <v>45599</v>
      </c>
      <c r="AK171" s="501">
        <v>7</v>
      </c>
      <c r="AL171" s="591">
        <v>14700000</v>
      </c>
      <c r="AM171" s="591">
        <v>2100000</v>
      </c>
      <c r="AN171" s="610">
        <v>1300000</v>
      </c>
      <c r="AO171" s="470">
        <v>2855201</v>
      </c>
      <c r="AP171" s="636" t="s">
        <v>846</v>
      </c>
      <c r="AQ171" s="533"/>
      <c r="AR171" s="467">
        <v>2</v>
      </c>
      <c r="AS171" s="553" t="s">
        <v>112</v>
      </c>
      <c r="AT171" s="551" t="s">
        <v>112</v>
      </c>
      <c r="AU171" s="551" t="s">
        <v>112</v>
      </c>
      <c r="AV171" s="551" t="s">
        <v>112</v>
      </c>
      <c r="AW171" s="551" t="s">
        <v>112</v>
      </c>
      <c r="AX171" s="467"/>
      <c r="AY171" s="467"/>
      <c r="AZ171" s="467"/>
      <c r="BA171" s="467"/>
      <c r="BB171" s="467"/>
      <c r="BC171" s="467"/>
      <c r="BD171" s="467"/>
      <c r="BE171" s="467"/>
      <c r="BF171" s="467" t="s">
        <v>112</v>
      </c>
      <c r="BG171" s="467" t="s">
        <v>112</v>
      </c>
      <c r="BH171" s="467" t="s">
        <v>112</v>
      </c>
      <c r="BI171" s="467" t="s">
        <v>112</v>
      </c>
      <c r="BJ171" s="467" t="s">
        <v>112</v>
      </c>
      <c r="BK171" s="467" t="s">
        <v>112</v>
      </c>
      <c r="BL171" s="467" t="s">
        <v>3699</v>
      </c>
      <c r="BM171" s="467" t="s">
        <v>112</v>
      </c>
      <c r="BN171" s="467" t="s">
        <v>112</v>
      </c>
      <c r="BO171" s="467" t="s">
        <v>112</v>
      </c>
      <c r="BP171" s="467" t="s">
        <v>112</v>
      </c>
      <c r="BQ171" s="470"/>
      <c r="BR171" s="470"/>
      <c r="BS171" s="470"/>
      <c r="BT171" s="470"/>
      <c r="BU171" s="470"/>
      <c r="BV171" s="470"/>
      <c r="BW171" s="470"/>
      <c r="BX171" s="470">
        <v>2016101</v>
      </c>
      <c r="BY171" s="470" t="s">
        <v>2539</v>
      </c>
      <c r="BZ171" s="470">
        <v>2016101</v>
      </c>
      <c r="CA171" s="470">
        <v>2</v>
      </c>
      <c r="CB171" s="470">
        <v>1.044</v>
      </c>
      <c r="CC171" s="554" t="s">
        <v>3852</v>
      </c>
      <c r="CD171" s="554" t="s">
        <v>2524</v>
      </c>
      <c r="CE171" s="554" t="s">
        <v>3640</v>
      </c>
      <c r="CF171" s="554" t="s">
        <v>177</v>
      </c>
      <c r="CG171" s="534">
        <v>6045432000</v>
      </c>
      <c r="CH171" s="534">
        <v>3002500001</v>
      </c>
      <c r="CI171" s="563" t="s">
        <v>3712</v>
      </c>
      <c r="CJ171" s="470"/>
    </row>
    <row r="172" spans="2:88" ht="16.149999999999999" customHeight="1" thickBot="1">
      <c r="B172" s="470"/>
      <c r="C172" s="584" t="s">
        <v>474</v>
      </c>
      <c r="D172" s="470"/>
      <c r="E172" s="548">
        <v>45413</v>
      </c>
      <c r="F172" s="717">
        <v>45406</v>
      </c>
      <c r="G172" s="547" t="s">
        <v>61</v>
      </c>
      <c r="H172" s="547">
        <v>71117106</v>
      </c>
      <c r="I172" s="547" t="s">
        <v>3894</v>
      </c>
      <c r="J172" s="547" t="s">
        <v>2967</v>
      </c>
      <c r="K172" s="547" t="s">
        <v>3879</v>
      </c>
      <c r="L172" s="547" t="s">
        <v>2982</v>
      </c>
      <c r="M172" s="548">
        <v>29293</v>
      </c>
      <c r="N172" s="501" t="s">
        <v>4</v>
      </c>
      <c r="O172" s="503" t="s">
        <v>3591</v>
      </c>
      <c r="P172" s="475" t="s">
        <v>2524</v>
      </c>
      <c r="Q172" s="475" t="s">
        <v>3633</v>
      </c>
      <c r="R172" s="501" t="s">
        <v>3118</v>
      </c>
      <c r="S172" s="470"/>
      <c r="T172" s="439">
        <v>6045432000</v>
      </c>
      <c r="U172" s="470">
        <v>3126168252</v>
      </c>
      <c r="V172" s="603" t="s">
        <v>3908</v>
      </c>
      <c r="W172" s="470" t="s">
        <v>2527</v>
      </c>
      <c r="X172" s="470"/>
      <c r="Y172" s="470" t="s">
        <v>2623</v>
      </c>
      <c r="Z172" s="470"/>
      <c r="AA172" s="440" t="s">
        <v>2527</v>
      </c>
      <c r="AB172" s="533"/>
      <c r="AC172" s="605" t="s">
        <v>489</v>
      </c>
      <c r="AD172" s="561"/>
      <c r="AE172" s="440" t="s">
        <v>551</v>
      </c>
      <c r="AF172" s="440" t="s">
        <v>600</v>
      </c>
      <c r="AG172" s="440" t="s">
        <v>485</v>
      </c>
      <c r="AH172" s="440" t="s">
        <v>492</v>
      </c>
      <c r="AI172" s="493">
        <v>45395</v>
      </c>
      <c r="AJ172" s="493">
        <v>45609</v>
      </c>
      <c r="AK172" s="501">
        <v>7</v>
      </c>
      <c r="AL172" s="591">
        <v>21000000</v>
      </c>
      <c r="AM172" s="591">
        <v>3000000</v>
      </c>
      <c r="AN172" s="610">
        <v>1300000</v>
      </c>
      <c r="AO172" s="470">
        <v>2855201</v>
      </c>
      <c r="AP172" s="636" t="s">
        <v>846</v>
      </c>
      <c r="AQ172" s="533"/>
      <c r="AR172" s="467">
        <v>2</v>
      </c>
      <c r="AS172" s="553" t="s">
        <v>112</v>
      </c>
      <c r="AT172" s="551" t="s">
        <v>112</v>
      </c>
      <c r="AU172" s="551" t="s">
        <v>112</v>
      </c>
      <c r="AV172" s="551" t="s">
        <v>112</v>
      </c>
      <c r="AW172" s="551" t="s">
        <v>112</v>
      </c>
      <c r="AX172" s="467"/>
      <c r="AY172" s="467"/>
      <c r="AZ172" s="467"/>
      <c r="BA172" s="467"/>
      <c r="BB172" s="467"/>
      <c r="BC172" s="467"/>
      <c r="BD172" s="467"/>
      <c r="BE172" s="467"/>
      <c r="BF172" s="467" t="s">
        <v>112</v>
      </c>
      <c r="BG172" s="467" t="s">
        <v>112</v>
      </c>
      <c r="BH172" s="467" t="s">
        <v>112</v>
      </c>
      <c r="BI172" s="467" t="s">
        <v>112</v>
      </c>
      <c r="BJ172" s="467" t="s">
        <v>112</v>
      </c>
      <c r="BK172" s="467" t="s">
        <v>112</v>
      </c>
      <c r="BL172" s="467" t="s">
        <v>3699</v>
      </c>
      <c r="BM172" s="467" t="s">
        <v>112</v>
      </c>
      <c r="BN172" s="467" t="s">
        <v>112</v>
      </c>
      <c r="BO172" s="467" t="s">
        <v>112</v>
      </c>
      <c r="BP172" s="467" t="s">
        <v>112</v>
      </c>
      <c r="BQ172" s="470"/>
      <c r="BR172" s="470"/>
      <c r="BS172" s="470"/>
      <c r="BT172" s="470"/>
      <c r="BU172" s="470"/>
      <c r="BV172" s="470"/>
      <c r="BW172" s="470"/>
      <c r="BX172" s="470">
        <v>2855201</v>
      </c>
      <c r="BY172" s="470" t="s">
        <v>2533</v>
      </c>
      <c r="BZ172" s="470">
        <v>2855201</v>
      </c>
      <c r="CA172" s="470">
        <v>2</v>
      </c>
      <c r="CB172" s="470">
        <v>1.044</v>
      </c>
      <c r="CC172" s="554" t="s">
        <v>3852</v>
      </c>
      <c r="CD172" s="554" t="s">
        <v>2524</v>
      </c>
      <c r="CE172" s="554" t="s">
        <v>3640</v>
      </c>
      <c r="CF172" s="554" t="s">
        <v>177</v>
      </c>
      <c r="CG172" s="534">
        <v>6045432000</v>
      </c>
      <c r="CH172" s="534">
        <v>3002500001</v>
      </c>
      <c r="CI172" s="563" t="s">
        <v>3712</v>
      </c>
      <c r="CJ172" s="470"/>
    </row>
    <row r="173" spans="2:88" ht="16.149999999999999" customHeight="1" thickBot="1">
      <c r="B173" s="470"/>
      <c r="C173" s="584" t="s">
        <v>474</v>
      </c>
      <c r="D173" s="470"/>
      <c r="E173" s="548">
        <v>45413</v>
      </c>
      <c r="F173" s="717">
        <v>45406</v>
      </c>
      <c r="G173" s="547" t="s">
        <v>61</v>
      </c>
      <c r="H173" s="547">
        <v>1001446111</v>
      </c>
      <c r="I173" s="547" t="s">
        <v>3895</v>
      </c>
      <c r="J173" s="547" t="s">
        <v>3169</v>
      </c>
      <c r="K173" s="547" t="s">
        <v>3876</v>
      </c>
      <c r="L173" s="547"/>
      <c r="M173" s="548">
        <v>37532</v>
      </c>
      <c r="N173" s="501" t="s">
        <v>524</v>
      </c>
      <c r="O173" s="503" t="s">
        <v>3591</v>
      </c>
      <c r="P173" s="475" t="s">
        <v>2524</v>
      </c>
      <c r="Q173" s="475" t="s">
        <v>3633</v>
      </c>
      <c r="R173" s="501" t="s">
        <v>3118</v>
      </c>
      <c r="S173" s="470"/>
      <c r="T173" s="439">
        <v>6045432000</v>
      </c>
      <c r="U173" s="470">
        <v>3209028462</v>
      </c>
      <c r="V173" s="603" t="s">
        <v>3909</v>
      </c>
      <c r="W173" s="470" t="s">
        <v>2547</v>
      </c>
      <c r="X173" s="470"/>
      <c r="Y173" s="470" t="s">
        <v>3302</v>
      </c>
      <c r="Z173" s="470"/>
      <c r="AA173" s="440" t="s">
        <v>2527</v>
      </c>
      <c r="AB173" s="533"/>
      <c r="AC173" s="605" t="s">
        <v>489</v>
      </c>
      <c r="AD173" s="561"/>
      <c r="AE173" s="440" t="s">
        <v>551</v>
      </c>
      <c r="AF173" s="440" t="s">
        <v>600</v>
      </c>
      <c r="AG173" s="440" t="s">
        <v>485</v>
      </c>
      <c r="AH173" s="440" t="s">
        <v>492</v>
      </c>
      <c r="AI173" s="493">
        <v>45398</v>
      </c>
      <c r="AJ173" s="493">
        <v>45612</v>
      </c>
      <c r="AK173" s="501">
        <v>7</v>
      </c>
      <c r="AL173" s="591">
        <v>9100000</v>
      </c>
      <c r="AM173" s="591">
        <v>1800000</v>
      </c>
      <c r="AN173" s="610">
        <v>1300000</v>
      </c>
      <c r="AO173" s="470">
        <v>2855201</v>
      </c>
      <c r="AP173" s="636" t="s">
        <v>846</v>
      </c>
      <c r="AQ173" s="533"/>
      <c r="AR173" s="467">
        <v>2</v>
      </c>
      <c r="AS173" s="553" t="s">
        <v>112</v>
      </c>
      <c r="AT173" s="551" t="s">
        <v>112</v>
      </c>
      <c r="AU173" s="551" t="s">
        <v>112</v>
      </c>
      <c r="AV173" s="551" t="s">
        <v>112</v>
      </c>
      <c r="AW173" s="551" t="s">
        <v>112</v>
      </c>
      <c r="AX173" s="467"/>
      <c r="AY173" s="467"/>
      <c r="AZ173" s="467"/>
      <c r="BA173" s="467"/>
      <c r="BB173" s="467"/>
      <c r="BC173" s="467"/>
      <c r="BD173" s="467"/>
      <c r="BE173" s="467"/>
      <c r="BF173" s="467" t="s">
        <v>112</v>
      </c>
      <c r="BG173" s="467" t="s">
        <v>112</v>
      </c>
      <c r="BH173" s="467" t="s">
        <v>112</v>
      </c>
      <c r="BI173" s="467" t="s">
        <v>112</v>
      </c>
      <c r="BJ173" s="467" t="s">
        <v>112</v>
      </c>
      <c r="BK173" s="467" t="s">
        <v>112</v>
      </c>
      <c r="BL173" s="467" t="s">
        <v>3699</v>
      </c>
      <c r="BM173" s="467" t="s">
        <v>112</v>
      </c>
      <c r="BN173" s="467" t="s">
        <v>112</v>
      </c>
      <c r="BO173" s="467" t="s">
        <v>112</v>
      </c>
      <c r="BP173" s="467" t="s">
        <v>112</v>
      </c>
      <c r="BQ173" s="470"/>
      <c r="BR173" s="470"/>
      <c r="BS173" s="470"/>
      <c r="BT173" s="470"/>
      <c r="BU173" s="470"/>
      <c r="BV173" s="470"/>
      <c r="BW173" s="470"/>
      <c r="BX173" s="470">
        <v>2855201</v>
      </c>
      <c r="BY173" s="470" t="s">
        <v>2533</v>
      </c>
      <c r="BZ173" s="470">
        <v>2855201</v>
      </c>
      <c r="CA173" s="470">
        <v>2</v>
      </c>
      <c r="CB173" s="470">
        <v>1.044</v>
      </c>
      <c r="CC173" s="554" t="s">
        <v>3852</v>
      </c>
      <c r="CD173" s="554" t="s">
        <v>2524</v>
      </c>
      <c r="CE173" s="554" t="s">
        <v>3640</v>
      </c>
      <c r="CF173" s="554" t="s">
        <v>177</v>
      </c>
      <c r="CG173" s="534">
        <v>6045432000</v>
      </c>
      <c r="CH173" s="534">
        <v>3002500001</v>
      </c>
      <c r="CI173" s="563" t="s">
        <v>3712</v>
      </c>
      <c r="CJ173" s="470"/>
    </row>
    <row r="174" spans="2:88" s="645" customFormat="1" ht="16.149999999999999" customHeight="1" thickBot="1">
      <c r="B174" s="592"/>
      <c r="C174" s="646" t="s">
        <v>478</v>
      </c>
      <c r="D174" s="592"/>
      <c r="E174" s="548">
        <v>45413</v>
      </c>
      <c r="F174" s="717">
        <v>45406</v>
      </c>
      <c r="G174" s="648" t="s">
        <v>61</v>
      </c>
      <c r="H174" s="648">
        <v>1036403740</v>
      </c>
      <c r="I174" s="648" t="s">
        <v>3120</v>
      </c>
      <c r="J174" s="648" t="s">
        <v>3896</v>
      </c>
      <c r="K174" s="648" t="s">
        <v>3325</v>
      </c>
      <c r="L174" s="648" t="s">
        <v>3880</v>
      </c>
      <c r="M174" s="647">
        <v>36050</v>
      </c>
      <c r="N174" s="649" t="s">
        <v>4</v>
      </c>
      <c r="O174" s="688" t="s">
        <v>3591</v>
      </c>
      <c r="P174" s="475" t="s">
        <v>2524</v>
      </c>
      <c r="Q174" s="475" t="s">
        <v>3633</v>
      </c>
      <c r="R174" s="649" t="s">
        <v>3118</v>
      </c>
      <c r="S174" s="592"/>
      <c r="T174" s="652">
        <v>6045432000</v>
      </c>
      <c r="U174" s="592">
        <v>3024099437</v>
      </c>
      <c r="V174" s="602" t="s">
        <v>3910</v>
      </c>
      <c r="W174" s="592" t="s">
        <v>2547</v>
      </c>
      <c r="X174" s="592"/>
      <c r="Y174" s="592" t="s">
        <v>3302</v>
      </c>
      <c r="Z174" s="592"/>
      <c r="AA174" s="654" t="s">
        <v>2527</v>
      </c>
      <c r="AB174" s="655"/>
      <c r="AC174" s="689" t="s">
        <v>489</v>
      </c>
      <c r="AD174" s="656"/>
      <c r="AE174" s="654" t="s">
        <v>551</v>
      </c>
      <c r="AF174" s="654" t="s">
        <v>600</v>
      </c>
      <c r="AG174" s="654" t="s">
        <v>485</v>
      </c>
      <c r="AH174" s="654" t="s">
        <v>492</v>
      </c>
      <c r="AI174" s="600">
        <v>45405</v>
      </c>
      <c r="AJ174" s="600">
        <v>45619</v>
      </c>
      <c r="AK174" s="649">
        <v>7</v>
      </c>
      <c r="AL174" s="607">
        <v>11900000</v>
      </c>
      <c r="AM174" s="607">
        <v>1700000</v>
      </c>
      <c r="AN174" s="607">
        <v>1300000</v>
      </c>
      <c r="AO174" s="592">
        <v>2855201</v>
      </c>
      <c r="AP174" s="690" t="s">
        <v>846</v>
      </c>
      <c r="AQ174" s="655"/>
      <c r="AR174" s="659">
        <v>1</v>
      </c>
      <c r="AS174" s="660" t="s">
        <v>112</v>
      </c>
      <c r="AT174" s="661" t="s">
        <v>112</v>
      </c>
      <c r="AU174" s="661" t="s">
        <v>112</v>
      </c>
      <c r="AV174" s="661" t="s">
        <v>112</v>
      </c>
      <c r="AW174" s="661" t="s">
        <v>112</v>
      </c>
      <c r="AX174" s="659"/>
      <c r="AY174" s="659"/>
      <c r="AZ174" s="659"/>
      <c r="BA174" s="659"/>
      <c r="BB174" s="659"/>
      <c r="BC174" s="659"/>
      <c r="BD174" s="659"/>
      <c r="BE174" s="659"/>
      <c r="BF174" s="659" t="s">
        <v>112</v>
      </c>
      <c r="BG174" s="659" t="s">
        <v>112</v>
      </c>
      <c r="BH174" s="659" t="s">
        <v>112</v>
      </c>
      <c r="BI174" s="659" t="s">
        <v>112</v>
      </c>
      <c r="BJ174" s="659" t="s">
        <v>112</v>
      </c>
      <c r="BK174" s="659" t="s">
        <v>112</v>
      </c>
      <c r="BL174" s="659" t="s">
        <v>3699</v>
      </c>
      <c r="BM174" s="659" t="s">
        <v>112</v>
      </c>
      <c r="BN174" s="659" t="s">
        <v>112</v>
      </c>
      <c r="BO174" s="659" t="s">
        <v>112</v>
      </c>
      <c r="BP174" s="659" t="s">
        <v>112</v>
      </c>
      <c r="BQ174" s="592"/>
      <c r="BR174" s="592"/>
      <c r="BS174" s="592"/>
      <c r="BT174" s="592"/>
      <c r="BU174" s="592"/>
      <c r="BV174" s="592"/>
      <c r="BW174" s="592"/>
      <c r="BX174" s="592">
        <v>2855201</v>
      </c>
      <c r="BY174" s="592" t="s">
        <v>2533</v>
      </c>
      <c r="BZ174" s="592">
        <v>2855201</v>
      </c>
      <c r="CA174" s="592">
        <v>2</v>
      </c>
      <c r="CB174" s="592">
        <v>1.044</v>
      </c>
      <c r="CC174" s="554" t="s">
        <v>3852</v>
      </c>
      <c r="CD174" s="554" t="s">
        <v>2524</v>
      </c>
      <c r="CE174" s="554" t="s">
        <v>3640</v>
      </c>
      <c r="CF174" s="554" t="s">
        <v>177</v>
      </c>
      <c r="CG174" s="534">
        <v>6045432000</v>
      </c>
      <c r="CH174" s="534">
        <v>3002500001</v>
      </c>
      <c r="CI174" s="563" t="s">
        <v>3712</v>
      </c>
      <c r="CJ174" s="470"/>
    </row>
    <row r="175" spans="2:88" ht="16.149999999999999" customHeight="1" thickBot="1">
      <c r="B175" s="470"/>
      <c r="C175" s="584" t="s">
        <v>474</v>
      </c>
      <c r="D175" s="470"/>
      <c r="E175" s="548">
        <v>45413</v>
      </c>
      <c r="F175" s="717">
        <v>45406</v>
      </c>
      <c r="G175" s="547" t="s">
        <v>61</v>
      </c>
      <c r="H175" s="547">
        <v>71115432</v>
      </c>
      <c r="I175" s="547" t="s">
        <v>3151</v>
      </c>
      <c r="J175" s="547" t="s">
        <v>3897</v>
      </c>
      <c r="K175" s="547" t="s">
        <v>3881</v>
      </c>
      <c r="L175" s="547" t="s">
        <v>3882</v>
      </c>
      <c r="M175" s="548">
        <v>27443</v>
      </c>
      <c r="N175" s="501" t="s">
        <v>4</v>
      </c>
      <c r="O175" s="503" t="s">
        <v>3591</v>
      </c>
      <c r="P175" s="475" t="s">
        <v>2524</v>
      </c>
      <c r="Q175" s="475" t="s">
        <v>3633</v>
      </c>
      <c r="R175" s="501" t="s">
        <v>3118</v>
      </c>
      <c r="S175" s="470"/>
      <c r="T175" s="439">
        <v>6045432000</v>
      </c>
      <c r="U175" s="470">
        <v>3206972891</v>
      </c>
      <c r="V175" s="603" t="s">
        <v>3911</v>
      </c>
      <c r="W175" s="470" t="s">
        <v>2547</v>
      </c>
      <c r="X175" s="470"/>
      <c r="Y175" s="470" t="s">
        <v>3119</v>
      </c>
      <c r="Z175" s="470"/>
      <c r="AA175" s="440" t="s">
        <v>2527</v>
      </c>
      <c r="AB175" s="533"/>
      <c r="AC175" s="605" t="s">
        <v>489</v>
      </c>
      <c r="AD175" s="561"/>
      <c r="AE175" s="440" t="s">
        <v>551</v>
      </c>
      <c r="AF175" s="440" t="s">
        <v>600</v>
      </c>
      <c r="AG175" s="440" t="s">
        <v>485</v>
      </c>
      <c r="AH175" s="440" t="s">
        <v>492</v>
      </c>
      <c r="AI175" s="493">
        <v>45397</v>
      </c>
      <c r="AJ175" s="493">
        <v>45611</v>
      </c>
      <c r="AK175" s="501">
        <v>7</v>
      </c>
      <c r="AL175" s="591">
        <v>17500000</v>
      </c>
      <c r="AM175" s="591">
        <v>2500000</v>
      </c>
      <c r="AN175" s="609">
        <v>1300000</v>
      </c>
      <c r="AO175" s="470">
        <v>2855201</v>
      </c>
      <c r="AP175" s="636" t="s">
        <v>846</v>
      </c>
      <c r="AQ175" s="533"/>
      <c r="AR175" s="467">
        <v>2</v>
      </c>
      <c r="AS175" s="553" t="s">
        <v>112</v>
      </c>
      <c r="AT175" s="551" t="s">
        <v>112</v>
      </c>
      <c r="AU175" s="551" t="s">
        <v>112</v>
      </c>
      <c r="AV175" s="551" t="s">
        <v>112</v>
      </c>
      <c r="AW175" s="551" t="s">
        <v>112</v>
      </c>
      <c r="AX175" s="467"/>
      <c r="AY175" s="467"/>
      <c r="AZ175" s="467"/>
      <c r="BA175" s="467"/>
      <c r="BB175" s="467"/>
      <c r="BC175" s="467"/>
      <c r="BD175" s="467"/>
      <c r="BE175" s="467"/>
      <c r="BF175" s="467" t="s">
        <v>112</v>
      </c>
      <c r="BG175" s="467" t="s">
        <v>112</v>
      </c>
      <c r="BH175" s="467" t="s">
        <v>112</v>
      </c>
      <c r="BI175" s="467" t="s">
        <v>112</v>
      </c>
      <c r="BJ175" s="467" t="s">
        <v>112</v>
      </c>
      <c r="BK175" s="467" t="s">
        <v>112</v>
      </c>
      <c r="BL175" s="467" t="s">
        <v>3699</v>
      </c>
      <c r="BM175" s="467" t="s">
        <v>112</v>
      </c>
      <c r="BN175" s="467" t="s">
        <v>112</v>
      </c>
      <c r="BO175" s="467" t="s">
        <v>112</v>
      </c>
      <c r="BP175" s="467" t="s">
        <v>112</v>
      </c>
      <c r="BQ175" s="470"/>
      <c r="BR175" s="470"/>
      <c r="BS175" s="470"/>
      <c r="BT175" s="470"/>
      <c r="BU175" s="470"/>
      <c r="BV175" s="470"/>
      <c r="BW175" s="470"/>
      <c r="BX175" s="470">
        <v>2855201</v>
      </c>
      <c r="BY175" s="470" t="s">
        <v>2533</v>
      </c>
      <c r="BZ175" s="470">
        <v>2855201</v>
      </c>
      <c r="CA175" s="470">
        <v>2</v>
      </c>
      <c r="CB175" s="470">
        <v>1.044</v>
      </c>
      <c r="CC175" s="554" t="s">
        <v>3852</v>
      </c>
      <c r="CD175" s="554" t="s">
        <v>2524</v>
      </c>
      <c r="CE175" s="554" t="s">
        <v>3640</v>
      </c>
      <c r="CF175" s="554" t="s">
        <v>177</v>
      </c>
      <c r="CG175" s="534">
        <v>6045432000</v>
      </c>
      <c r="CH175" s="534">
        <v>3002500001</v>
      </c>
      <c r="CI175" s="563" t="s">
        <v>3712</v>
      </c>
      <c r="CJ175" s="470"/>
    </row>
    <row r="176" spans="2:88" ht="16.149999999999999" customHeight="1" thickBot="1">
      <c r="B176" s="470"/>
      <c r="C176" s="584" t="s">
        <v>474</v>
      </c>
      <c r="D176" s="470"/>
      <c r="E176" s="548">
        <v>45413</v>
      </c>
      <c r="F176" s="717">
        <v>45406</v>
      </c>
      <c r="G176" s="547" t="s">
        <v>61</v>
      </c>
      <c r="H176" s="547">
        <v>1036404749</v>
      </c>
      <c r="I176" s="547" t="s">
        <v>3197</v>
      </c>
      <c r="J176" s="547" t="s">
        <v>3390</v>
      </c>
      <c r="K176" s="547" t="s">
        <v>2844</v>
      </c>
      <c r="L176" s="547" t="s">
        <v>3143</v>
      </c>
      <c r="M176" s="548">
        <v>36393</v>
      </c>
      <c r="N176" s="501" t="s">
        <v>4</v>
      </c>
      <c r="O176" s="503" t="s">
        <v>3591</v>
      </c>
      <c r="P176" s="475" t="s">
        <v>2524</v>
      </c>
      <c r="Q176" s="475" t="s">
        <v>3633</v>
      </c>
      <c r="R176" s="501" t="s">
        <v>3118</v>
      </c>
      <c r="S176" s="470"/>
      <c r="T176" s="439">
        <v>6045432000</v>
      </c>
      <c r="U176" s="470">
        <v>3137165089</v>
      </c>
      <c r="V176" s="603" t="s">
        <v>3912</v>
      </c>
      <c r="W176" s="470" t="s">
        <v>2527</v>
      </c>
      <c r="X176" s="470"/>
      <c r="Y176" s="470" t="s">
        <v>2623</v>
      </c>
      <c r="Z176" s="470"/>
      <c r="AA176" s="440" t="s">
        <v>2527</v>
      </c>
      <c r="AB176" s="533"/>
      <c r="AC176" s="605" t="s">
        <v>489</v>
      </c>
      <c r="AD176" s="561"/>
      <c r="AE176" s="440" t="s">
        <v>551</v>
      </c>
      <c r="AF176" s="440" t="s">
        <v>600</v>
      </c>
      <c r="AG176" s="440" t="s">
        <v>485</v>
      </c>
      <c r="AH176" s="440" t="s">
        <v>492</v>
      </c>
      <c r="AI176" s="493">
        <v>45397</v>
      </c>
      <c r="AJ176" s="493">
        <v>45611</v>
      </c>
      <c r="AK176" s="501">
        <v>7</v>
      </c>
      <c r="AL176" s="591">
        <v>18200000</v>
      </c>
      <c r="AM176" s="591">
        <v>2600000</v>
      </c>
      <c r="AN176" s="610">
        <v>1300000</v>
      </c>
      <c r="AO176" s="470">
        <v>2855201</v>
      </c>
      <c r="AP176" s="636" t="s">
        <v>846</v>
      </c>
      <c r="AQ176" s="533"/>
      <c r="AR176" s="467">
        <v>2</v>
      </c>
      <c r="AS176" s="553" t="s">
        <v>112</v>
      </c>
      <c r="AT176" s="551" t="s">
        <v>112</v>
      </c>
      <c r="AU176" s="551" t="s">
        <v>112</v>
      </c>
      <c r="AV176" s="551" t="s">
        <v>112</v>
      </c>
      <c r="AW176" s="551" t="s">
        <v>112</v>
      </c>
      <c r="AX176" s="467"/>
      <c r="AY176" s="467"/>
      <c r="AZ176" s="467"/>
      <c r="BA176" s="467"/>
      <c r="BB176" s="467"/>
      <c r="BC176" s="467"/>
      <c r="BD176" s="467"/>
      <c r="BE176" s="467"/>
      <c r="BF176" s="467" t="s">
        <v>112</v>
      </c>
      <c r="BG176" s="467" t="s">
        <v>112</v>
      </c>
      <c r="BH176" s="467" t="s">
        <v>112</v>
      </c>
      <c r="BI176" s="467" t="s">
        <v>112</v>
      </c>
      <c r="BJ176" s="467" t="s">
        <v>112</v>
      </c>
      <c r="BK176" s="467" t="s">
        <v>112</v>
      </c>
      <c r="BL176" s="467" t="s">
        <v>3699</v>
      </c>
      <c r="BM176" s="467" t="s">
        <v>112</v>
      </c>
      <c r="BN176" s="467" t="s">
        <v>112</v>
      </c>
      <c r="BO176" s="467" t="s">
        <v>112</v>
      </c>
      <c r="BP176" s="467" t="s">
        <v>112</v>
      </c>
      <c r="BQ176" s="470"/>
      <c r="BR176" s="470"/>
      <c r="BS176" s="470"/>
      <c r="BT176" s="470"/>
      <c r="BU176" s="470"/>
      <c r="BV176" s="470"/>
      <c r="BW176" s="470"/>
      <c r="BX176" s="470">
        <v>2855201</v>
      </c>
      <c r="BY176" s="470" t="s">
        <v>2533</v>
      </c>
      <c r="BZ176" s="470">
        <v>2855201</v>
      </c>
      <c r="CA176" s="470">
        <v>2</v>
      </c>
      <c r="CB176" s="470">
        <v>1.044</v>
      </c>
      <c r="CC176" s="554" t="s">
        <v>3852</v>
      </c>
      <c r="CD176" s="554" t="s">
        <v>2524</v>
      </c>
      <c r="CE176" s="554" t="s">
        <v>3640</v>
      </c>
      <c r="CF176" s="554" t="s">
        <v>177</v>
      </c>
      <c r="CG176" s="534">
        <v>6045432000</v>
      </c>
      <c r="CH176" s="534">
        <v>3002500001</v>
      </c>
      <c r="CI176" s="563" t="s">
        <v>3712</v>
      </c>
      <c r="CJ176" s="470"/>
    </row>
    <row r="177" spans="2:88" ht="16.149999999999999" customHeight="1" thickBot="1">
      <c r="B177" s="470"/>
      <c r="C177" s="584" t="s">
        <v>474</v>
      </c>
      <c r="D177" s="470"/>
      <c r="E177" s="548">
        <v>45413</v>
      </c>
      <c r="F177" s="717">
        <v>45406</v>
      </c>
      <c r="G177" s="547" t="s">
        <v>61</v>
      </c>
      <c r="H177" s="547">
        <v>1036398547</v>
      </c>
      <c r="I177" s="547" t="s">
        <v>3328</v>
      </c>
      <c r="J177" s="547" t="s">
        <v>3079</v>
      </c>
      <c r="K177" s="547" t="s">
        <v>3387</v>
      </c>
      <c r="L177" s="547" t="s">
        <v>2578</v>
      </c>
      <c r="M177" s="548">
        <v>34164</v>
      </c>
      <c r="N177" s="501" t="s">
        <v>4</v>
      </c>
      <c r="O177" s="503" t="s">
        <v>3591</v>
      </c>
      <c r="P177" s="475" t="s">
        <v>2524</v>
      </c>
      <c r="Q177" s="475" t="s">
        <v>3633</v>
      </c>
      <c r="R177" s="501" t="s">
        <v>3118</v>
      </c>
      <c r="S177" s="470"/>
      <c r="T177" s="439">
        <v>6045432000</v>
      </c>
      <c r="U177" s="470">
        <v>3126870122</v>
      </c>
      <c r="V177" s="603" t="s">
        <v>3913</v>
      </c>
      <c r="W177" s="470" t="s">
        <v>2547</v>
      </c>
      <c r="X177" s="470"/>
      <c r="Y177" s="470" t="s">
        <v>3119</v>
      </c>
      <c r="Z177" s="470"/>
      <c r="AA177" s="440" t="s">
        <v>2527</v>
      </c>
      <c r="AB177" s="533"/>
      <c r="AC177" s="605" t="s">
        <v>489</v>
      </c>
      <c r="AD177" s="561"/>
      <c r="AE177" s="440" t="s">
        <v>551</v>
      </c>
      <c r="AF177" s="440" t="s">
        <v>600</v>
      </c>
      <c r="AG177" s="440" t="s">
        <v>485</v>
      </c>
      <c r="AH177" s="440" t="s">
        <v>492</v>
      </c>
      <c r="AI177" s="493">
        <v>45399</v>
      </c>
      <c r="AJ177" s="606" t="s">
        <v>3920</v>
      </c>
      <c r="AK177" s="501">
        <v>7</v>
      </c>
      <c r="AL177" s="591">
        <v>14000000</v>
      </c>
      <c r="AM177" s="591">
        <v>2000000</v>
      </c>
      <c r="AN177" s="610">
        <v>1300000</v>
      </c>
      <c r="AO177" s="470">
        <v>2855201</v>
      </c>
      <c r="AP177" s="636" t="s">
        <v>846</v>
      </c>
      <c r="AQ177" s="533"/>
      <c r="AR177" s="467">
        <v>2</v>
      </c>
      <c r="AS177" s="553" t="s">
        <v>112</v>
      </c>
      <c r="AT177" s="551" t="s">
        <v>112</v>
      </c>
      <c r="AU177" s="551" t="s">
        <v>112</v>
      </c>
      <c r="AV177" s="551" t="s">
        <v>112</v>
      </c>
      <c r="AW177" s="551" t="s">
        <v>112</v>
      </c>
      <c r="AX177" s="467"/>
      <c r="AY177" s="467"/>
      <c r="AZ177" s="467"/>
      <c r="BA177" s="467"/>
      <c r="BB177" s="467"/>
      <c r="BC177" s="467"/>
      <c r="BD177" s="467"/>
      <c r="BE177" s="467"/>
      <c r="BF177" s="467" t="s">
        <v>112</v>
      </c>
      <c r="BG177" s="467" t="s">
        <v>112</v>
      </c>
      <c r="BH177" s="467" t="s">
        <v>112</v>
      </c>
      <c r="BI177" s="467" t="s">
        <v>112</v>
      </c>
      <c r="BJ177" s="467" t="s">
        <v>112</v>
      </c>
      <c r="BK177" s="467" t="s">
        <v>112</v>
      </c>
      <c r="BL177" s="467" t="s">
        <v>3699</v>
      </c>
      <c r="BM177" s="467" t="s">
        <v>112</v>
      </c>
      <c r="BN177" s="467" t="s">
        <v>112</v>
      </c>
      <c r="BO177" s="467" t="s">
        <v>112</v>
      </c>
      <c r="BP177" s="467" t="s">
        <v>112</v>
      </c>
      <c r="BQ177" s="470"/>
      <c r="BR177" s="470"/>
      <c r="BS177" s="470"/>
      <c r="BT177" s="470"/>
      <c r="BU177" s="470"/>
      <c r="BV177" s="470"/>
      <c r="BW177" s="470"/>
      <c r="BX177" s="470">
        <v>2855201</v>
      </c>
      <c r="BY177" s="470" t="s">
        <v>2533</v>
      </c>
      <c r="BZ177" s="470">
        <v>2855201</v>
      </c>
      <c r="CA177" s="470">
        <v>2</v>
      </c>
      <c r="CB177" s="470">
        <v>1.044</v>
      </c>
      <c r="CC177" s="554" t="s">
        <v>3852</v>
      </c>
      <c r="CD177" s="554" t="s">
        <v>2524</v>
      </c>
      <c r="CE177" s="554" t="s">
        <v>3640</v>
      </c>
      <c r="CF177" s="554" t="s">
        <v>177</v>
      </c>
      <c r="CG177" s="534">
        <v>6045432000</v>
      </c>
      <c r="CH177" s="534">
        <v>3002500001</v>
      </c>
      <c r="CI177" s="563" t="s">
        <v>3712</v>
      </c>
      <c r="CJ177" s="470"/>
    </row>
    <row r="178" spans="2:88" ht="16.149999999999999" customHeight="1" thickBot="1">
      <c r="B178" s="470"/>
      <c r="C178" s="584" t="s">
        <v>474</v>
      </c>
      <c r="D178" s="470"/>
      <c r="E178" s="548">
        <v>45413</v>
      </c>
      <c r="F178" s="717">
        <v>45406</v>
      </c>
      <c r="G178" s="547" t="s">
        <v>61</v>
      </c>
      <c r="H178" s="547">
        <v>1036961767</v>
      </c>
      <c r="I178" s="547" t="s">
        <v>3898</v>
      </c>
      <c r="J178" s="547" t="s">
        <v>3899</v>
      </c>
      <c r="K178" s="547" t="s">
        <v>3883</v>
      </c>
      <c r="L178" s="547" t="s">
        <v>2614</v>
      </c>
      <c r="M178" s="548">
        <v>35765</v>
      </c>
      <c r="N178" s="501" t="s">
        <v>4</v>
      </c>
      <c r="O178" s="503" t="s">
        <v>3591</v>
      </c>
      <c r="P178" s="475" t="s">
        <v>2524</v>
      </c>
      <c r="Q178" s="475" t="s">
        <v>3633</v>
      </c>
      <c r="R178" s="501" t="s">
        <v>3118</v>
      </c>
      <c r="S178" s="470"/>
      <c r="T178" s="439">
        <v>6045432000</v>
      </c>
      <c r="U178" s="470">
        <v>3126688214</v>
      </c>
      <c r="V178" s="603" t="s">
        <v>3914</v>
      </c>
      <c r="W178" s="470" t="s">
        <v>2527</v>
      </c>
      <c r="X178" s="470"/>
      <c r="Y178" s="470" t="s">
        <v>2623</v>
      </c>
      <c r="Z178" s="470"/>
      <c r="AA178" s="440" t="s">
        <v>2527</v>
      </c>
      <c r="AB178" s="533"/>
      <c r="AC178" s="605" t="s">
        <v>489</v>
      </c>
      <c r="AD178" s="561"/>
      <c r="AE178" s="440" t="s">
        <v>551</v>
      </c>
      <c r="AF178" s="440" t="s">
        <v>600</v>
      </c>
      <c r="AG178" s="440" t="s">
        <v>485</v>
      </c>
      <c r="AH178" s="440" t="s">
        <v>492</v>
      </c>
      <c r="AI178" s="493">
        <v>45397</v>
      </c>
      <c r="AJ178" s="493">
        <v>45611</v>
      </c>
      <c r="AK178" s="501">
        <v>7</v>
      </c>
      <c r="AL178" s="591">
        <v>12950000</v>
      </c>
      <c r="AM178" s="591">
        <v>1850000</v>
      </c>
      <c r="AN178" s="610">
        <v>1300000</v>
      </c>
      <c r="AO178" s="470">
        <v>2855201</v>
      </c>
      <c r="AP178" s="636" t="s">
        <v>846</v>
      </c>
      <c r="AQ178" s="533"/>
      <c r="AR178" s="467">
        <v>2</v>
      </c>
      <c r="AS178" s="553" t="s">
        <v>112</v>
      </c>
      <c r="AT178" s="551" t="s">
        <v>112</v>
      </c>
      <c r="AU178" s="551" t="s">
        <v>112</v>
      </c>
      <c r="AV178" s="551" t="s">
        <v>112</v>
      </c>
      <c r="AW178" s="551" t="s">
        <v>112</v>
      </c>
      <c r="AX178" s="467"/>
      <c r="AY178" s="467"/>
      <c r="AZ178" s="467"/>
      <c r="BA178" s="467"/>
      <c r="BB178" s="467"/>
      <c r="BC178" s="467"/>
      <c r="BD178" s="467"/>
      <c r="BE178" s="467"/>
      <c r="BF178" s="467" t="s">
        <v>112</v>
      </c>
      <c r="BG178" s="467" t="s">
        <v>112</v>
      </c>
      <c r="BH178" s="467" t="s">
        <v>112</v>
      </c>
      <c r="BI178" s="467" t="s">
        <v>112</v>
      </c>
      <c r="BJ178" s="467" t="s">
        <v>112</v>
      </c>
      <c r="BK178" s="467" t="s">
        <v>112</v>
      </c>
      <c r="BL178" s="467" t="s">
        <v>3699</v>
      </c>
      <c r="BM178" s="467" t="s">
        <v>112</v>
      </c>
      <c r="BN178" s="467" t="s">
        <v>112</v>
      </c>
      <c r="BO178" s="467" t="s">
        <v>112</v>
      </c>
      <c r="BP178" s="467" t="s">
        <v>112</v>
      </c>
      <c r="BQ178" s="470"/>
      <c r="BR178" s="470"/>
      <c r="BS178" s="470"/>
      <c r="BT178" s="470"/>
      <c r="BU178" s="470"/>
      <c r="BV178" s="470"/>
      <c r="BW178" s="470"/>
      <c r="BX178" s="470">
        <v>2855201</v>
      </c>
      <c r="BY178" s="470" t="s">
        <v>2533</v>
      </c>
      <c r="BZ178" s="470">
        <v>2855201</v>
      </c>
      <c r="CA178" s="470">
        <v>2</v>
      </c>
      <c r="CB178" s="470">
        <v>1.044</v>
      </c>
      <c r="CC178" s="554" t="s">
        <v>3852</v>
      </c>
      <c r="CD178" s="554" t="s">
        <v>2524</v>
      </c>
      <c r="CE178" s="554" t="s">
        <v>3640</v>
      </c>
      <c r="CF178" s="554" t="s">
        <v>177</v>
      </c>
      <c r="CG178" s="534">
        <v>6045432000</v>
      </c>
      <c r="CH178" s="534">
        <v>3002500001</v>
      </c>
      <c r="CI178" s="563" t="s">
        <v>3712</v>
      </c>
      <c r="CJ178" s="470"/>
    </row>
    <row r="179" spans="2:88" ht="16.149999999999999" customHeight="1" thickBot="1">
      <c r="B179" s="470"/>
      <c r="C179" s="584" t="s">
        <v>474</v>
      </c>
      <c r="D179" s="470"/>
      <c r="E179" s="548">
        <v>45413</v>
      </c>
      <c r="F179" s="717">
        <v>45406</v>
      </c>
      <c r="G179" s="547" t="s">
        <v>61</v>
      </c>
      <c r="H179" s="547">
        <v>15448198</v>
      </c>
      <c r="I179" s="547" t="s">
        <v>3314</v>
      </c>
      <c r="J179" s="547" t="s">
        <v>3121</v>
      </c>
      <c r="K179" s="547" t="s">
        <v>3884</v>
      </c>
      <c r="L179" s="547" t="s">
        <v>3885</v>
      </c>
      <c r="M179" s="548">
        <v>31180</v>
      </c>
      <c r="N179" s="501" t="s">
        <v>4</v>
      </c>
      <c r="O179" s="503" t="s">
        <v>3591</v>
      </c>
      <c r="P179" s="475" t="s">
        <v>2524</v>
      </c>
      <c r="Q179" s="475" t="s">
        <v>3633</v>
      </c>
      <c r="R179" s="501" t="s">
        <v>3118</v>
      </c>
      <c r="S179" s="470"/>
      <c r="T179" s="439">
        <v>6045432000</v>
      </c>
      <c r="U179" s="470">
        <v>3002294303</v>
      </c>
      <c r="V179" s="603" t="s">
        <v>3915</v>
      </c>
      <c r="W179" s="470" t="s">
        <v>2527</v>
      </c>
      <c r="X179" s="470"/>
      <c r="Y179" s="470" t="s">
        <v>2548</v>
      </c>
      <c r="Z179" s="470"/>
      <c r="AA179" s="440" t="s">
        <v>2527</v>
      </c>
      <c r="AB179" s="533"/>
      <c r="AC179" s="605" t="s">
        <v>489</v>
      </c>
      <c r="AD179" s="561"/>
      <c r="AE179" s="440" t="s">
        <v>551</v>
      </c>
      <c r="AF179" s="440" t="s">
        <v>600</v>
      </c>
      <c r="AG179" s="440" t="s">
        <v>485</v>
      </c>
      <c r="AH179" s="440" t="s">
        <v>492</v>
      </c>
      <c r="AI179" s="493">
        <v>45387</v>
      </c>
      <c r="AJ179" s="493">
        <v>45601</v>
      </c>
      <c r="AK179" s="501">
        <v>7</v>
      </c>
      <c r="AL179" s="591">
        <v>31500000</v>
      </c>
      <c r="AM179" s="591">
        <v>4500000</v>
      </c>
      <c r="AN179" s="610">
        <v>1800000</v>
      </c>
      <c r="AO179" s="470">
        <v>1841201</v>
      </c>
      <c r="AP179" s="632" t="s">
        <v>821</v>
      </c>
      <c r="AQ179" s="533"/>
      <c r="AR179" s="467">
        <v>1</v>
      </c>
      <c r="AS179" s="553" t="s">
        <v>112</v>
      </c>
      <c r="AT179" s="551" t="s">
        <v>112</v>
      </c>
      <c r="AU179" s="551" t="s">
        <v>112</v>
      </c>
      <c r="AV179" s="551" t="s">
        <v>112</v>
      </c>
      <c r="AW179" s="551" t="s">
        <v>112</v>
      </c>
      <c r="AX179" s="467"/>
      <c r="AY179" s="467"/>
      <c r="AZ179" s="467"/>
      <c r="BA179" s="467"/>
      <c r="BB179" s="467"/>
      <c r="BC179" s="467"/>
      <c r="BD179" s="467"/>
      <c r="BE179" s="467"/>
      <c r="BF179" s="467" t="s">
        <v>112</v>
      </c>
      <c r="BG179" s="467" t="s">
        <v>112</v>
      </c>
      <c r="BH179" s="467" t="s">
        <v>112</v>
      </c>
      <c r="BI179" s="467" t="s">
        <v>112</v>
      </c>
      <c r="BJ179" s="467" t="s">
        <v>112</v>
      </c>
      <c r="BK179" s="467" t="s">
        <v>112</v>
      </c>
      <c r="BL179" s="467" t="s">
        <v>3699</v>
      </c>
      <c r="BM179" s="467" t="s">
        <v>112</v>
      </c>
      <c r="BN179" s="467" t="s">
        <v>112</v>
      </c>
      <c r="BO179" s="467" t="s">
        <v>112</v>
      </c>
      <c r="BP179" s="467" t="s">
        <v>112</v>
      </c>
      <c r="BQ179" s="470"/>
      <c r="BR179" s="470"/>
      <c r="BS179" s="470"/>
      <c r="BT179" s="470"/>
      <c r="BU179" s="470"/>
      <c r="BV179" s="470"/>
      <c r="BW179" s="470"/>
      <c r="BX179" s="470">
        <v>1841201</v>
      </c>
      <c r="BY179" s="470" t="s">
        <v>3710</v>
      </c>
      <c r="BZ179" s="470">
        <v>1841201</v>
      </c>
      <c r="CA179" s="470">
        <v>1</v>
      </c>
      <c r="CB179" s="470">
        <v>0.52200000000000002</v>
      </c>
      <c r="CC179" s="554" t="s">
        <v>3852</v>
      </c>
      <c r="CD179" s="554" t="s">
        <v>2524</v>
      </c>
      <c r="CE179" s="554" t="s">
        <v>3640</v>
      </c>
      <c r="CF179" s="554" t="s">
        <v>177</v>
      </c>
      <c r="CG179" s="534">
        <v>6045432000</v>
      </c>
      <c r="CH179" s="534">
        <v>3002500001</v>
      </c>
      <c r="CI179" s="563" t="s">
        <v>3712</v>
      </c>
      <c r="CJ179" s="470"/>
    </row>
    <row r="180" spans="2:88" ht="16.149999999999999" customHeight="1" thickBot="1">
      <c r="B180" s="470"/>
      <c r="C180" s="584" t="s">
        <v>474</v>
      </c>
      <c r="D180" s="470"/>
      <c r="E180" s="548">
        <v>45413</v>
      </c>
      <c r="F180" s="717">
        <v>45406</v>
      </c>
      <c r="G180" s="547" t="s">
        <v>61</v>
      </c>
      <c r="H180" s="547">
        <v>1007291076</v>
      </c>
      <c r="I180" s="547" t="s">
        <v>3900</v>
      </c>
      <c r="J180" s="547" t="s">
        <v>2544</v>
      </c>
      <c r="K180" s="547" t="s">
        <v>3401</v>
      </c>
      <c r="L180" s="547"/>
      <c r="M180" s="548">
        <v>36666</v>
      </c>
      <c r="N180" s="501" t="s">
        <v>524</v>
      </c>
      <c r="O180" s="503" t="s">
        <v>3591</v>
      </c>
      <c r="P180" s="475" t="s">
        <v>2524</v>
      </c>
      <c r="Q180" s="475" t="s">
        <v>3633</v>
      </c>
      <c r="R180" s="501" t="s">
        <v>3118</v>
      </c>
      <c r="S180" s="470"/>
      <c r="T180" s="439">
        <v>6045432000</v>
      </c>
      <c r="U180" s="470">
        <v>3122589201</v>
      </c>
      <c r="V180" s="603" t="s">
        <v>3916</v>
      </c>
      <c r="W180" s="470" t="s">
        <v>2550</v>
      </c>
      <c r="X180" s="470"/>
      <c r="Y180" s="470" t="s">
        <v>2548</v>
      </c>
      <c r="Z180" s="470"/>
      <c r="AA180" s="440" t="s">
        <v>2527</v>
      </c>
      <c r="AB180" s="533"/>
      <c r="AC180" s="605" t="s">
        <v>489</v>
      </c>
      <c r="AD180" s="561"/>
      <c r="AE180" s="440" t="s">
        <v>551</v>
      </c>
      <c r="AF180" s="440" t="s">
        <v>600</v>
      </c>
      <c r="AG180" s="440" t="s">
        <v>485</v>
      </c>
      <c r="AH180" s="440" t="s">
        <v>492</v>
      </c>
      <c r="AI180" s="493">
        <v>45392</v>
      </c>
      <c r="AJ180" s="493">
        <v>45605</v>
      </c>
      <c r="AK180" s="501">
        <v>7</v>
      </c>
      <c r="AL180" s="591">
        <v>26019000</v>
      </c>
      <c r="AM180" s="591">
        <v>3717000</v>
      </c>
      <c r="AN180" s="610">
        <v>1486800</v>
      </c>
      <c r="AO180" s="470">
        <v>1841201</v>
      </c>
      <c r="AP180" s="632" t="s">
        <v>821</v>
      </c>
      <c r="AQ180" s="533"/>
      <c r="AR180" s="467">
        <v>1</v>
      </c>
      <c r="AS180" s="553" t="s">
        <v>112</v>
      </c>
      <c r="AT180" s="551" t="s">
        <v>112</v>
      </c>
      <c r="AU180" s="551" t="s">
        <v>112</v>
      </c>
      <c r="AV180" s="551" t="s">
        <v>112</v>
      </c>
      <c r="AW180" s="551" t="s">
        <v>112</v>
      </c>
      <c r="AX180" s="467"/>
      <c r="AY180" s="467"/>
      <c r="AZ180" s="467"/>
      <c r="BA180" s="467"/>
      <c r="BB180" s="467"/>
      <c r="BC180" s="467"/>
      <c r="BD180" s="467"/>
      <c r="BE180" s="467"/>
      <c r="BF180" s="467" t="s">
        <v>112</v>
      </c>
      <c r="BG180" s="467" t="s">
        <v>112</v>
      </c>
      <c r="BH180" s="467" t="s">
        <v>112</v>
      </c>
      <c r="BI180" s="467" t="s">
        <v>112</v>
      </c>
      <c r="BJ180" s="467" t="s">
        <v>112</v>
      </c>
      <c r="BK180" s="467" t="s">
        <v>112</v>
      </c>
      <c r="BL180" s="467" t="s">
        <v>3699</v>
      </c>
      <c r="BM180" s="467" t="s">
        <v>112</v>
      </c>
      <c r="BN180" s="467" t="s">
        <v>112</v>
      </c>
      <c r="BO180" s="467" t="s">
        <v>112</v>
      </c>
      <c r="BP180" s="467" t="s">
        <v>112</v>
      </c>
      <c r="BQ180" s="470"/>
      <c r="BR180" s="470"/>
      <c r="BS180" s="470"/>
      <c r="BT180" s="470"/>
      <c r="BU180" s="470"/>
      <c r="BV180" s="470"/>
      <c r="BW180" s="470"/>
      <c r="BX180" s="470">
        <v>1841201</v>
      </c>
      <c r="BY180" s="470" t="s">
        <v>3710</v>
      </c>
      <c r="BZ180" s="470">
        <v>1841201</v>
      </c>
      <c r="CA180" s="470">
        <v>1</v>
      </c>
      <c r="CB180" s="470">
        <v>0.52200000000000002</v>
      </c>
      <c r="CC180" s="554" t="s">
        <v>3852</v>
      </c>
      <c r="CD180" s="554" t="s">
        <v>2524</v>
      </c>
      <c r="CE180" s="554" t="s">
        <v>3640</v>
      </c>
      <c r="CF180" s="554" t="s">
        <v>177</v>
      </c>
      <c r="CG180" s="534">
        <v>6045432000</v>
      </c>
      <c r="CH180" s="534">
        <v>3002500001</v>
      </c>
      <c r="CI180" s="563" t="s">
        <v>3712</v>
      </c>
      <c r="CJ180" s="470"/>
    </row>
    <row r="181" spans="2:88" ht="16.149999999999999" customHeight="1" thickBot="1">
      <c r="B181" s="470"/>
      <c r="C181" s="584" t="s">
        <v>474</v>
      </c>
      <c r="D181" s="508"/>
      <c r="E181" s="548">
        <v>45413</v>
      </c>
      <c r="F181" s="717">
        <v>45406</v>
      </c>
      <c r="G181" s="547" t="s">
        <v>61</v>
      </c>
      <c r="H181" s="547">
        <v>1036394331</v>
      </c>
      <c r="I181" s="547" t="s">
        <v>3901</v>
      </c>
      <c r="J181" s="547" t="s">
        <v>2916</v>
      </c>
      <c r="K181" s="547" t="s">
        <v>3886</v>
      </c>
      <c r="L181" s="547" t="s">
        <v>2677</v>
      </c>
      <c r="M181" s="548">
        <v>32557</v>
      </c>
      <c r="N181" s="501" t="s">
        <v>4</v>
      </c>
      <c r="O181" s="503" t="s">
        <v>3591</v>
      </c>
      <c r="P181" s="476" t="s">
        <v>2524</v>
      </c>
      <c r="Q181" s="476" t="s">
        <v>3633</v>
      </c>
      <c r="R181" s="501" t="s">
        <v>3118</v>
      </c>
      <c r="S181" s="470"/>
      <c r="T181" s="439">
        <v>6045432000</v>
      </c>
      <c r="U181">
        <v>3145674560</v>
      </c>
      <c r="V181" s="640" t="s">
        <v>3917</v>
      </c>
      <c r="W181" s="470" t="s">
        <v>2527</v>
      </c>
      <c r="X181" s="470"/>
      <c r="Y181" s="470" t="s">
        <v>2548</v>
      </c>
      <c r="Z181" s="470"/>
      <c r="AA181" s="440" t="s">
        <v>2527</v>
      </c>
      <c r="AB181" s="533"/>
      <c r="AC181" s="605" t="s">
        <v>489</v>
      </c>
      <c r="AD181" s="561"/>
      <c r="AE181" s="440" t="s">
        <v>551</v>
      </c>
      <c r="AF181" s="440" t="s">
        <v>600</v>
      </c>
      <c r="AG181" s="440" t="s">
        <v>485</v>
      </c>
      <c r="AH181" s="440" t="s">
        <v>492</v>
      </c>
      <c r="AI181" s="493">
        <v>45390</v>
      </c>
      <c r="AJ181" s="493">
        <v>45543</v>
      </c>
      <c r="AK181" s="501">
        <v>5</v>
      </c>
      <c r="AL181" s="610">
        <v>19083376.48</v>
      </c>
      <c r="AM181" s="610">
        <v>3715513.2</v>
      </c>
      <c r="AN181" s="610">
        <v>1486205</v>
      </c>
      <c r="AO181" s="470">
        <v>1841201</v>
      </c>
      <c r="AP181" s="632" t="s">
        <v>821</v>
      </c>
      <c r="AQ181" s="533"/>
      <c r="AR181" s="467">
        <v>1</v>
      </c>
      <c r="AS181" s="553" t="s">
        <v>112</v>
      </c>
      <c r="AT181" s="551" t="s">
        <v>112</v>
      </c>
      <c r="AU181" s="551" t="s">
        <v>112</v>
      </c>
      <c r="AV181" s="551" t="s">
        <v>112</v>
      </c>
      <c r="AW181" s="551" t="s">
        <v>112</v>
      </c>
      <c r="AX181" s="467"/>
      <c r="AY181" s="467"/>
      <c r="AZ181" s="467"/>
      <c r="BA181" s="467"/>
      <c r="BB181" s="467"/>
      <c r="BC181" s="467"/>
      <c r="BD181" s="467"/>
      <c r="BE181" s="467"/>
      <c r="BF181" s="467" t="s">
        <v>112</v>
      </c>
      <c r="BG181" s="467" t="s">
        <v>112</v>
      </c>
      <c r="BH181" s="467" t="s">
        <v>112</v>
      </c>
      <c r="BI181" s="467" t="s">
        <v>112</v>
      </c>
      <c r="BJ181" s="467" t="s">
        <v>112</v>
      </c>
      <c r="BK181" s="467" t="s">
        <v>112</v>
      </c>
      <c r="BL181" s="467" t="s">
        <v>3699</v>
      </c>
      <c r="BM181" s="467" t="s">
        <v>112</v>
      </c>
      <c r="BN181" s="467" t="s">
        <v>112</v>
      </c>
      <c r="BO181" s="467" t="s">
        <v>112</v>
      </c>
      <c r="BP181" s="467" t="s">
        <v>112</v>
      </c>
      <c r="BQ181" s="470"/>
      <c r="BR181" s="470"/>
      <c r="BS181" s="470"/>
      <c r="BT181" s="470"/>
      <c r="BU181" s="470"/>
      <c r="BV181" s="470"/>
      <c r="BW181" s="470"/>
      <c r="BX181" s="470">
        <v>1841201</v>
      </c>
      <c r="BY181" s="470" t="s">
        <v>3710</v>
      </c>
      <c r="BZ181" s="470">
        <v>1841201</v>
      </c>
      <c r="CA181" s="470">
        <v>1</v>
      </c>
      <c r="CB181" s="470">
        <v>0.52200000000000002</v>
      </c>
      <c r="CC181" s="554" t="s">
        <v>3852</v>
      </c>
      <c r="CD181" s="554" t="s">
        <v>2524</v>
      </c>
      <c r="CE181" s="554" t="s">
        <v>3640</v>
      </c>
      <c r="CF181" s="554" t="s">
        <v>177</v>
      </c>
      <c r="CG181" s="534">
        <v>6045432000</v>
      </c>
      <c r="CH181" s="534">
        <v>3002500001</v>
      </c>
      <c r="CI181" s="563" t="s">
        <v>3712</v>
      </c>
      <c r="CJ181" s="470"/>
    </row>
    <row r="182" spans="2:88" ht="16.149999999999999" customHeight="1" thickBot="1">
      <c r="B182" s="470"/>
      <c r="C182" s="584" t="s">
        <v>474</v>
      </c>
      <c r="D182" s="470"/>
      <c r="E182" s="548">
        <v>45413</v>
      </c>
      <c r="F182" s="717">
        <v>45406</v>
      </c>
      <c r="G182" s="594" t="s">
        <v>61</v>
      </c>
      <c r="H182" s="593">
        <v>71114058</v>
      </c>
      <c r="I182" s="594" t="s">
        <v>3902</v>
      </c>
      <c r="J182" s="594" t="s">
        <v>2520</v>
      </c>
      <c r="K182" s="594" t="s">
        <v>3887</v>
      </c>
      <c r="L182" s="595" t="s">
        <v>3888</v>
      </c>
      <c r="M182" s="548">
        <v>25256</v>
      </c>
      <c r="N182" s="501" t="s">
        <v>4</v>
      </c>
      <c r="O182" s="503" t="s">
        <v>3591</v>
      </c>
      <c r="P182" s="475" t="s">
        <v>2524</v>
      </c>
      <c r="Q182" s="475" t="s">
        <v>3633</v>
      </c>
      <c r="R182" s="501" t="s">
        <v>3118</v>
      </c>
      <c r="S182" s="470"/>
      <c r="T182" s="439">
        <v>6045432000</v>
      </c>
      <c r="U182" s="470">
        <v>3113064667</v>
      </c>
      <c r="V182" s="603" t="s">
        <v>3918</v>
      </c>
      <c r="W182" s="470" t="s">
        <v>2547</v>
      </c>
      <c r="X182" s="470"/>
      <c r="Y182" s="470" t="s">
        <v>2548</v>
      </c>
      <c r="Z182" s="470"/>
      <c r="AA182" s="440" t="s">
        <v>2527</v>
      </c>
      <c r="AB182" s="533"/>
      <c r="AC182" s="605" t="s">
        <v>489</v>
      </c>
      <c r="AD182" s="561"/>
      <c r="AE182" s="440" t="s">
        <v>551</v>
      </c>
      <c r="AF182" s="440" t="s">
        <v>600</v>
      </c>
      <c r="AG182" s="440" t="s">
        <v>485</v>
      </c>
      <c r="AH182" s="440" t="s">
        <v>492</v>
      </c>
      <c r="AI182" s="493">
        <v>45391</v>
      </c>
      <c r="AJ182" s="493">
        <v>45635</v>
      </c>
      <c r="AK182" s="501">
        <v>8</v>
      </c>
      <c r="AL182" s="591">
        <v>21360000</v>
      </c>
      <c r="AM182" s="591">
        <v>2670000</v>
      </c>
      <c r="AN182" s="610">
        <v>1300000</v>
      </c>
      <c r="AO182" s="470">
        <v>5711001</v>
      </c>
      <c r="AP182" s="632" t="s">
        <v>777</v>
      </c>
      <c r="AQ182" s="533"/>
      <c r="AR182" s="467">
        <v>5</v>
      </c>
      <c r="AS182" s="553" t="s">
        <v>112</v>
      </c>
      <c r="AT182" s="551" t="s">
        <v>112</v>
      </c>
      <c r="AU182" s="551" t="s">
        <v>112</v>
      </c>
      <c r="AV182" s="551" t="s">
        <v>112</v>
      </c>
      <c r="AW182" s="551" t="s">
        <v>112</v>
      </c>
      <c r="AX182" s="467"/>
      <c r="AY182" s="467"/>
      <c r="AZ182" s="467"/>
      <c r="BA182" s="467"/>
      <c r="BB182" s="467"/>
      <c r="BC182" s="467"/>
      <c r="BD182" s="467"/>
      <c r="BE182" s="467"/>
      <c r="BF182" s="467" t="s">
        <v>112</v>
      </c>
      <c r="BG182" s="467" t="s">
        <v>112</v>
      </c>
      <c r="BH182" s="467" t="s">
        <v>112</v>
      </c>
      <c r="BI182" s="467" t="s">
        <v>112</v>
      </c>
      <c r="BJ182" s="467" t="s">
        <v>112</v>
      </c>
      <c r="BK182" s="467" t="s">
        <v>112</v>
      </c>
      <c r="BL182" s="467" t="s">
        <v>3699</v>
      </c>
      <c r="BM182" s="467" t="s">
        <v>112</v>
      </c>
      <c r="BN182" s="467" t="s">
        <v>112</v>
      </c>
      <c r="BO182" s="467" t="s">
        <v>112</v>
      </c>
      <c r="BP182" s="467" t="s">
        <v>112</v>
      </c>
      <c r="BQ182" s="470"/>
      <c r="BR182" s="470"/>
      <c r="BS182" s="470"/>
      <c r="BT182" s="470"/>
      <c r="BU182" s="470"/>
      <c r="BV182" s="470"/>
      <c r="BW182" s="470"/>
      <c r="BX182" s="470">
        <v>5711001</v>
      </c>
      <c r="BY182" s="470" t="s">
        <v>2537</v>
      </c>
      <c r="BZ182" s="470">
        <v>5711001</v>
      </c>
      <c r="CA182" s="470">
        <v>5</v>
      </c>
      <c r="CB182" s="556">
        <v>6.96</v>
      </c>
      <c r="CC182" s="554" t="s">
        <v>3852</v>
      </c>
      <c r="CD182" s="554" t="s">
        <v>2524</v>
      </c>
      <c r="CE182" s="554" t="s">
        <v>3640</v>
      </c>
      <c r="CF182" s="554" t="s">
        <v>177</v>
      </c>
      <c r="CG182" s="534">
        <v>6045432000</v>
      </c>
      <c r="CH182" s="534">
        <v>3002500001</v>
      </c>
      <c r="CI182" s="563" t="s">
        <v>3712</v>
      </c>
      <c r="CJ182" s="470"/>
    </row>
    <row r="183" spans="2:88" ht="16.149999999999999" customHeight="1" thickBot="1">
      <c r="B183" s="470"/>
      <c r="C183" s="584" t="s">
        <v>474</v>
      </c>
      <c r="D183" s="470"/>
      <c r="E183" s="548">
        <v>45413</v>
      </c>
      <c r="F183" s="717">
        <v>45406</v>
      </c>
      <c r="G183" s="596" t="s">
        <v>61</v>
      </c>
      <c r="H183" s="629">
        <v>1036403264</v>
      </c>
      <c r="I183" s="630" t="s">
        <v>3168</v>
      </c>
      <c r="J183" s="630" t="s">
        <v>3903</v>
      </c>
      <c r="K183" s="630" t="s">
        <v>2892</v>
      </c>
      <c r="L183" s="630" t="s">
        <v>3889</v>
      </c>
      <c r="M183" s="631">
        <v>35889</v>
      </c>
      <c r="N183" s="516" t="s">
        <v>524</v>
      </c>
      <c r="O183" s="503" t="s">
        <v>3591</v>
      </c>
      <c r="P183" s="598" t="s">
        <v>2524</v>
      </c>
      <c r="Q183" s="599" t="s">
        <v>3633</v>
      </c>
      <c r="R183" s="501" t="s">
        <v>3118</v>
      </c>
      <c r="S183" s="470"/>
      <c r="T183" s="439">
        <v>6045432000</v>
      </c>
      <c r="U183" s="592">
        <v>3205829802</v>
      </c>
      <c r="V183" s="602" t="s">
        <v>3919</v>
      </c>
      <c r="W183" s="470" t="s">
        <v>2527</v>
      </c>
      <c r="X183" s="592"/>
      <c r="Y183" s="592" t="s">
        <v>2548</v>
      </c>
      <c r="Z183" s="470"/>
      <c r="AA183" s="440" t="s">
        <v>2527</v>
      </c>
      <c r="AB183" s="533"/>
      <c r="AC183" s="605" t="s">
        <v>489</v>
      </c>
      <c r="AD183" s="561"/>
      <c r="AE183" s="440" t="s">
        <v>551</v>
      </c>
      <c r="AF183" s="440" t="s">
        <v>600</v>
      </c>
      <c r="AG183" s="440" t="s">
        <v>485</v>
      </c>
      <c r="AH183" s="440" t="s">
        <v>492</v>
      </c>
      <c r="AI183" s="600">
        <v>45397</v>
      </c>
      <c r="AJ183" s="600">
        <v>45611</v>
      </c>
      <c r="AK183" s="501">
        <v>7</v>
      </c>
      <c r="AL183" s="607">
        <v>15400000</v>
      </c>
      <c r="AM183" s="607">
        <v>2200000</v>
      </c>
      <c r="AN183" s="607">
        <v>1300000</v>
      </c>
      <c r="AO183" s="470">
        <v>2855201</v>
      </c>
      <c r="AP183" s="636" t="s">
        <v>846</v>
      </c>
      <c r="AQ183" s="533"/>
      <c r="AR183" s="467">
        <v>2</v>
      </c>
      <c r="AS183" s="553" t="s">
        <v>112</v>
      </c>
      <c r="AT183" s="551" t="s">
        <v>112</v>
      </c>
      <c r="AU183" s="551" t="s">
        <v>112</v>
      </c>
      <c r="AV183" s="551" t="s">
        <v>112</v>
      </c>
      <c r="AW183" s="551" t="s">
        <v>112</v>
      </c>
      <c r="AX183" s="467"/>
      <c r="AY183" s="467"/>
      <c r="AZ183" s="467"/>
      <c r="BA183" s="467"/>
      <c r="BB183" s="467"/>
      <c r="BC183" s="467"/>
      <c r="BD183" s="467"/>
      <c r="BE183" s="467"/>
      <c r="BF183" s="467" t="s">
        <v>112</v>
      </c>
      <c r="BG183" s="467" t="s">
        <v>112</v>
      </c>
      <c r="BH183" s="467" t="s">
        <v>112</v>
      </c>
      <c r="BI183" s="467" t="s">
        <v>112</v>
      </c>
      <c r="BJ183" s="467" t="s">
        <v>112</v>
      </c>
      <c r="BK183" s="467" t="s">
        <v>112</v>
      </c>
      <c r="BL183" s="467" t="s">
        <v>3699</v>
      </c>
      <c r="BM183" s="467" t="s">
        <v>112</v>
      </c>
      <c r="BN183" s="467" t="s">
        <v>112</v>
      </c>
      <c r="BO183" s="467" t="s">
        <v>112</v>
      </c>
      <c r="BP183" s="467" t="s">
        <v>112</v>
      </c>
      <c r="BQ183" s="470"/>
      <c r="BR183" s="470"/>
      <c r="BS183" s="470"/>
      <c r="BT183" s="470"/>
      <c r="BU183" s="470"/>
      <c r="BV183" s="470"/>
      <c r="BW183" s="470"/>
      <c r="BX183" s="470">
        <v>2855201</v>
      </c>
      <c r="BY183" s="470" t="s">
        <v>2533</v>
      </c>
      <c r="BZ183" s="470">
        <v>2855201</v>
      </c>
      <c r="CA183" s="470">
        <v>2</v>
      </c>
      <c r="CB183" s="470">
        <v>1.044</v>
      </c>
      <c r="CC183" s="554" t="s">
        <v>3852</v>
      </c>
      <c r="CD183" s="554" t="s">
        <v>2524</v>
      </c>
      <c r="CE183" s="554" t="s">
        <v>3640</v>
      </c>
      <c r="CF183" s="554" t="s">
        <v>177</v>
      </c>
      <c r="CG183" s="534">
        <v>6045432000</v>
      </c>
      <c r="CH183" s="534">
        <v>3002500001</v>
      </c>
      <c r="CI183" s="563" t="s">
        <v>3712</v>
      </c>
      <c r="CJ183" s="470"/>
    </row>
    <row r="184" spans="2:88" ht="16.149999999999999" customHeight="1" thickBot="1">
      <c r="B184" s="470"/>
      <c r="C184" s="584" t="s">
        <v>474</v>
      </c>
      <c r="D184" s="470"/>
      <c r="E184" s="548">
        <v>45413</v>
      </c>
      <c r="F184" s="717">
        <v>45406</v>
      </c>
      <c r="G184" s="628" t="s">
        <v>61</v>
      </c>
      <c r="H184" s="601">
        <v>1036929973</v>
      </c>
      <c r="I184" s="601" t="s">
        <v>4010</v>
      </c>
      <c r="J184" s="601" t="s">
        <v>3922</v>
      </c>
      <c r="K184" s="601" t="s">
        <v>2595</v>
      </c>
      <c r="L184" s="601"/>
      <c r="M184" s="597">
        <v>31727</v>
      </c>
      <c r="N184" s="501" t="s">
        <v>524</v>
      </c>
      <c r="O184" s="503" t="s">
        <v>3923</v>
      </c>
      <c r="P184" s="598" t="s">
        <v>2524</v>
      </c>
      <c r="Q184" s="599" t="s">
        <v>3924</v>
      </c>
      <c r="R184" s="501" t="s">
        <v>3118</v>
      </c>
      <c r="S184" s="470"/>
      <c r="T184" s="439">
        <v>6045432000</v>
      </c>
      <c r="U184" s="592">
        <v>3006270031</v>
      </c>
      <c r="V184" s="602" t="s">
        <v>3925</v>
      </c>
      <c r="W184" s="470" t="s">
        <v>2527</v>
      </c>
      <c r="X184" s="592"/>
      <c r="Y184" s="592" t="s">
        <v>2548</v>
      </c>
      <c r="Z184" s="470"/>
      <c r="AA184" s="440" t="s">
        <v>2527</v>
      </c>
      <c r="AB184" s="533"/>
      <c r="AC184" s="605" t="s">
        <v>489</v>
      </c>
      <c r="AD184" s="561"/>
      <c r="AE184" s="440" t="s">
        <v>551</v>
      </c>
      <c r="AF184" s="440" t="s">
        <v>600</v>
      </c>
      <c r="AG184" s="440" t="s">
        <v>485</v>
      </c>
      <c r="AH184" s="440" t="s">
        <v>492</v>
      </c>
      <c r="AI184" s="600">
        <v>45400</v>
      </c>
      <c r="AJ184" s="600">
        <v>45614</v>
      </c>
      <c r="AK184" s="501">
        <v>7</v>
      </c>
      <c r="AL184" s="607">
        <v>31500000</v>
      </c>
      <c r="AM184" s="607">
        <v>4498200</v>
      </c>
      <c r="AN184" s="627">
        <v>1799280</v>
      </c>
      <c r="AO184" s="470">
        <v>1841201</v>
      </c>
      <c r="AP184" s="632" t="s">
        <v>821</v>
      </c>
      <c r="AQ184" s="533"/>
      <c r="AR184" s="467">
        <v>1</v>
      </c>
      <c r="AS184" s="553" t="s">
        <v>112</v>
      </c>
      <c r="AT184" s="551" t="s">
        <v>112</v>
      </c>
      <c r="AU184" s="551" t="s">
        <v>112</v>
      </c>
      <c r="AV184" s="551" t="s">
        <v>112</v>
      </c>
      <c r="AW184" s="551" t="s">
        <v>112</v>
      </c>
      <c r="AX184" s="467"/>
      <c r="AY184" s="467"/>
      <c r="AZ184" s="467"/>
      <c r="BA184" s="467"/>
      <c r="BB184" s="467"/>
      <c r="BC184" s="467"/>
      <c r="BD184" s="467"/>
      <c r="BE184" s="467"/>
      <c r="BF184" s="467" t="s">
        <v>112</v>
      </c>
      <c r="BG184" s="467" t="s">
        <v>112</v>
      </c>
      <c r="BH184" s="467" t="s">
        <v>112</v>
      </c>
      <c r="BI184" s="467" t="s">
        <v>112</v>
      </c>
      <c r="BJ184" s="467" t="s">
        <v>112</v>
      </c>
      <c r="BK184" s="467" t="s">
        <v>112</v>
      </c>
      <c r="BL184" s="467" t="s">
        <v>3699</v>
      </c>
      <c r="BM184" s="467" t="s">
        <v>112</v>
      </c>
      <c r="BN184" s="467" t="s">
        <v>112</v>
      </c>
      <c r="BO184" s="467" t="s">
        <v>112</v>
      </c>
      <c r="BP184" s="467" t="s">
        <v>112</v>
      </c>
      <c r="BQ184" s="470"/>
      <c r="BR184" s="470"/>
      <c r="BS184" s="470"/>
      <c r="BT184" s="470"/>
      <c r="BU184" s="470"/>
      <c r="BV184" s="470"/>
      <c r="BW184" s="470"/>
      <c r="BX184" s="470">
        <v>1841201</v>
      </c>
      <c r="BY184" s="470" t="s">
        <v>3710</v>
      </c>
      <c r="BZ184" s="470">
        <v>1841201</v>
      </c>
      <c r="CA184" s="470">
        <v>1</v>
      </c>
      <c r="CB184" s="470">
        <v>0.52200000000000002</v>
      </c>
      <c r="CC184" s="554" t="s">
        <v>3852</v>
      </c>
      <c r="CD184" s="554" t="s">
        <v>2524</v>
      </c>
      <c r="CE184" s="554" t="s">
        <v>3640</v>
      </c>
      <c r="CF184" s="554" t="s">
        <v>177</v>
      </c>
      <c r="CG184" s="534">
        <v>6045432000</v>
      </c>
      <c r="CH184" s="534">
        <v>3002500001</v>
      </c>
      <c r="CI184" s="563" t="s">
        <v>3712</v>
      </c>
      <c r="CJ184" s="470"/>
    </row>
    <row r="185" spans="2:88" ht="16.149999999999999" customHeight="1" thickBot="1">
      <c r="B185" s="470"/>
      <c r="C185" s="624" t="s">
        <v>474</v>
      </c>
      <c r="D185" s="470"/>
      <c r="E185" s="548">
        <v>45413</v>
      </c>
      <c r="F185" s="717">
        <v>45406</v>
      </c>
      <c r="G185" s="628" t="s">
        <v>61</v>
      </c>
      <c r="H185" s="601">
        <v>42785705</v>
      </c>
      <c r="I185" s="601" t="s">
        <v>2667</v>
      </c>
      <c r="J185" s="601" t="s">
        <v>2871</v>
      </c>
      <c r="K185" s="601" t="s">
        <v>2558</v>
      </c>
      <c r="L185" s="601" t="s">
        <v>3926</v>
      </c>
      <c r="M185" s="597">
        <v>25895</v>
      </c>
      <c r="N185" s="501" t="s">
        <v>524</v>
      </c>
      <c r="O185" s="503" t="s">
        <v>3927</v>
      </c>
      <c r="P185" s="598" t="s">
        <v>2524</v>
      </c>
      <c r="Q185" s="626" t="s">
        <v>3633</v>
      </c>
      <c r="R185" s="501" t="s">
        <v>3118</v>
      </c>
      <c r="S185" s="470"/>
      <c r="T185" s="439">
        <v>6045432000</v>
      </c>
      <c r="U185" s="592">
        <v>3017952257</v>
      </c>
      <c r="V185" s="602" t="s">
        <v>3928</v>
      </c>
      <c r="W185" s="470" t="s">
        <v>2527</v>
      </c>
      <c r="X185" s="592"/>
      <c r="Y185" s="592" t="s">
        <v>2623</v>
      </c>
      <c r="Z185" s="470"/>
      <c r="AA185" s="440" t="s">
        <v>2527</v>
      </c>
      <c r="AB185" s="533"/>
      <c r="AC185" s="605" t="s">
        <v>489</v>
      </c>
      <c r="AD185" s="561"/>
      <c r="AE185" s="440" t="s">
        <v>551</v>
      </c>
      <c r="AF185" s="440" t="s">
        <v>600</v>
      </c>
      <c r="AG185" s="440" t="s">
        <v>485</v>
      </c>
      <c r="AH185" s="440" t="s">
        <v>492</v>
      </c>
      <c r="AI185" s="600">
        <v>45400</v>
      </c>
      <c r="AJ185" s="600">
        <v>45614</v>
      </c>
      <c r="AK185" s="501">
        <v>7</v>
      </c>
      <c r="AL185" s="591">
        <v>26019000</v>
      </c>
      <c r="AM185" s="591">
        <v>3717000</v>
      </c>
      <c r="AN185" s="610">
        <v>1486800</v>
      </c>
      <c r="AO185" s="470">
        <v>1841201</v>
      </c>
      <c r="AP185" s="632" t="s">
        <v>821</v>
      </c>
      <c r="AQ185" s="533"/>
      <c r="AR185" s="467">
        <v>1</v>
      </c>
      <c r="AS185" s="553" t="s">
        <v>112</v>
      </c>
      <c r="AT185" s="551" t="s">
        <v>112</v>
      </c>
      <c r="AU185" s="551" t="s">
        <v>112</v>
      </c>
      <c r="AV185" s="551" t="s">
        <v>112</v>
      </c>
      <c r="AW185" s="551" t="s">
        <v>112</v>
      </c>
      <c r="AX185" s="467"/>
      <c r="AY185" s="467"/>
      <c r="AZ185" s="467"/>
      <c r="BA185" s="467"/>
      <c r="BB185" s="467"/>
      <c r="BC185" s="467"/>
      <c r="BD185" s="467"/>
      <c r="BE185" s="467"/>
      <c r="BF185" s="467" t="s">
        <v>112</v>
      </c>
      <c r="BG185" s="467" t="s">
        <v>112</v>
      </c>
      <c r="BH185" s="467" t="s">
        <v>112</v>
      </c>
      <c r="BI185" s="467" t="s">
        <v>112</v>
      </c>
      <c r="BJ185" s="467" t="s">
        <v>112</v>
      </c>
      <c r="BK185" s="467" t="s">
        <v>112</v>
      </c>
      <c r="BL185" s="467" t="s">
        <v>3699</v>
      </c>
      <c r="BM185" s="467" t="s">
        <v>112</v>
      </c>
      <c r="BN185" s="467" t="s">
        <v>112</v>
      </c>
      <c r="BO185" s="467" t="s">
        <v>112</v>
      </c>
      <c r="BP185" s="467" t="s">
        <v>112</v>
      </c>
      <c r="BQ185" s="470"/>
      <c r="BR185" s="470"/>
      <c r="BS185" s="470"/>
      <c r="BT185" s="470"/>
      <c r="BU185" s="470"/>
      <c r="BV185" s="470"/>
      <c r="BW185" s="470"/>
      <c r="BX185" s="470">
        <v>1841201</v>
      </c>
      <c r="BY185" s="470" t="s">
        <v>3710</v>
      </c>
      <c r="BZ185" s="470">
        <v>1841201</v>
      </c>
      <c r="CA185" s="470">
        <v>1</v>
      </c>
      <c r="CB185" s="470">
        <v>0.52200000000000002</v>
      </c>
      <c r="CC185" s="554" t="s">
        <v>3852</v>
      </c>
      <c r="CD185" s="554" t="s">
        <v>2524</v>
      </c>
      <c r="CE185" s="554" t="s">
        <v>3640</v>
      </c>
      <c r="CF185" s="554" t="s">
        <v>177</v>
      </c>
      <c r="CG185" s="534">
        <v>6045432000</v>
      </c>
      <c r="CH185" s="534">
        <v>3002500001</v>
      </c>
      <c r="CI185" s="563" t="s">
        <v>3712</v>
      </c>
      <c r="CJ185" s="470"/>
    </row>
    <row r="186" spans="2:88" ht="16.149999999999999" customHeight="1" thickBot="1">
      <c r="B186" s="470"/>
      <c r="C186" s="624" t="s">
        <v>474</v>
      </c>
      <c r="D186" s="470"/>
      <c r="E186" s="548">
        <v>45413</v>
      </c>
      <c r="F186" s="717">
        <v>45406</v>
      </c>
      <c r="G186" s="628" t="s">
        <v>61</v>
      </c>
      <c r="H186" s="601">
        <v>1036403232</v>
      </c>
      <c r="I186" s="601" t="s">
        <v>3361</v>
      </c>
      <c r="J186" s="601" t="s">
        <v>3525</v>
      </c>
      <c r="K186" s="601" t="s">
        <v>3929</v>
      </c>
      <c r="L186" s="601" t="s">
        <v>2682</v>
      </c>
      <c r="M186" s="597">
        <v>35873</v>
      </c>
      <c r="N186" s="501" t="s">
        <v>4</v>
      </c>
      <c r="O186" s="503" t="s">
        <v>3930</v>
      </c>
      <c r="P186" s="598" t="s">
        <v>2524</v>
      </c>
      <c r="Q186" s="599" t="s">
        <v>3633</v>
      </c>
      <c r="R186" s="501" t="s">
        <v>3118</v>
      </c>
      <c r="S186" s="470"/>
      <c r="T186" s="439">
        <v>6045432000</v>
      </c>
      <c r="U186" s="592">
        <v>3145105350</v>
      </c>
      <c r="V186" s="602" t="s">
        <v>3931</v>
      </c>
      <c r="W186" s="470" t="s">
        <v>2527</v>
      </c>
      <c r="X186" s="592"/>
      <c r="Y186" s="592" t="s">
        <v>2547</v>
      </c>
      <c r="Z186" s="470"/>
      <c r="AA186" s="440" t="s">
        <v>2527</v>
      </c>
      <c r="AB186" s="533"/>
      <c r="AC186" s="605" t="s">
        <v>489</v>
      </c>
      <c r="AD186" s="561"/>
      <c r="AE186" s="440" t="s">
        <v>551</v>
      </c>
      <c r="AF186" s="440" t="s">
        <v>600</v>
      </c>
      <c r="AG186" s="440" t="s">
        <v>485</v>
      </c>
      <c r="AH186" s="440" t="s">
        <v>492</v>
      </c>
      <c r="AI186" s="600">
        <v>45400</v>
      </c>
      <c r="AJ186" s="600">
        <v>45614</v>
      </c>
      <c r="AK186" s="501">
        <v>7</v>
      </c>
      <c r="AL186" s="607">
        <v>14000000</v>
      </c>
      <c r="AM186" s="607">
        <v>2000000</v>
      </c>
      <c r="AN186" s="627">
        <v>1300000</v>
      </c>
      <c r="AO186" s="470">
        <v>1841201</v>
      </c>
      <c r="AP186" s="632" t="s">
        <v>821</v>
      </c>
      <c r="AQ186" s="533"/>
      <c r="AR186" s="467">
        <v>1</v>
      </c>
      <c r="AS186" s="553" t="s">
        <v>112</v>
      </c>
      <c r="AT186" s="551" t="s">
        <v>112</v>
      </c>
      <c r="AU186" s="551" t="s">
        <v>112</v>
      </c>
      <c r="AV186" s="551" t="s">
        <v>112</v>
      </c>
      <c r="AW186" s="551" t="s">
        <v>112</v>
      </c>
      <c r="AX186" s="467"/>
      <c r="AY186" s="467"/>
      <c r="AZ186" s="467"/>
      <c r="BA186" s="467"/>
      <c r="BB186" s="467"/>
      <c r="BC186" s="467"/>
      <c r="BD186" s="467"/>
      <c r="BE186" s="467"/>
      <c r="BF186" s="467" t="s">
        <v>112</v>
      </c>
      <c r="BG186" s="467" t="s">
        <v>112</v>
      </c>
      <c r="BH186" s="467" t="s">
        <v>112</v>
      </c>
      <c r="BI186" s="467" t="s">
        <v>112</v>
      </c>
      <c r="BJ186" s="467" t="s">
        <v>112</v>
      </c>
      <c r="BK186" s="467" t="s">
        <v>112</v>
      </c>
      <c r="BL186" s="467" t="s">
        <v>3699</v>
      </c>
      <c r="BM186" s="467" t="s">
        <v>112</v>
      </c>
      <c r="BN186" s="467" t="s">
        <v>112</v>
      </c>
      <c r="BO186" s="467" t="s">
        <v>112</v>
      </c>
      <c r="BP186" s="467" t="s">
        <v>112</v>
      </c>
      <c r="BQ186" s="470"/>
      <c r="BR186" s="470"/>
      <c r="BS186" s="470"/>
      <c r="BT186" s="470"/>
      <c r="BU186" s="470"/>
      <c r="BV186" s="470"/>
      <c r="BW186" s="470"/>
      <c r="BX186" s="470">
        <v>1841201</v>
      </c>
      <c r="BY186" s="470" t="s">
        <v>3710</v>
      </c>
      <c r="BZ186" s="470">
        <v>1841201</v>
      </c>
      <c r="CA186" s="470">
        <v>1</v>
      </c>
      <c r="CB186" s="470">
        <v>0.52200000000000002</v>
      </c>
      <c r="CC186" s="554" t="s">
        <v>3852</v>
      </c>
      <c r="CD186" s="554" t="s">
        <v>2524</v>
      </c>
      <c r="CE186" s="554" t="s">
        <v>3640</v>
      </c>
      <c r="CF186" s="554" t="s">
        <v>177</v>
      </c>
      <c r="CG186" s="534">
        <v>6045432000</v>
      </c>
      <c r="CH186" s="534">
        <v>3002500001</v>
      </c>
      <c r="CI186" s="563" t="s">
        <v>3712</v>
      </c>
      <c r="CJ186" s="470"/>
    </row>
    <row r="187" spans="2:88" ht="16.149999999999999" customHeight="1" thickBot="1">
      <c r="B187" s="470"/>
      <c r="C187" s="624" t="s">
        <v>474</v>
      </c>
      <c r="D187" s="470"/>
      <c r="E187" s="548">
        <v>45413</v>
      </c>
      <c r="F187" s="717">
        <v>45406</v>
      </c>
      <c r="G187" s="628" t="s">
        <v>61</v>
      </c>
      <c r="H187" s="573">
        <v>1036394190</v>
      </c>
      <c r="I187" s="601" t="s">
        <v>3932</v>
      </c>
      <c r="J187" s="601" t="s">
        <v>3933</v>
      </c>
      <c r="K187" s="601" t="s">
        <v>2899</v>
      </c>
      <c r="L187" s="601" t="s">
        <v>3141</v>
      </c>
      <c r="M187" s="644">
        <v>32668</v>
      </c>
      <c r="N187" s="517" t="s">
        <v>4</v>
      </c>
      <c r="O187" s="641" t="s">
        <v>3934</v>
      </c>
      <c r="P187" s="598" t="s">
        <v>2524</v>
      </c>
      <c r="Q187" s="599" t="s">
        <v>3633</v>
      </c>
      <c r="R187" s="501" t="s">
        <v>3118</v>
      </c>
      <c r="S187" s="470"/>
      <c r="T187" s="439">
        <v>6045432000</v>
      </c>
      <c r="U187" s="592">
        <v>3218802261</v>
      </c>
      <c r="V187" s="602" t="s">
        <v>3935</v>
      </c>
      <c r="W187" s="470" t="s">
        <v>2527</v>
      </c>
      <c r="X187" s="592"/>
      <c r="Y187" s="592" t="s">
        <v>3119</v>
      </c>
      <c r="Z187" s="470"/>
      <c r="AA187" s="440" t="s">
        <v>2527</v>
      </c>
      <c r="AB187" s="533"/>
      <c r="AC187" s="605" t="s">
        <v>489</v>
      </c>
      <c r="AD187" s="561"/>
      <c r="AE187" s="440" t="s">
        <v>551</v>
      </c>
      <c r="AF187" s="440" t="s">
        <v>600</v>
      </c>
      <c r="AG187" s="440" t="s">
        <v>485</v>
      </c>
      <c r="AH187" s="440" t="s">
        <v>492</v>
      </c>
      <c r="AI187" s="600">
        <v>45387</v>
      </c>
      <c r="AJ187" s="600">
        <v>45554</v>
      </c>
      <c r="AK187" s="501">
        <v>5</v>
      </c>
      <c r="AL187" s="607">
        <v>26019000</v>
      </c>
      <c r="AM187" s="627">
        <v>1486800</v>
      </c>
      <c r="AN187" s="627">
        <v>1486800</v>
      </c>
      <c r="AO187" s="470">
        <v>1841201</v>
      </c>
      <c r="AP187" s="632" t="s">
        <v>821</v>
      </c>
      <c r="AQ187" s="533"/>
      <c r="AR187" s="467">
        <v>1</v>
      </c>
      <c r="AS187" s="553" t="s">
        <v>112</v>
      </c>
      <c r="AT187" s="551" t="s">
        <v>112</v>
      </c>
      <c r="AU187" s="551" t="s">
        <v>112</v>
      </c>
      <c r="AV187" s="551" t="s">
        <v>112</v>
      </c>
      <c r="AW187" s="551" t="s">
        <v>112</v>
      </c>
      <c r="AX187" s="467"/>
      <c r="AY187" s="467"/>
      <c r="AZ187" s="467"/>
      <c r="BA187" s="467"/>
      <c r="BB187" s="467"/>
      <c r="BC187" s="467"/>
      <c r="BD187" s="467"/>
      <c r="BE187" s="467"/>
      <c r="BF187" s="467" t="s">
        <v>112</v>
      </c>
      <c r="BG187" s="467" t="s">
        <v>112</v>
      </c>
      <c r="BH187" s="467" t="s">
        <v>112</v>
      </c>
      <c r="BI187" s="467" t="s">
        <v>112</v>
      </c>
      <c r="BJ187" s="467" t="s">
        <v>112</v>
      </c>
      <c r="BK187" s="467" t="s">
        <v>112</v>
      </c>
      <c r="BL187" s="467" t="s">
        <v>3699</v>
      </c>
      <c r="BM187" s="467" t="s">
        <v>112</v>
      </c>
      <c r="BN187" s="467" t="s">
        <v>112</v>
      </c>
      <c r="BO187" s="467" t="s">
        <v>112</v>
      </c>
      <c r="BP187" s="467" t="s">
        <v>112</v>
      </c>
      <c r="BQ187" s="470"/>
      <c r="BR187" s="470"/>
      <c r="BS187" s="470"/>
      <c r="BT187" s="470"/>
      <c r="BU187" s="470"/>
      <c r="BV187" s="470"/>
      <c r="BW187" s="470"/>
      <c r="BX187" s="470">
        <v>1841201</v>
      </c>
      <c r="BY187" s="470" t="s">
        <v>3710</v>
      </c>
      <c r="BZ187" s="470">
        <v>1841201</v>
      </c>
      <c r="CA187" s="470">
        <v>1</v>
      </c>
      <c r="CB187" s="470">
        <v>0.52200000000000002</v>
      </c>
      <c r="CC187" s="554" t="s">
        <v>3852</v>
      </c>
      <c r="CD187" s="554" t="s">
        <v>2524</v>
      </c>
      <c r="CE187" s="554" t="s">
        <v>3640</v>
      </c>
      <c r="CF187" s="554" t="s">
        <v>177</v>
      </c>
      <c r="CG187" s="534">
        <v>6045432000</v>
      </c>
      <c r="CH187" s="534">
        <v>3002500001</v>
      </c>
      <c r="CI187" s="563" t="s">
        <v>3712</v>
      </c>
      <c r="CJ187" s="470"/>
    </row>
    <row r="188" spans="2:88" ht="16.149999999999999" customHeight="1" thickBot="1">
      <c r="B188" s="470"/>
      <c r="C188" s="624" t="s">
        <v>474</v>
      </c>
      <c r="D188" s="470"/>
      <c r="E188" s="548">
        <v>45413</v>
      </c>
      <c r="F188" s="717">
        <v>45406</v>
      </c>
      <c r="G188" s="628" t="s">
        <v>61</v>
      </c>
      <c r="H188" s="624">
        <v>1036612689</v>
      </c>
      <c r="I188" s="601" t="s">
        <v>3224</v>
      </c>
      <c r="J188" s="601" t="s">
        <v>2651</v>
      </c>
      <c r="K188" s="601" t="s">
        <v>2830</v>
      </c>
      <c r="L188" s="601"/>
      <c r="M188" s="597">
        <v>32144</v>
      </c>
      <c r="N188" s="501" t="s">
        <v>4</v>
      </c>
      <c r="O188" s="641" t="s">
        <v>3936</v>
      </c>
      <c r="P188" s="598" t="s">
        <v>2524</v>
      </c>
      <c r="Q188" s="599" t="s">
        <v>3633</v>
      </c>
      <c r="R188" s="501" t="s">
        <v>3118</v>
      </c>
      <c r="S188" s="470"/>
      <c r="T188" s="439">
        <v>6045432000</v>
      </c>
      <c r="U188" s="592">
        <v>3128102446</v>
      </c>
      <c r="V188" s="602" t="s">
        <v>3937</v>
      </c>
      <c r="W188" s="470" t="s">
        <v>2527</v>
      </c>
      <c r="X188" s="592"/>
      <c r="Y188" s="592" t="s">
        <v>2623</v>
      </c>
      <c r="Z188" s="470"/>
      <c r="AA188" s="440" t="s">
        <v>2527</v>
      </c>
      <c r="AB188" s="533"/>
      <c r="AC188" s="605" t="s">
        <v>489</v>
      </c>
      <c r="AD188" s="561"/>
      <c r="AE188" s="440" t="s">
        <v>551</v>
      </c>
      <c r="AF188" s="440" t="s">
        <v>600</v>
      </c>
      <c r="AG188" s="440" t="s">
        <v>485</v>
      </c>
      <c r="AH188" s="440" t="s">
        <v>492</v>
      </c>
      <c r="AI188" s="600">
        <v>45401</v>
      </c>
      <c r="AJ188" s="600">
        <v>45578</v>
      </c>
      <c r="AK188" s="501">
        <v>6</v>
      </c>
      <c r="AL188" s="607">
        <v>11058737</v>
      </c>
      <c r="AM188" s="607">
        <v>1842263</v>
      </c>
      <c r="AN188" s="627">
        <v>1300000</v>
      </c>
      <c r="AO188" s="470">
        <v>1841201</v>
      </c>
      <c r="AP188" s="632" t="s">
        <v>821</v>
      </c>
      <c r="AQ188" s="533"/>
      <c r="AR188" s="467">
        <v>1</v>
      </c>
      <c r="AS188" s="553" t="s">
        <v>112</v>
      </c>
      <c r="AT188" s="551" t="s">
        <v>112</v>
      </c>
      <c r="AU188" s="551" t="s">
        <v>112</v>
      </c>
      <c r="AV188" s="551" t="s">
        <v>112</v>
      </c>
      <c r="AW188" s="551" t="s">
        <v>112</v>
      </c>
      <c r="AX188" s="467"/>
      <c r="AY188" s="467"/>
      <c r="AZ188" s="467"/>
      <c r="BA188" s="467"/>
      <c r="BB188" s="467"/>
      <c r="BC188" s="467"/>
      <c r="BD188" s="467"/>
      <c r="BE188" s="467"/>
      <c r="BF188" s="467" t="s">
        <v>112</v>
      </c>
      <c r="BG188" s="467" t="s">
        <v>112</v>
      </c>
      <c r="BH188" s="467" t="s">
        <v>112</v>
      </c>
      <c r="BI188" s="467" t="s">
        <v>112</v>
      </c>
      <c r="BJ188" s="467" t="s">
        <v>112</v>
      </c>
      <c r="BK188" s="467" t="s">
        <v>112</v>
      </c>
      <c r="BL188" s="467" t="s">
        <v>3699</v>
      </c>
      <c r="BM188" s="467" t="s">
        <v>112</v>
      </c>
      <c r="BN188" s="467" t="s">
        <v>112</v>
      </c>
      <c r="BO188" s="467" t="s">
        <v>112</v>
      </c>
      <c r="BP188" s="467" t="s">
        <v>112</v>
      </c>
      <c r="BQ188" s="470"/>
      <c r="BR188" s="470"/>
      <c r="BS188" s="470"/>
      <c r="BT188" s="470"/>
      <c r="BU188" s="470"/>
      <c r="BV188" s="470"/>
      <c r="BW188" s="470"/>
      <c r="BX188" s="470">
        <v>1841201</v>
      </c>
      <c r="BY188" s="470" t="s">
        <v>3710</v>
      </c>
      <c r="BZ188" s="470">
        <v>1841201</v>
      </c>
      <c r="CA188" s="470">
        <v>1</v>
      </c>
      <c r="CB188" s="470">
        <v>0.52200000000000002</v>
      </c>
      <c r="CC188" s="554" t="s">
        <v>3852</v>
      </c>
      <c r="CD188" s="554" t="s">
        <v>2524</v>
      </c>
      <c r="CE188" s="554" t="s">
        <v>3640</v>
      </c>
      <c r="CF188" s="554" t="s">
        <v>177</v>
      </c>
      <c r="CG188" s="534">
        <v>6045432000</v>
      </c>
      <c r="CH188" s="534">
        <v>3002500001</v>
      </c>
      <c r="CI188" s="563" t="s">
        <v>3712</v>
      </c>
      <c r="CJ188" s="470"/>
    </row>
    <row r="189" spans="2:88" ht="16.149999999999999" customHeight="1" thickBot="1">
      <c r="B189" s="470"/>
      <c r="C189" s="624" t="s">
        <v>474</v>
      </c>
      <c r="D189" s="470"/>
      <c r="E189" s="548">
        <v>45413</v>
      </c>
      <c r="F189" s="717">
        <v>45406</v>
      </c>
      <c r="G189" s="628" t="s">
        <v>61</v>
      </c>
      <c r="H189" s="624">
        <v>1128393479</v>
      </c>
      <c r="I189" s="601" t="s">
        <v>3423</v>
      </c>
      <c r="J189" s="601" t="s">
        <v>2916</v>
      </c>
      <c r="K189" s="601" t="s">
        <v>3938</v>
      </c>
      <c r="L189" s="601" t="s">
        <v>2578</v>
      </c>
      <c r="M189" s="597">
        <v>32579</v>
      </c>
      <c r="N189" s="501" t="s">
        <v>4</v>
      </c>
      <c r="O189" s="641" t="s">
        <v>3939</v>
      </c>
      <c r="P189" s="598" t="s">
        <v>2524</v>
      </c>
      <c r="Q189" s="599" t="s">
        <v>3633</v>
      </c>
      <c r="R189" s="501" t="s">
        <v>3118</v>
      </c>
      <c r="S189" s="470"/>
      <c r="T189" s="439">
        <v>6045432000</v>
      </c>
      <c r="U189" s="592">
        <v>3218236958</v>
      </c>
      <c r="V189" s="602" t="s">
        <v>3940</v>
      </c>
      <c r="W189" s="470" t="s">
        <v>2527</v>
      </c>
      <c r="X189" s="592"/>
      <c r="Y189" s="592" t="s">
        <v>2548</v>
      </c>
      <c r="Z189" s="470"/>
      <c r="AA189" s="440" t="s">
        <v>2527</v>
      </c>
      <c r="AB189" s="533"/>
      <c r="AC189" s="605" t="s">
        <v>489</v>
      </c>
      <c r="AD189" s="561"/>
      <c r="AE189" s="440" t="s">
        <v>551</v>
      </c>
      <c r="AF189" s="440" t="s">
        <v>600</v>
      </c>
      <c r="AG189" s="440" t="s">
        <v>485</v>
      </c>
      <c r="AH189" s="440" t="s">
        <v>492</v>
      </c>
      <c r="AI189" s="600">
        <v>45402</v>
      </c>
      <c r="AJ189" s="600">
        <v>45618</v>
      </c>
      <c r="AK189" s="501">
        <v>7</v>
      </c>
      <c r="AL189" s="607">
        <v>26019000</v>
      </c>
      <c r="AM189" s="627">
        <v>1486800</v>
      </c>
      <c r="AN189" s="627">
        <v>1486800</v>
      </c>
      <c r="AO189" s="470">
        <v>5842302</v>
      </c>
      <c r="AP189" s="632" t="s">
        <v>3941</v>
      </c>
      <c r="AQ189" s="533"/>
      <c r="AR189" s="467">
        <v>5</v>
      </c>
      <c r="AS189" s="553" t="s">
        <v>112</v>
      </c>
      <c r="AT189" s="551" t="s">
        <v>112</v>
      </c>
      <c r="AU189" s="551" t="s">
        <v>112</v>
      </c>
      <c r="AV189" s="551" t="s">
        <v>112</v>
      </c>
      <c r="AW189" s="551" t="s">
        <v>112</v>
      </c>
      <c r="AX189" s="467"/>
      <c r="AY189" s="467"/>
      <c r="AZ189" s="467"/>
      <c r="BA189" s="467"/>
      <c r="BB189" s="467"/>
      <c r="BC189" s="467"/>
      <c r="BD189" s="467"/>
      <c r="BE189" s="467"/>
      <c r="BF189" s="467" t="s">
        <v>112</v>
      </c>
      <c r="BG189" s="467" t="s">
        <v>112</v>
      </c>
      <c r="BH189" s="467" t="s">
        <v>112</v>
      </c>
      <c r="BI189" s="467" t="s">
        <v>112</v>
      </c>
      <c r="BJ189" s="467" t="s">
        <v>112</v>
      </c>
      <c r="BK189" s="467" t="s">
        <v>112</v>
      </c>
      <c r="BL189" s="467" t="s">
        <v>3699</v>
      </c>
      <c r="BM189" s="467" t="s">
        <v>112</v>
      </c>
      <c r="BN189" s="467" t="s">
        <v>112</v>
      </c>
      <c r="BO189" s="467" t="s">
        <v>112</v>
      </c>
      <c r="BP189" s="467" t="s">
        <v>112</v>
      </c>
      <c r="BQ189" s="470"/>
      <c r="BR189" s="470"/>
      <c r="BS189" s="470"/>
      <c r="BT189" s="470"/>
      <c r="BU189" s="470"/>
      <c r="BV189" s="470"/>
      <c r="BW189" s="470"/>
      <c r="BX189" s="470">
        <v>5842302</v>
      </c>
      <c r="BY189" s="632" t="s">
        <v>3941</v>
      </c>
      <c r="BZ189" s="470">
        <v>5842302</v>
      </c>
      <c r="CA189" s="470">
        <v>5</v>
      </c>
      <c r="CB189" s="556">
        <v>6.96</v>
      </c>
      <c r="CC189" s="554" t="s">
        <v>3852</v>
      </c>
      <c r="CD189" s="554" t="s">
        <v>2524</v>
      </c>
      <c r="CE189" s="554" t="s">
        <v>3640</v>
      </c>
      <c r="CF189" s="554" t="s">
        <v>177</v>
      </c>
      <c r="CG189" s="534">
        <v>6045432000</v>
      </c>
      <c r="CH189" s="534">
        <v>3002500001</v>
      </c>
      <c r="CI189" s="563" t="s">
        <v>3712</v>
      </c>
      <c r="CJ189" s="470"/>
    </row>
    <row r="190" spans="2:88" ht="16.149999999999999" customHeight="1" thickBot="1">
      <c r="B190" s="470"/>
      <c r="C190" s="624" t="s">
        <v>474</v>
      </c>
      <c r="D190" s="470"/>
      <c r="E190" s="548">
        <v>45413</v>
      </c>
      <c r="F190" s="717">
        <v>45406</v>
      </c>
      <c r="G190" s="628" t="s">
        <v>61</v>
      </c>
      <c r="H190" s="624">
        <v>71117750</v>
      </c>
      <c r="I190" s="630" t="s">
        <v>3609</v>
      </c>
      <c r="J190" s="630" t="s">
        <v>2803</v>
      </c>
      <c r="K190" s="630" t="s">
        <v>2526</v>
      </c>
      <c r="L190" s="630" t="s">
        <v>3350</v>
      </c>
      <c r="M190" s="631">
        <v>30002</v>
      </c>
      <c r="N190" s="516" t="s">
        <v>4</v>
      </c>
      <c r="O190" s="641" t="s">
        <v>3942</v>
      </c>
      <c r="P190" s="598" t="s">
        <v>2524</v>
      </c>
      <c r="Q190" s="599" t="s">
        <v>3633</v>
      </c>
      <c r="R190" s="501" t="s">
        <v>3118</v>
      </c>
      <c r="S190" s="470"/>
      <c r="T190" s="439">
        <v>6045432000</v>
      </c>
      <c r="U190" s="592">
        <v>3148306930</v>
      </c>
      <c r="V190" s="602" t="s">
        <v>3943</v>
      </c>
      <c r="W190" s="470" t="s">
        <v>2547</v>
      </c>
      <c r="X190" s="592"/>
      <c r="Y190" s="592" t="s">
        <v>2623</v>
      </c>
      <c r="Z190" s="470"/>
      <c r="AA190" s="440" t="s">
        <v>2527</v>
      </c>
      <c r="AB190" s="533"/>
      <c r="AC190" s="605" t="s">
        <v>489</v>
      </c>
      <c r="AD190" s="561"/>
      <c r="AE190" s="440" t="s">
        <v>551</v>
      </c>
      <c r="AF190" s="440" t="s">
        <v>600</v>
      </c>
      <c r="AG190" s="440" t="s">
        <v>485</v>
      </c>
      <c r="AH190" s="440" t="s">
        <v>492</v>
      </c>
      <c r="AI190" s="600">
        <v>45402</v>
      </c>
      <c r="AJ190" s="600">
        <v>45618</v>
      </c>
      <c r="AK190" s="501">
        <v>7</v>
      </c>
      <c r="AL190" s="607">
        <v>26019000</v>
      </c>
      <c r="AM190" s="627">
        <v>1486800</v>
      </c>
      <c r="AN190" s="627">
        <v>1486800</v>
      </c>
      <c r="AO190" s="470">
        <v>1841201</v>
      </c>
      <c r="AP190" s="632" t="s">
        <v>821</v>
      </c>
      <c r="AQ190" s="533"/>
      <c r="AR190" s="467">
        <v>1</v>
      </c>
      <c r="AS190" s="553" t="s">
        <v>112</v>
      </c>
      <c r="AT190" s="551" t="s">
        <v>112</v>
      </c>
      <c r="AU190" s="551" t="s">
        <v>112</v>
      </c>
      <c r="AV190" s="551" t="s">
        <v>112</v>
      </c>
      <c r="AW190" s="551" t="s">
        <v>112</v>
      </c>
      <c r="AX190" s="467"/>
      <c r="AY190" s="467"/>
      <c r="AZ190" s="467"/>
      <c r="BA190" s="467"/>
      <c r="BB190" s="467"/>
      <c r="BC190" s="467"/>
      <c r="BD190" s="467"/>
      <c r="BE190" s="467"/>
      <c r="BF190" s="467" t="s">
        <v>112</v>
      </c>
      <c r="BG190" s="467" t="s">
        <v>112</v>
      </c>
      <c r="BH190" s="467" t="s">
        <v>112</v>
      </c>
      <c r="BI190" s="467" t="s">
        <v>112</v>
      </c>
      <c r="BJ190" s="467" t="s">
        <v>112</v>
      </c>
      <c r="BK190" s="467" t="s">
        <v>112</v>
      </c>
      <c r="BL190" s="467" t="s">
        <v>3699</v>
      </c>
      <c r="BM190" s="467" t="s">
        <v>112</v>
      </c>
      <c r="BN190" s="467" t="s">
        <v>112</v>
      </c>
      <c r="BO190" s="467" t="s">
        <v>112</v>
      </c>
      <c r="BP190" s="467" t="s">
        <v>112</v>
      </c>
      <c r="BQ190" s="470"/>
      <c r="BR190" s="470"/>
      <c r="BS190" s="470"/>
      <c r="BT190" s="470"/>
      <c r="BU190" s="470"/>
      <c r="BV190" s="470"/>
      <c r="BW190" s="470"/>
      <c r="BX190" s="470">
        <v>1841201</v>
      </c>
      <c r="BY190" s="470" t="s">
        <v>3710</v>
      </c>
      <c r="BZ190" s="470">
        <v>1841201</v>
      </c>
      <c r="CA190" s="470">
        <v>1</v>
      </c>
      <c r="CB190" s="470">
        <v>0.52200000000000002</v>
      </c>
      <c r="CC190" s="554" t="s">
        <v>3852</v>
      </c>
      <c r="CD190" s="554" t="s">
        <v>2524</v>
      </c>
      <c r="CE190" s="554" t="s">
        <v>3640</v>
      </c>
      <c r="CF190" s="554" t="s">
        <v>177</v>
      </c>
      <c r="CG190" s="534">
        <v>6045432000</v>
      </c>
      <c r="CH190" s="534">
        <v>3002500001</v>
      </c>
      <c r="CI190" s="563" t="s">
        <v>3712</v>
      </c>
      <c r="CJ190" s="470"/>
    </row>
    <row r="191" spans="2:88" s="645" customFormat="1" ht="16.149999999999999" customHeight="1" thickBot="1">
      <c r="B191" s="592"/>
      <c r="C191" s="646" t="s">
        <v>474</v>
      </c>
      <c r="D191" s="592"/>
      <c r="E191" s="548">
        <v>45413</v>
      </c>
      <c r="F191" s="717">
        <v>45406</v>
      </c>
      <c r="G191" s="692" t="s">
        <v>61</v>
      </c>
      <c r="H191" s="692">
        <v>1036402057</v>
      </c>
      <c r="I191" s="692" t="s">
        <v>2620</v>
      </c>
      <c r="J191" s="692" t="s">
        <v>2898</v>
      </c>
      <c r="K191" s="692" t="s">
        <v>3944</v>
      </c>
      <c r="L191" s="692"/>
      <c r="M191" s="691">
        <v>35440</v>
      </c>
      <c r="N191" s="649" t="s">
        <v>4</v>
      </c>
      <c r="O191" s="650" t="s">
        <v>3945</v>
      </c>
      <c r="P191" s="651" t="s">
        <v>2524</v>
      </c>
      <c r="Q191" s="651" t="s">
        <v>3633</v>
      </c>
      <c r="R191" s="649" t="s">
        <v>3118</v>
      </c>
      <c r="S191" s="592"/>
      <c r="T191" s="652">
        <v>6045432000</v>
      </c>
      <c r="U191" s="592">
        <v>3113149817</v>
      </c>
      <c r="V191" s="653" t="s">
        <v>3946</v>
      </c>
      <c r="W191" s="592" t="s">
        <v>3139</v>
      </c>
      <c r="X191" s="592"/>
      <c r="Y191" s="592" t="s">
        <v>2548</v>
      </c>
      <c r="Z191" s="592"/>
      <c r="AA191" s="654" t="s">
        <v>2527</v>
      </c>
      <c r="AB191" s="655"/>
      <c r="AC191" s="605" t="s">
        <v>489</v>
      </c>
      <c r="AD191" s="656"/>
      <c r="AE191" s="654" t="s">
        <v>551</v>
      </c>
      <c r="AF191" s="654" t="s">
        <v>600</v>
      </c>
      <c r="AG191" s="654" t="s">
        <v>485</v>
      </c>
      <c r="AH191" s="654" t="s">
        <v>492</v>
      </c>
      <c r="AI191" s="600">
        <v>45405</v>
      </c>
      <c r="AJ191" s="600">
        <v>45619</v>
      </c>
      <c r="AK191" s="649">
        <v>7</v>
      </c>
      <c r="AL191" s="719">
        <v>19572000</v>
      </c>
      <c r="AM191" s="657">
        <v>2796000</v>
      </c>
      <c r="AN191" s="657">
        <v>1300000</v>
      </c>
      <c r="AO191" s="592">
        <v>1841201</v>
      </c>
      <c r="AP191" s="658" t="s">
        <v>821</v>
      </c>
      <c r="AQ191" s="655"/>
      <c r="AR191" s="659">
        <v>5</v>
      </c>
      <c r="AS191" s="660" t="s">
        <v>112</v>
      </c>
      <c r="AT191" s="661" t="s">
        <v>112</v>
      </c>
      <c r="AU191" s="661" t="s">
        <v>112</v>
      </c>
      <c r="AV191" s="661" t="s">
        <v>112</v>
      </c>
      <c r="AW191" s="661" t="s">
        <v>112</v>
      </c>
      <c r="AX191" s="659"/>
      <c r="AY191" s="659"/>
      <c r="AZ191" s="659"/>
      <c r="BA191" s="659"/>
      <c r="BB191" s="659"/>
      <c r="BC191" s="659"/>
      <c r="BD191" s="659"/>
      <c r="BE191" s="659"/>
      <c r="BF191" s="659" t="s">
        <v>112</v>
      </c>
      <c r="BG191" s="659" t="s">
        <v>112</v>
      </c>
      <c r="BH191" s="659" t="s">
        <v>112</v>
      </c>
      <c r="BI191" s="659" t="s">
        <v>112</v>
      </c>
      <c r="BJ191" s="659" t="s">
        <v>112</v>
      </c>
      <c r="BK191" s="659" t="s">
        <v>112</v>
      </c>
      <c r="BL191" s="659" t="s">
        <v>3699</v>
      </c>
      <c r="BM191" s="659" t="s">
        <v>112</v>
      </c>
      <c r="BN191" s="659" t="s">
        <v>112</v>
      </c>
      <c r="BO191" s="659" t="s">
        <v>112</v>
      </c>
      <c r="BP191" s="659" t="s">
        <v>112</v>
      </c>
      <c r="BQ191" s="592"/>
      <c r="BR191" s="592"/>
      <c r="BS191" s="592"/>
      <c r="BT191" s="592"/>
      <c r="BU191" s="592"/>
      <c r="BV191" s="592"/>
      <c r="BW191" s="592"/>
      <c r="BX191" s="592">
        <v>1841201</v>
      </c>
      <c r="BY191" s="592" t="s">
        <v>3710</v>
      </c>
      <c r="BZ191" s="592">
        <v>1841201</v>
      </c>
      <c r="CA191" s="592">
        <v>1</v>
      </c>
      <c r="CB191" s="592">
        <v>0.52200000000000002</v>
      </c>
      <c r="CC191" s="554" t="s">
        <v>3852</v>
      </c>
      <c r="CD191" s="554" t="s">
        <v>2524</v>
      </c>
      <c r="CE191" s="554" t="s">
        <v>3640</v>
      </c>
      <c r="CF191" s="554" t="s">
        <v>177</v>
      </c>
      <c r="CG191" s="534">
        <v>6045432000</v>
      </c>
      <c r="CH191" s="534">
        <v>3002500001</v>
      </c>
      <c r="CI191" s="563" t="s">
        <v>3712</v>
      </c>
      <c r="CJ191" s="470"/>
    </row>
    <row r="192" spans="2:88" s="645" customFormat="1" ht="16.149999999999999" customHeight="1" thickBot="1">
      <c r="B192" s="592"/>
      <c r="C192" s="646" t="s">
        <v>474</v>
      </c>
      <c r="D192" s="592"/>
      <c r="E192" s="548">
        <v>45413</v>
      </c>
      <c r="F192" s="717">
        <v>45406</v>
      </c>
      <c r="G192" s="692" t="s">
        <v>61</v>
      </c>
      <c r="H192" s="692">
        <v>52117848</v>
      </c>
      <c r="I192" s="692" t="s">
        <v>2617</v>
      </c>
      <c r="J192" s="692" t="s">
        <v>2632</v>
      </c>
      <c r="K192" s="692" t="s">
        <v>2668</v>
      </c>
      <c r="L192" s="692" t="s">
        <v>3111</v>
      </c>
      <c r="M192" s="691">
        <v>26851</v>
      </c>
      <c r="N192" s="649" t="s">
        <v>524</v>
      </c>
      <c r="O192" s="650" t="s">
        <v>3957</v>
      </c>
      <c r="P192" s="651" t="s">
        <v>2524</v>
      </c>
      <c r="Q192" s="651" t="s">
        <v>3633</v>
      </c>
      <c r="R192" s="649" t="s">
        <v>178</v>
      </c>
      <c r="S192" s="592"/>
      <c r="T192" s="652">
        <v>6045432000</v>
      </c>
      <c r="U192" s="592">
        <v>3134303167</v>
      </c>
      <c r="V192" s="653" t="s">
        <v>3956</v>
      </c>
      <c r="W192" s="592" t="s">
        <v>2527</v>
      </c>
      <c r="X192" s="592"/>
      <c r="Y192" s="592" t="s">
        <v>2623</v>
      </c>
      <c r="Z192" s="592"/>
      <c r="AA192" s="654" t="s">
        <v>2527</v>
      </c>
      <c r="AB192" s="655"/>
      <c r="AC192" s="605" t="s">
        <v>489</v>
      </c>
      <c r="AD192" s="656"/>
      <c r="AE192" s="654" t="s">
        <v>551</v>
      </c>
      <c r="AF192" s="654" t="s">
        <v>600</v>
      </c>
      <c r="AG192" s="654" t="s">
        <v>485</v>
      </c>
      <c r="AH192" s="654" t="s">
        <v>492</v>
      </c>
      <c r="AI192" s="600">
        <v>45406</v>
      </c>
      <c r="AJ192" s="600">
        <v>45589</v>
      </c>
      <c r="AK192" s="649">
        <v>6</v>
      </c>
      <c r="AL192" s="719">
        <v>22306000</v>
      </c>
      <c r="AM192" s="657">
        <v>3717000</v>
      </c>
      <c r="AN192" s="657">
        <v>1486800</v>
      </c>
      <c r="AO192" s="592">
        <v>2016101</v>
      </c>
      <c r="AP192" s="658" t="s">
        <v>935</v>
      </c>
      <c r="AQ192" s="655"/>
      <c r="AR192" s="659">
        <v>2</v>
      </c>
      <c r="AS192" s="660" t="s">
        <v>112</v>
      </c>
      <c r="AT192" s="661" t="s">
        <v>112</v>
      </c>
      <c r="AU192" s="661" t="s">
        <v>112</v>
      </c>
      <c r="AV192" s="661" t="s">
        <v>112</v>
      </c>
      <c r="AW192" s="661" t="s">
        <v>112</v>
      </c>
      <c r="AX192" s="659"/>
      <c r="AY192" s="659"/>
      <c r="AZ192" s="659"/>
      <c r="BA192" s="659"/>
      <c r="BB192" s="659"/>
      <c r="BC192" s="659"/>
      <c r="BD192" s="659"/>
      <c r="BE192" s="659"/>
      <c r="BF192" s="659" t="s">
        <v>112</v>
      </c>
      <c r="BG192" s="659" t="s">
        <v>112</v>
      </c>
      <c r="BH192" s="659" t="s">
        <v>112</v>
      </c>
      <c r="BI192" s="659" t="s">
        <v>112</v>
      </c>
      <c r="BJ192" s="659" t="s">
        <v>112</v>
      </c>
      <c r="BK192" s="659" t="s">
        <v>112</v>
      </c>
      <c r="BL192" s="659" t="s">
        <v>3699</v>
      </c>
      <c r="BM192" s="659" t="s">
        <v>112</v>
      </c>
      <c r="BN192" s="659" t="s">
        <v>112</v>
      </c>
      <c r="BO192" s="659" t="s">
        <v>112</v>
      </c>
      <c r="BP192" s="659" t="s">
        <v>112</v>
      </c>
      <c r="BQ192" s="592"/>
      <c r="BR192" s="592"/>
      <c r="BS192" s="592"/>
      <c r="BT192" s="592"/>
      <c r="BU192" s="592"/>
      <c r="BV192" s="592"/>
      <c r="BW192" s="592"/>
      <c r="BX192" s="592">
        <v>2016101</v>
      </c>
      <c r="BY192" s="592" t="s">
        <v>3710</v>
      </c>
      <c r="BZ192" s="592">
        <v>2016101</v>
      </c>
      <c r="CA192" s="592">
        <v>2</v>
      </c>
      <c r="CB192" s="592">
        <v>1.044</v>
      </c>
      <c r="CC192" s="554" t="s">
        <v>3852</v>
      </c>
      <c r="CD192" s="554" t="s">
        <v>2524</v>
      </c>
      <c r="CE192" s="554" t="s">
        <v>3640</v>
      </c>
      <c r="CF192" s="554" t="s">
        <v>177</v>
      </c>
      <c r="CG192" s="534">
        <v>6045432000</v>
      </c>
      <c r="CH192" s="534">
        <v>3002500001</v>
      </c>
      <c r="CI192" s="563" t="s">
        <v>3712</v>
      </c>
      <c r="CJ192" s="470"/>
    </row>
    <row r="193" spans="2:89" ht="16.149999999999999" customHeight="1" thickBot="1">
      <c r="B193" s="508"/>
      <c r="C193" s="624"/>
      <c r="D193" s="508"/>
      <c r="E193" s="548"/>
      <c r="F193" s="717"/>
      <c r="G193" s="547"/>
      <c r="H193" s="624"/>
      <c r="I193" s="573"/>
      <c r="J193" s="573"/>
      <c r="K193" s="573"/>
      <c r="L193" s="573"/>
      <c r="M193" s="574"/>
      <c r="N193" s="516"/>
      <c r="O193" s="698"/>
      <c r="P193" s="625"/>
      <c r="Q193" s="626"/>
      <c r="R193" s="516"/>
      <c r="S193" s="508"/>
      <c r="T193" s="477"/>
      <c r="U193" s="699"/>
      <c r="V193" s="700"/>
      <c r="W193" s="508"/>
      <c r="X193" s="699"/>
      <c r="Y193" s="699"/>
      <c r="Z193" s="508"/>
      <c r="AA193" s="701"/>
      <c r="AB193" s="702"/>
      <c r="AC193" s="703"/>
      <c r="AD193" s="704"/>
      <c r="AE193" s="701"/>
      <c r="AF193" s="701"/>
      <c r="AG193" s="701"/>
      <c r="AH193" s="701"/>
      <c r="AI193" s="705"/>
      <c r="AJ193" s="705"/>
      <c r="AK193" s="516"/>
      <c r="AL193" s="706"/>
      <c r="AM193" s="706"/>
      <c r="AN193" s="707"/>
      <c r="AO193" s="508"/>
      <c r="AP193" s="708"/>
      <c r="AQ193" s="702"/>
      <c r="AR193" s="709"/>
      <c r="AS193" s="710"/>
      <c r="AT193" s="711"/>
      <c r="AU193" s="711"/>
      <c r="AV193" s="711"/>
      <c r="AW193" s="711"/>
      <c r="AX193" s="709"/>
      <c r="AY193" s="709"/>
      <c r="AZ193" s="709"/>
      <c r="BA193" s="709"/>
      <c r="BB193" s="709"/>
      <c r="BC193" s="709"/>
      <c r="BD193" s="709"/>
      <c r="BE193" s="709"/>
      <c r="BF193" s="709"/>
      <c r="BG193" s="709"/>
      <c r="BH193" s="709"/>
      <c r="BI193" s="709"/>
      <c r="BJ193" s="709"/>
      <c r="BK193" s="709"/>
      <c r="BL193" s="709"/>
      <c r="BM193" s="709"/>
      <c r="BN193" s="709"/>
      <c r="BO193" s="709"/>
      <c r="BP193" s="709"/>
      <c r="BQ193" s="508"/>
      <c r="BR193" s="508"/>
      <c r="BS193" s="508"/>
      <c r="BT193" s="508"/>
      <c r="BU193" s="508"/>
      <c r="BV193" s="508"/>
      <c r="BW193" s="508"/>
      <c r="BX193" s="508"/>
      <c r="BY193" s="508"/>
      <c r="BZ193" s="508"/>
      <c r="CA193" s="508"/>
      <c r="CB193" s="508"/>
      <c r="CC193" s="554" t="s">
        <v>3852</v>
      </c>
      <c r="CD193" s="554" t="s">
        <v>2524</v>
      </c>
      <c r="CE193" s="554" t="s">
        <v>3640</v>
      </c>
      <c r="CF193" s="554" t="s">
        <v>177</v>
      </c>
      <c r="CG193" s="534">
        <v>6045432000</v>
      </c>
      <c r="CH193" s="534">
        <v>3002500001</v>
      </c>
      <c r="CI193" s="563" t="s">
        <v>3712</v>
      </c>
      <c r="CJ193" s="470"/>
    </row>
    <row r="194" spans="2:89" ht="16.149999999999999" customHeight="1" thickBot="1">
      <c r="B194" s="611"/>
      <c r="C194" s="712" t="s">
        <v>474</v>
      </c>
      <c r="D194" s="611"/>
      <c r="E194" s="713">
        <v>45413</v>
      </c>
      <c r="F194" s="717">
        <v>45406</v>
      </c>
      <c r="G194" s="712" t="s">
        <v>61</v>
      </c>
      <c r="H194" s="712">
        <v>1035391874</v>
      </c>
      <c r="I194" s="712" t="s">
        <v>3587</v>
      </c>
      <c r="J194" s="712" t="s">
        <v>3858</v>
      </c>
      <c r="K194" s="712" t="s">
        <v>3401</v>
      </c>
      <c r="L194" s="712"/>
      <c r="M194" s="713">
        <v>35292</v>
      </c>
      <c r="N194" s="612" t="s">
        <v>524</v>
      </c>
      <c r="O194" s="613" t="s">
        <v>3591</v>
      </c>
      <c r="P194" s="714" t="s">
        <v>2524</v>
      </c>
      <c r="Q194" s="714" t="s">
        <v>3633</v>
      </c>
      <c r="R194" s="612" t="s">
        <v>3118</v>
      </c>
      <c r="S194" s="611"/>
      <c r="T194" s="715">
        <v>6045432000</v>
      </c>
      <c r="U194" s="611">
        <v>3117757452</v>
      </c>
      <c r="V194" s="614" t="s">
        <v>3866</v>
      </c>
      <c r="W194" s="611" t="s">
        <v>2527</v>
      </c>
      <c r="X194" s="611"/>
      <c r="Y194" s="615" t="s">
        <v>3874</v>
      </c>
      <c r="Z194" s="611"/>
      <c r="AA194" s="715" t="s">
        <v>2527</v>
      </c>
      <c r="AB194" s="611"/>
      <c r="AC194" s="623"/>
      <c r="AD194" s="611"/>
      <c r="AE194" s="715" t="s">
        <v>551</v>
      </c>
      <c r="AF194" s="715" t="s">
        <v>600</v>
      </c>
      <c r="AG194" s="715" t="s">
        <v>485</v>
      </c>
      <c r="AH194" s="715" t="s">
        <v>492</v>
      </c>
      <c r="AI194" s="616">
        <v>45332</v>
      </c>
      <c r="AJ194" s="616">
        <v>45453</v>
      </c>
      <c r="AK194" s="612">
        <v>4</v>
      </c>
      <c r="AL194" s="611"/>
      <c r="AM194" s="611"/>
      <c r="AN194" s="716">
        <v>1300000</v>
      </c>
      <c r="AO194" s="611">
        <v>1841201</v>
      </c>
      <c r="AP194" s="637" t="s">
        <v>821</v>
      </c>
      <c r="AQ194" s="611"/>
      <c r="AR194" s="617">
        <v>1</v>
      </c>
      <c r="AS194" s="618" t="s">
        <v>112</v>
      </c>
      <c r="AT194" s="618" t="s">
        <v>112</v>
      </c>
      <c r="AU194" s="618" t="s">
        <v>112</v>
      </c>
      <c r="AV194" s="618" t="s">
        <v>112</v>
      </c>
      <c r="AW194" s="618" t="s">
        <v>112</v>
      </c>
      <c r="AX194" s="617"/>
      <c r="AY194" s="617"/>
      <c r="AZ194" s="617"/>
      <c r="BA194" s="617"/>
      <c r="BB194" s="617"/>
      <c r="BC194" s="617"/>
      <c r="BD194" s="617"/>
      <c r="BE194" s="617"/>
      <c r="BF194" s="617" t="s">
        <v>112</v>
      </c>
      <c r="BG194" s="617" t="s">
        <v>112</v>
      </c>
      <c r="BH194" s="617" t="s">
        <v>112</v>
      </c>
      <c r="BI194" s="617" t="s">
        <v>112</v>
      </c>
      <c r="BJ194" s="617" t="s">
        <v>112</v>
      </c>
      <c r="BK194" s="617" t="s">
        <v>112</v>
      </c>
      <c r="BL194" s="617" t="s">
        <v>3699</v>
      </c>
      <c r="BM194" s="617" t="s">
        <v>112</v>
      </c>
      <c r="BN194" s="617" t="s">
        <v>112</v>
      </c>
      <c r="BO194" s="617" t="s">
        <v>112</v>
      </c>
      <c r="BP194" s="617" t="s">
        <v>112</v>
      </c>
      <c r="BQ194" s="611"/>
      <c r="BR194" s="611"/>
      <c r="BS194" s="611"/>
      <c r="BT194" s="611"/>
      <c r="BU194" s="611"/>
      <c r="BV194" s="611"/>
      <c r="BW194" s="611"/>
      <c r="BX194" s="611">
        <v>1841201</v>
      </c>
      <c r="BY194" s="611" t="s">
        <v>3710</v>
      </c>
      <c r="BZ194" s="611">
        <v>1841201</v>
      </c>
      <c r="CA194" s="611">
        <v>1</v>
      </c>
      <c r="CB194" s="611">
        <v>0.52200000000000002</v>
      </c>
      <c r="CC194" s="554" t="s">
        <v>3852</v>
      </c>
      <c r="CD194" s="554" t="s">
        <v>2524</v>
      </c>
      <c r="CE194" s="554" t="s">
        <v>3640</v>
      </c>
      <c r="CF194" s="554" t="s">
        <v>177</v>
      </c>
      <c r="CG194" s="534">
        <v>6045432000</v>
      </c>
      <c r="CH194" s="534">
        <v>3002500001</v>
      </c>
      <c r="CI194" s="563" t="s">
        <v>3712</v>
      </c>
      <c r="CJ194" s="470"/>
    </row>
    <row r="195" spans="2:89" ht="16.149999999999999" customHeight="1" thickBot="1">
      <c r="B195" s="611"/>
      <c r="C195" s="712" t="s">
        <v>474</v>
      </c>
      <c r="D195" s="611"/>
      <c r="E195" s="713">
        <v>45413</v>
      </c>
      <c r="F195" s="717">
        <v>45406</v>
      </c>
      <c r="G195" s="712" t="s">
        <v>61</v>
      </c>
      <c r="H195" s="712">
        <v>1005728427</v>
      </c>
      <c r="I195" s="712" t="s">
        <v>3629</v>
      </c>
      <c r="J195" s="712" t="s">
        <v>3630</v>
      </c>
      <c r="K195" s="712" t="s">
        <v>3631</v>
      </c>
      <c r="L195" s="712"/>
      <c r="M195" s="713">
        <v>35659</v>
      </c>
      <c r="N195" s="612" t="s">
        <v>524</v>
      </c>
      <c r="O195" s="613" t="s">
        <v>3591</v>
      </c>
      <c r="P195" s="714" t="s">
        <v>2524</v>
      </c>
      <c r="Q195" s="714" t="s">
        <v>3633</v>
      </c>
      <c r="R195" s="612" t="s">
        <v>3118</v>
      </c>
      <c r="S195" s="611"/>
      <c r="T195" s="715">
        <v>6045432000</v>
      </c>
      <c r="U195" s="611">
        <v>3115670793</v>
      </c>
      <c r="V195" s="614" t="s">
        <v>3867</v>
      </c>
      <c r="W195" s="611" t="s">
        <v>2527</v>
      </c>
      <c r="X195" s="611"/>
      <c r="Y195" s="615" t="s">
        <v>3874</v>
      </c>
      <c r="Z195" s="611"/>
      <c r="AA195" s="715" t="s">
        <v>2527</v>
      </c>
      <c r="AB195" s="611"/>
      <c r="AC195" s="623"/>
      <c r="AD195" s="611"/>
      <c r="AE195" s="715" t="s">
        <v>551</v>
      </c>
      <c r="AF195" s="715" t="s">
        <v>600</v>
      </c>
      <c r="AG195" s="715" t="s">
        <v>485</v>
      </c>
      <c r="AH195" s="715" t="s">
        <v>492</v>
      </c>
      <c r="AI195" s="616">
        <v>45337</v>
      </c>
      <c r="AJ195" s="616">
        <v>45432</v>
      </c>
      <c r="AK195" s="612">
        <v>3</v>
      </c>
      <c r="AL195" s="611"/>
      <c r="AM195" s="611"/>
      <c r="AN195" s="716">
        <v>1300000</v>
      </c>
      <c r="AO195" s="611">
        <v>1841201</v>
      </c>
      <c r="AP195" s="637" t="s">
        <v>821</v>
      </c>
      <c r="AQ195" s="611"/>
      <c r="AR195" s="617">
        <v>1</v>
      </c>
      <c r="AS195" s="618" t="s">
        <v>112</v>
      </c>
      <c r="AT195" s="618" t="s">
        <v>112</v>
      </c>
      <c r="AU195" s="618" t="s">
        <v>112</v>
      </c>
      <c r="AV195" s="618" t="s">
        <v>112</v>
      </c>
      <c r="AW195" s="618" t="s">
        <v>112</v>
      </c>
      <c r="AX195" s="617"/>
      <c r="AY195" s="617"/>
      <c r="AZ195" s="617"/>
      <c r="BA195" s="617"/>
      <c r="BB195" s="617"/>
      <c r="BC195" s="617"/>
      <c r="BD195" s="617"/>
      <c r="BE195" s="617"/>
      <c r="BF195" s="617" t="s">
        <v>112</v>
      </c>
      <c r="BG195" s="617" t="s">
        <v>112</v>
      </c>
      <c r="BH195" s="617" t="s">
        <v>112</v>
      </c>
      <c r="BI195" s="617" t="s">
        <v>112</v>
      </c>
      <c r="BJ195" s="617" t="s">
        <v>112</v>
      </c>
      <c r="BK195" s="617" t="s">
        <v>112</v>
      </c>
      <c r="BL195" s="617" t="s">
        <v>3699</v>
      </c>
      <c r="BM195" s="617" t="s">
        <v>112</v>
      </c>
      <c r="BN195" s="617" t="s">
        <v>112</v>
      </c>
      <c r="BO195" s="617" t="s">
        <v>112</v>
      </c>
      <c r="BP195" s="617" t="s">
        <v>112</v>
      </c>
      <c r="BQ195" s="611"/>
      <c r="BR195" s="611"/>
      <c r="BS195" s="611"/>
      <c r="BT195" s="611"/>
      <c r="BU195" s="611"/>
      <c r="BV195" s="611"/>
      <c r="BW195" s="611"/>
      <c r="BX195" s="611">
        <v>1841201</v>
      </c>
      <c r="BY195" s="611" t="s">
        <v>3710</v>
      </c>
      <c r="BZ195" s="611">
        <v>1841201</v>
      </c>
      <c r="CA195" s="611">
        <v>1</v>
      </c>
      <c r="CB195" s="611">
        <v>0.52200000000000002</v>
      </c>
      <c r="CC195" s="554" t="s">
        <v>3852</v>
      </c>
      <c r="CD195" s="554" t="s">
        <v>2524</v>
      </c>
      <c r="CE195" s="554" t="s">
        <v>3640</v>
      </c>
      <c r="CF195" s="554" t="s">
        <v>177</v>
      </c>
      <c r="CG195" s="534">
        <v>6045432000</v>
      </c>
      <c r="CH195" s="534">
        <v>3002500001</v>
      </c>
      <c r="CI195" s="563" t="s">
        <v>3712</v>
      </c>
      <c r="CJ195" s="470"/>
    </row>
    <row r="196" spans="2:89" ht="16.149999999999999" customHeight="1" thickBot="1">
      <c r="B196" s="611"/>
      <c r="C196" s="712" t="s">
        <v>474</v>
      </c>
      <c r="D196" s="611"/>
      <c r="E196" s="713">
        <v>45413</v>
      </c>
      <c r="F196" s="717">
        <v>45406</v>
      </c>
      <c r="G196" s="712" t="s">
        <v>61</v>
      </c>
      <c r="H196" s="712">
        <v>1036394026</v>
      </c>
      <c r="I196" s="712" t="s">
        <v>3361</v>
      </c>
      <c r="J196" s="712" t="s">
        <v>2659</v>
      </c>
      <c r="K196" s="712" t="s">
        <v>3632</v>
      </c>
      <c r="L196" s="712" t="s">
        <v>3350</v>
      </c>
      <c r="M196" s="713">
        <v>32462</v>
      </c>
      <c r="N196" s="612" t="s">
        <v>4</v>
      </c>
      <c r="O196" s="613" t="s">
        <v>3591</v>
      </c>
      <c r="P196" s="714" t="s">
        <v>2524</v>
      </c>
      <c r="Q196" s="714" t="s">
        <v>3633</v>
      </c>
      <c r="R196" s="612" t="s">
        <v>3118</v>
      </c>
      <c r="S196" s="611"/>
      <c r="T196" s="715">
        <v>6045432000</v>
      </c>
      <c r="U196" s="611">
        <v>3110056439</v>
      </c>
      <c r="V196" s="614" t="s">
        <v>3868</v>
      </c>
      <c r="W196" s="615" t="s">
        <v>2547</v>
      </c>
      <c r="X196" s="611"/>
      <c r="Y196" s="615" t="s">
        <v>3874</v>
      </c>
      <c r="Z196" s="611"/>
      <c r="AA196" s="715" t="s">
        <v>2527</v>
      </c>
      <c r="AB196" s="611"/>
      <c r="AC196" s="623"/>
      <c r="AD196" s="611"/>
      <c r="AE196" s="715" t="s">
        <v>551</v>
      </c>
      <c r="AF196" s="715" t="s">
        <v>600</v>
      </c>
      <c r="AG196" s="715" t="s">
        <v>485</v>
      </c>
      <c r="AH196" s="715" t="s">
        <v>492</v>
      </c>
      <c r="AI196" s="616">
        <v>45353</v>
      </c>
      <c r="AJ196" s="616">
        <v>45626</v>
      </c>
      <c r="AK196" s="612">
        <v>8</v>
      </c>
      <c r="AL196" s="611"/>
      <c r="AM196" s="611"/>
      <c r="AN196" s="716">
        <v>1300000</v>
      </c>
      <c r="AO196" s="619">
        <v>4522901</v>
      </c>
      <c r="AP196" s="637" t="s">
        <v>821</v>
      </c>
      <c r="AQ196" s="611"/>
      <c r="AR196" s="617">
        <v>1</v>
      </c>
      <c r="AS196" s="618" t="s">
        <v>112</v>
      </c>
      <c r="AT196" s="618" t="s">
        <v>112</v>
      </c>
      <c r="AU196" s="618" t="s">
        <v>112</v>
      </c>
      <c r="AV196" s="618" t="s">
        <v>112</v>
      </c>
      <c r="AW196" s="618" t="s">
        <v>112</v>
      </c>
      <c r="AX196" s="617"/>
      <c r="AY196" s="617"/>
      <c r="AZ196" s="617"/>
      <c r="BA196" s="617"/>
      <c r="BB196" s="617"/>
      <c r="BC196" s="617"/>
      <c r="BD196" s="617"/>
      <c r="BE196" s="617"/>
      <c r="BF196" s="617" t="s">
        <v>112</v>
      </c>
      <c r="BG196" s="617" t="s">
        <v>112</v>
      </c>
      <c r="BH196" s="617" t="s">
        <v>112</v>
      </c>
      <c r="BI196" s="617" t="s">
        <v>112</v>
      </c>
      <c r="BJ196" s="617" t="s">
        <v>112</v>
      </c>
      <c r="BK196" s="617" t="s">
        <v>112</v>
      </c>
      <c r="BL196" s="617" t="s">
        <v>3699</v>
      </c>
      <c r="BM196" s="617" t="s">
        <v>112</v>
      </c>
      <c r="BN196" s="617" t="s">
        <v>112</v>
      </c>
      <c r="BO196" s="617" t="s">
        <v>112</v>
      </c>
      <c r="BP196" s="617" t="s">
        <v>112</v>
      </c>
      <c r="BQ196" s="611"/>
      <c r="BR196" s="611"/>
      <c r="BS196" s="611"/>
      <c r="BT196" s="611"/>
      <c r="BU196" s="611"/>
      <c r="BV196" s="611"/>
      <c r="BW196" s="611"/>
      <c r="BX196" s="619">
        <v>4522901</v>
      </c>
      <c r="BY196" s="611" t="s">
        <v>3921</v>
      </c>
      <c r="BZ196" s="619">
        <v>4522901</v>
      </c>
      <c r="CA196" s="611">
        <v>1</v>
      </c>
      <c r="CB196" s="611">
        <v>4.3499999999999996</v>
      </c>
      <c r="CC196" s="554" t="s">
        <v>3852</v>
      </c>
      <c r="CD196" s="554" t="s">
        <v>2524</v>
      </c>
      <c r="CE196" s="554" t="s">
        <v>3640</v>
      </c>
      <c r="CF196" s="554" t="s">
        <v>177</v>
      </c>
      <c r="CG196" s="534">
        <v>6045432000</v>
      </c>
      <c r="CH196" s="534">
        <v>3002500001</v>
      </c>
      <c r="CI196" s="563" t="s">
        <v>3712</v>
      </c>
      <c r="CJ196" s="470"/>
    </row>
    <row r="197" spans="2:89" s="738" customFormat="1" ht="16.149999999999999" customHeight="1" thickBot="1">
      <c r="B197" s="720"/>
      <c r="C197" s="721" t="s">
        <v>478</v>
      </c>
      <c r="D197" s="720"/>
      <c r="E197" s="722">
        <v>45413</v>
      </c>
      <c r="F197" s="723">
        <v>45406</v>
      </c>
      <c r="G197" s="721" t="s">
        <v>61</v>
      </c>
      <c r="H197" s="721">
        <v>1000223677</v>
      </c>
      <c r="I197" s="721" t="s">
        <v>3349</v>
      </c>
      <c r="J197" s="721" t="s">
        <v>3636</v>
      </c>
      <c r="K197" s="721" t="s">
        <v>3637</v>
      </c>
      <c r="L197" s="721" t="s">
        <v>3638</v>
      </c>
      <c r="M197" s="722">
        <v>37285</v>
      </c>
      <c r="N197" s="724" t="s">
        <v>524</v>
      </c>
      <c r="O197" s="725" t="s">
        <v>3861</v>
      </c>
      <c r="P197" s="726" t="s">
        <v>2524</v>
      </c>
      <c r="Q197" s="726" t="s">
        <v>3633</v>
      </c>
      <c r="R197" s="724" t="s">
        <v>3118</v>
      </c>
      <c r="S197" s="720"/>
      <c r="T197" s="727">
        <v>6045432000</v>
      </c>
      <c r="U197" s="720">
        <v>3106405309</v>
      </c>
      <c r="V197" s="739" t="s">
        <v>3869</v>
      </c>
      <c r="W197" s="728" t="s">
        <v>3139</v>
      </c>
      <c r="X197" s="720"/>
      <c r="Y197" s="728" t="s">
        <v>3874</v>
      </c>
      <c r="Z197" s="720"/>
      <c r="AA197" s="727" t="s">
        <v>2527</v>
      </c>
      <c r="AB197" s="720"/>
      <c r="AC197" s="729"/>
      <c r="AD197" s="720"/>
      <c r="AE197" s="727" t="s">
        <v>551</v>
      </c>
      <c r="AF197" s="727" t="s">
        <v>600</v>
      </c>
      <c r="AG197" s="727" t="s">
        <v>485</v>
      </c>
      <c r="AH197" s="727" t="s">
        <v>492</v>
      </c>
      <c r="AI197" s="730">
        <v>45295</v>
      </c>
      <c r="AJ197" s="730">
        <v>45463</v>
      </c>
      <c r="AK197" s="724">
        <v>6</v>
      </c>
      <c r="AL197" s="720"/>
      <c r="AM197" s="720"/>
      <c r="AN197" s="731">
        <v>1300000</v>
      </c>
      <c r="AO197" s="720">
        <v>1841201</v>
      </c>
      <c r="AP197" s="732" t="s">
        <v>821</v>
      </c>
      <c r="AQ197" s="720"/>
      <c r="AR197" s="733">
        <v>1</v>
      </c>
      <c r="AS197" s="734" t="s">
        <v>112</v>
      </c>
      <c r="AT197" s="734" t="s">
        <v>112</v>
      </c>
      <c r="AU197" s="734" t="s">
        <v>112</v>
      </c>
      <c r="AV197" s="734" t="s">
        <v>112</v>
      </c>
      <c r="AW197" s="734" t="s">
        <v>112</v>
      </c>
      <c r="AX197" s="733"/>
      <c r="AY197" s="733"/>
      <c r="AZ197" s="733"/>
      <c r="BA197" s="733"/>
      <c r="BB197" s="733"/>
      <c r="BC197" s="733"/>
      <c r="BD197" s="733"/>
      <c r="BE197" s="733"/>
      <c r="BF197" s="733" t="s">
        <v>112</v>
      </c>
      <c r="BG197" s="733" t="s">
        <v>112</v>
      </c>
      <c r="BH197" s="733" t="s">
        <v>112</v>
      </c>
      <c r="BI197" s="733" t="s">
        <v>112</v>
      </c>
      <c r="BJ197" s="733" t="s">
        <v>112</v>
      </c>
      <c r="BK197" s="733" t="s">
        <v>112</v>
      </c>
      <c r="BL197" s="733" t="s">
        <v>3699</v>
      </c>
      <c r="BM197" s="733" t="s">
        <v>112</v>
      </c>
      <c r="BN197" s="733" t="s">
        <v>112</v>
      </c>
      <c r="BO197" s="733" t="s">
        <v>112</v>
      </c>
      <c r="BP197" s="733" t="s">
        <v>112</v>
      </c>
      <c r="BQ197" s="720"/>
      <c r="BR197" s="720"/>
      <c r="BS197" s="720"/>
      <c r="BT197" s="720"/>
      <c r="BU197" s="720"/>
      <c r="BV197" s="720"/>
      <c r="BW197" s="720"/>
      <c r="BX197" s="720">
        <v>1841201</v>
      </c>
      <c r="BY197" s="720" t="s">
        <v>3710</v>
      </c>
      <c r="BZ197" s="720">
        <v>1841201</v>
      </c>
      <c r="CA197" s="720">
        <v>1</v>
      </c>
      <c r="CB197" s="720">
        <v>0.52200000000000002</v>
      </c>
      <c r="CC197" s="735" t="s">
        <v>3852</v>
      </c>
      <c r="CD197" s="735" t="s">
        <v>2524</v>
      </c>
      <c r="CE197" s="735" t="s">
        <v>3640</v>
      </c>
      <c r="CF197" s="735" t="s">
        <v>177</v>
      </c>
      <c r="CG197" s="736">
        <v>6045432000</v>
      </c>
      <c r="CH197" s="736">
        <v>3002500001</v>
      </c>
      <c r="CI197" s="737" t="s">
        <v>3712</v>
      </c>
      <c r="CJ197" s="720"/>
      <c r="CK197" s="819" t="s">
        <v>4012</v>
      </c>
    </row>
    <row r="198" spans="2:89" ht="16.149999999999999" customHeight="1">
      <c r="B198" s="611"/>
      <c r="C198" s="712" t="s">
        <v>474</v>
      </c>
      <c r="D198" s="611"/>
      <c r="E198" s="713">
        <v>45413</v>
      </c>
      <c r="F198" s="717">
        <v>45406</v>
      </c>
      <c r="G198" s="712" t="s">
        <v>61</v>
      </c>
      <c r="H198" s="712">
        <v>1005029332</v>
      </c>
      <c r="I198" s="712" t="s">
        <v>2967</v>
      </c>
      <c r="J198" s="712" t="s">
        <v>2975</v>
      </c>
      <c r="K198" s="712" t="s">
        <v>3384</v>
      </c>
      <c r="L198" s="712" t="s">
        <v>3128</v>
      </c>
      <c r="M198" s="713">
        <v>37139</v>
      </c>
      <c r="N198" s="612" t="s">
        <v>524</v>
      </c>
      <c r="O198" s="621" t="s">
        <v>3865</v>
      </c>
      <c r="P198" s="714" t="s">
        <v>2524</v>
      </c>
      <c r="Q198" s="714" t="s">
        <v>3633</v>
      </c>
      <c r="R198" s="612" t="s">
        <v>3118</v>
      </c>
      <c r="S198" s="611"/>
      <c r="T198" s="715">
        <v>6045432000</v>
      </c>
      <c r="U198" s="611">
        <v>3134411348</v>
      </c>
      <c r="V198" s="620" t="s">
        <v>3873</v>
      </c>
      <c r="W198" s="611" t="s">
        <v>2527</v>
      </c>
      <c r="X198" s="611"/>
      <c r="Y198" s="615" t="s">
        <v>3874</v>
      </c>
      <c r="Z198" s="611"/>
      <c r="AA198" s="715" t="s">
        <v>2527</v>
      </c>
      <c r="AB198" s="611"/>
      <c r="AC198" s="623"/>
      <c r="AD198" s="611"/>
      <c r="AE198" s="715" t="s">
        <v>551</v>
      </c>
      <c r="AF198" s="715" t="s">
        <v>600</v>
      </c>
      <c r="AG198" s="715" t="s">
        <v>485</v>
      </c>
      <c r="AH198" s="715" t="s">
        <v>492</v>
      </c>
      <c r="AI198" s="616">
        <v>45321</v>
      </c>
      <c r="AJ198" s="616">
        <v>45443</v>
      </c>
      <c r="AK198" s="612">
        <v>4</v>
      </c>
      <c r="AL198" s="611"/>
      <c r="AM198" s="622"/>
      <c r="AN198" s="622">
        <v>1300000</v>
      </c>
      <c r="AO198" s="611">
        <v>1841201</v>
      </c>
      <c r="AP198" s="637" t="s">
        <v>821</v>
      </c>
      <c r="AQ198" s="611"/>
      <c r="AR198" s="617">
        <v>1</v>
      </c>
      <c r="AS198" s="618" t="s">
        <v>112</v>
      </c>
      <c r="AT198" s="618" t="s">
        <v>112</v>
      </c>
      <c r="AU198" s="618" t="s">
        <v>112</v>
      </c>
      <c r="AV198" s="618" t="s">
        <v>112</v>
      </c>
      <c r="AW198" s="618" t="s">
        <v>112</v>
      </c>
      <c r="AX198" s="617"/>
      <c r="AY198" s="617"/>
      <c r="AZ198" s="617"/>
      <c r="BA198" s="617"/>
      <c r="BB198" s="617"/>
      <c r="BC198" s="617"/>
      <c r="BD198" s="617"/>
      <c r="BE198" s="617"/>
      <c r="BF198" s="617" t="s">
        <v>112</v>
      </c>
      <c r="BG198" s="617" t="s">
        <v>112</v>
      </c>
      <c r="BH198" s="617" t="s">
        <v>112</v>
      </c>
      <c r="BI198" s="617" t="s">
        <v>112</v>
      </c>
      <c r="BJ198" s="617" t="s">
        <v>112</v>
      </c>
      <c r="BK198" s="617" t="s">
        <v>112</v>
      </c>
      <c r="BL198" s="617" t="s">
        <v>3699</v>
      </c>
      <c r="BM198" s="617" t="s">
        <v>112</v>
      </c>
      <c r="BN198" s="617" t="s">
        <v>112</v>
      </c>
      <c r="BO198" s="617" t="s">
        <v>112</v>
      </c>
      <c r="BP198" s="617" t="s">
        <v>112</v>
      </c>
      <c r="BQ198" s="611"/>
      <c r="BR198" s="611"/>
      <c r="BS198" s="611"/>
      <c r="BT198" s="611"/>
      <c r="BU198" s="611"/>
      <c r="BV198" s="611"/>
      <c r="BW198" s="611"/>
      <c r="BX198" s="611">
        <v>1841201</v>
      </c>
      <c r="BY198" s="611" t="s">
        <v>3710</v>
      </c>
      <c r="BZ198" s="611">
        <v>1841201</v>
      </c>
      <c r="CA198" s="611">
        <v>1</v>
      </c>
      <c r="CB198" s="611">
        <v>0.52200000000000002</v>
      </c>
      <c r="CC198" s="554" t="s">
        <v>3852</v>
      </c>
      <c r="CD198" s="554" t="s">
        <v>2524</v>
      </c>
      <c r="CE198" s="554" t="s">
        <v>3640</v>
      </c>
      <c r="CF198" s="554" t="s">
        <v>177</v>
      </c>
      <c r="CG198" s="534">
        <v>6045432000</v>
      </c>
      <c r="CH198" s="534">
        <v>3002500001</v>
      </c>
      <c r="CI198" s="563" t="s">
        <v>3712</v>
      </c>
      <c r="CJ198" s="470"/>
    </row>
    <row r="199" spans="2:89" ht="17" thickBot="1"/>
    <row r="200" spans="2:89" ht="15.75" customHeight="1" thickBot="1">
      <c r="B200" s="740"/>
      <c r="C200" s="741" t="s">
        <v>474</v>
      </c>
      <c r="D200" s="740"/>
      <c r="E200" s="742">
        <v>45413</v>
      </c>
      <c r="F200" s="743">
        <v>45406</v>
      </c>
      <c r="G200" s="741" t="s">
        <v>61</v>
      </c>
      <c r="H200" s="741">
        <v>43689396</v>
      </c>
      <c r="I200" s="741" t="s">
        <v>3958</v>
      </c>
      <c r="J200" s="741" t="s">
        <v>2916</v>
      </c>
      <c r="K200" s="742" t="s">
        <v>2987</v>
      </c>
      <c r="L200" s="741" t="s">
        <v>2572</v>
      </c>
      <c r="M200" s="742">
        <v>29643</v>
      </c>
      <c r="N200" s="741" t="s">
        <v>524</v>
      </c>
      <c r="O200" s="744" t="s">
        <v>3959</v>
      </c>
      <c r="P200" s="745" t="s">
        <v>2524</v>
      </c>
      <c r="Q200" s="745" t="s">
        <v>3960</v>
      </c>
      <c r="R200" s="746" t="s">
        <v>3118</v>
      </c>
      <c r="S200" s="746"/>
      <c r="T200" s="746">
        <v>6045432000</v>
      </c>
      <c r="U200" s="745">
        <v>3122537751</v>
      </c>
      <c r="V200" s="747" t="s">
        <v>3961</v>
      </c>
      <c r="W200" s="748" t="s">
        <v>2527</v>
      </c>
      <c r="X200" s="749"/>
      <c r="Y200" s="748" t="s">
        <v>2548</v>
      </c>
      <c r="Z200" s="750"/>
      <c r="AA200" s="750" t="s">
        <v>2527</v>
      </c>
      <c r="AB200" s="751"/>
      <c r="AC200" s="752" t="s">
        <v>489</v>
      </c>
      <c r="AD200" s="753"/>
      <c r="AE200" s="750" t="s">
        <v>551</v>
      </c>
      <c r="AF200" s="750" t="s">
        <v>600</v>
      </c>
      <c r="AG200" s="750" t="s">
        <v>485</v>
      </c>
      <c r="AH200" s="750" t="s">
        <v>492</v>
      </c>
      <c r="AI200" s="754">
        <v>45406</v>
      </c>
      <c r="AJ200" s="754">
        <v>45620</v>
      </c>
      <c r="AK200" s="755">
        <v>7</v>
      </c>
      <c r="AL200" s="756">
        <v>26019000</v>
      </c>
      <c r="AM200" s="757">
        <v>3717000</v>
      </c>
      <c r="AN200" s="758">
        <v>1486800</v>
      </c>
      <c r="AO200" s="759">
        <v>1841201</v>
      </c>
      <c r="AP200" s="760" t="s">
        <v>821</v>
      </c>
      <c r="AQ200" s="761"/>
      <c r="AR200" s="740">
        <v>1</v>
      </c>
      <c r="AS200" s="762" t="s">
        <v>112</v>
      </c>
      <c r="AT200" s="763" t="s">
        <v>112</v>
      </c>
      <c r="AU200" s="763" t="s">
        <v>112</v>
      </c>
      <c r="AV200" s="763" t="s">
        <v>112</v>
      </c>
      <c r="AW200" s="763" t="s">
        <v>112</v>
      </c>
      <c r="AX200" s="740"/>
      <c r="AY200" s="740"/>
      <c r="AZ200" s="740"/>
      <c r="BA200" s="740"/>
      <c r="BB200" s="740"/>
      <c r="BC200" s="740"/>
      <c r="BD200" s="740"/>
      <c r="BE200" s="740"/>
      <c r="BF200" s="740" t="s">
        <v>112</v>
      </c>
      <c r="BG200" s="740" t="s">
        <v>112</v>
      </c>
      <c r="BH200" s="740" t="s">
        <v>112</v>
      </c>
      <c r="BI200" s="740" t="s">
        <v>112</v>
      </c>
      <c r="BJ200" s="740" t="s">
        <v>112</v>
      </c>
      <c r="BK200" s="740" t="s">
        <v>112</v>
      </c>
      <c r="BL200" s="740" t="s">
        <v>3699</v>
      </c>
      <c r="BM200" s="740" t="s">
        <v>112</v>
      </c>
      <c r="BN200" s="740" t="s">
        <v>112</v>
      </c>
      <c r="BO200" s="740" t="s">
        <v>112</v>
      </c>
      <c r="BP200" s="740" t="s">
        <v>112</v>
      </c>
      <c r="BQ200" s="740"/>
      <c r="BR200" s="740"/>
      <c r="BS200" s="740"/>
      <c r="BT200" s="740"/>
      <c r="BU200" s="740"/>
      <c r="BV200" s="740"/>
      <c r="BW200" s="764"/>
      <c r="BX200" s="765">
        <v>1841201</v>
      </c>
      <c r="BY200" s="766" t="s">
        <v>3710</v>
      </c>
      <c r="BZ200" s="764">
        <v>1841201</v>
      </c>
      <c r="CA200" s="764">
        <v>1</v>
      </c>
      <c r="CB200" s="764">
        <v>0.52200000000000002</v>
      </c>
      <c r="CC200" s="767" t="s">
        <v>2541</v>
      </c>
      <c r="CD200" s="767" t="s">
        <v>2524</v>
      </c>
      <c r="CE200" s="767" t="s">
        <v>3640</v>
      </c>
      <c r="CF200" s="767" t="s">
        <v>177</v>
      </c>
      <c r="CG200" s="768">
        <v>6045432000</v>
      </c>
      <c r="CH200" s="768">
        <v>3002500001</v>
      </c>
      <c r="CI200" s="769" t="s">
        <v>3712</v>
      </c>
      <c r="CJ200" s="768"/>
    </row>
    <row r="201" spans="2:89" ht="16.149999999999999" customHeight="1" thickBot="1">
      <c r="B201" s="740"/>
      <c r="C201" s="741" t="s">
        <v>474</v>
      </c>
      <c r="D201" s="740"/>
      <c r="E201" s="742">
        <v>45413</v>
      </c>
      <c r="F201" s="743">
        <v>45407</v>
      </c>
      <c r="G201" s="741" t="s">
        <v>61</v>
      </c>
      <c r="H201" s="741">
        <v>1036963364</v>
      </c>
      <c r="I201" s="741" t="s">
        <v>3220</v>
      </c>
      <c r="J201" s="741" t="s">
        <v>2636</v>
      </c>
      <c r="K201" s="741" t="s">
        <v>3384</v>
      </c>
      <c r="L201" s="741" t="s">
        <v>3962</v>
      </c>
      <c r="M201" s="742">
        <v>35999</v>
      </c>
      <c r="N201" s="741" t="s">
        <v>524</v>
      </c>
      <c r="O201" s="744" t="s">
        <v>3963</v>
      </c>
      <c r="P201" s="745" t="s">
        <v>2524</v>
      </c>
      <c r="Q201" s="745" t="s">
        <v>3924</v>
      </c>
      <c r="R201" s="746" t="s">
        <v>3118</v>
      </c>
      <c r="S201" s="746"/>
      <c r="T201" s="746">
        <v>6045432000</v>
      </c>
      <c r="U201" s="745">
        <v>3134152935</v>
      </c>
      <c r="V201" s="747" t="s">
        <v>3964</v>
      </c>
      <c r="W201" s="748" t="s">
        <v>2527</v>
      </c>
      <c r="X201" s="749"/>
      <c r="Y201" s="748" t="s">
        <v>3119</v>
      </c>
      <c r="Z201" s="750"/>
      <c r="AA201" s="750" t="s">
        <v>2527</v>
      </c>
      <c r="AB201" s="751"/>
      <c r="AC201" s="752" t="s">
        <v>489</v>
      </c>
      <c r="AD201" s="753"/>
      <c r="AE201" s="750" t="s">
        <v>551</v>
      </c>
      <c r="AF201" s="750" t="s">
        <v>600</v>
      </c>
      <c r="AG201" s="750" t="s">
        <v>485</v>
      </c>
      <c r="AH201" s="750" t="s">
        <v>492</v>
      </c>
      <c r="AI201" s="754">
        <v>45407</v>
      </c>
      <c r="AJ201" s="770">
        <v>45529</v>
      </c>
      <c r="AK201" s="771">
        <v>4</v>
      </c>
      <c r="AL201" s="772">
        <v>14868000</v>
      </c>
      <c r="AM201" s="757">
        <v>3717000</v>
      </c>
      <c r="AN201" s="758">
        <v>1486800</v>
      </c>
      <c r="AO201" s="759">
        <v>1841201</v>
      </c>
      <c r="AP201" s="760" t="s">
        <v>821</v>
      </c>
      <c r="AQ201" s="761"/>
      <c r="AR201" s="740">
        <v>1</v>
      </c>
      <c r="AS201" s="762" t="s">
        <v>112</v>
      </c>
      <c r="AT201" s="763" t="s">
        <v>112</v>
      </c>
      <c r="AU201" s="763" t="s">
        <v>112</v>
      </c>
      <c r="AV201" s="763" t="s">
        <v>112</v>
      </c>
      <c r="AW201" s="763" t="s">
        <v>112</v>
      </c>
      <c r="AX201" s="740"/>
      <c r="AY201" s="740"/>
      <c r="AZ201" s="740"/>
      <c r="BA201" s="740"/>
      <c r="BB201" s="740"/>
      <c r="BC201" s="740"/>
      <c r="BD201" s="740"/>
      <c r="BE201" s="740"/>
      <c r="BF201" s="740" t="s">
        <v>112</v>
      </c>
      <c r="BG201" s="740" t="s">
        <v>112</v>
      </c>
      <c r="BH201" s="740" t="s">
        <v>112</v>
      </c>
      <c r="BI201" s="740" t="s">
        <v>112</v>
      </c>
      <c r="BJ201" s="740" t="s">
        <v>112</v>
      </c>
      <c r="BK201" s="740" t="s">
        <v>112</v>
      </c>
      <c r="BL201" s="740" t="s">
        <v>3699</v>
      </c>
      <c r="BM201" s="740" t="s">
        <v>112</v>
      </c>
      <c r="BN201" s="740" t="s">
        <v>112</v>
      </c>
      <c r="BO201" s="740" t="s">
        <v>112</v>
      </c>
      <c r="BP201" s="740" t="s">
        <v>112</v>
      </c>
      <c r="BQ201" s="740"/>
      <c r="BR201" s="740"/>
      <c r="BS201" s="740"/>
      <c r="BT201" s="740"/>
      <c r="BU201" s="740"/>
      <c r="BV201" s="740"/>
      <c r="BW201" s="764"/>
      <c r="BX201" s="765">
        <v>1841201</v>
      </c>
      <c r="BY201" s="766" t="s">
        <v>3710</v>
      </c>
      <c r="BZ201" s="764">
        <v>1841201</v>
      </c>
      <c r="CA201" s="764">
        <v>1</v>
      </c>
      <c r="CB201" s="764">
        <v>0.52200000000000002</v>
      </c>
      <c r="CC201" s="767" t="s">
        <v>2541</v>
      </c>
      <c r="CD201" s="767" t="s">
        <v>2524</v>
      </c>
      <c r="CE201" s="767" t="s">
        <v>3640</v>
      </c>
      <c r="CF201" s="767" t="s">
        <v>177</v>
      </c>
      <c r="CG201" s="768">
        <v>6045432000</v>
      </c>
      <c r="CH201" s="768">
        <v>3002500001</v>
      </c>
      <c r="CI201" s="769" t="s">
        <v>3712</v>
      </c>
      <c r="CJ201" s="768"/>
    </row>
    <row r="202" spans="2:89" ht="16.5" customHeight="1" thickBot="1">
      <c r="B202" s="740"/>
      <c r="C202" s="741" t="s">
        <v>474</v>
      </c>
      <c r="D202" s="740"/>
      <c r="E202" s="742">
        <v>45413</v>
      </c>
      <c r="F202" s="743">
        <v>45408</v>
      </c>
      <c r="G202" s="741" t="s">
        <v>61</v>
      </c>
      <c r="H202" s="741">
        <v>1036599032</v>
      </c>
      <c r="I202" s="741" t="s">
        <v>3965</v>
      </c>
      <c r="J202" s="741" t="s">
        <v>3966</v>
      </c>
      <c r="K202" s="741" t="s">
        <v>3967</v>
      </c>
      <c r="L202" s="741" t="s">
        <v>2677</v>
      </c>
      <c r="M202" s="742">
        <v>31513</v>
      </c>
      <c r="N202" s="741" t="s">
        <v>4</v>
      </c>
      <c r="O202" s="744" t="s">
        <v>3968</v>
      </c>
      <c r="P202" s="745" t="s">
        <v>2524</v>
      </c>
      <c r="Q202" s="745" t="s">
        <v>3633</v>
      </c>
      <c r="R202" s="746" t="s">
        <v>178</v>
      </c>
      <c r="S202" s="746"/>
      <c r="T202" s="746">
        <v>6045432000</v>
      </c>
      <c r="U202" s="745">
        <v>3006609064</v>
      </c>
      <c r="V202" s="747" t="s">
        <v>3969</v>
      </c>
      <c r="W202" s="748" t="s">
        <v>2547</v>
      </c>
      <c r="X202" s="749"/>
      <c r="Y202" s="748" t="s">
        <v>3119</v>
      </c>
      <c r="Z202" s="750"/>
      <c r="AA202" s="750" t="s">
        <v>2527</v>
      </c>
      <c r="AB202" s="751"/>
      <c r="AC202" s="752" t="s">
        <v>489</v>
      </c>
      <c r="AD202" s="753"/>
      <c r="AE202" s="750" t="s">
        <v>551</v>
      </c>
      <c r="AF202" s="750" t="s">
        <v>600</v>
      </c>
      <c r="AG202" s="750" t="s">
        <v>485</v>
      </c>
      <c r="AH202" s="750" t="s">
        <v>492</v>
      </c>
      <c r="AI202" s="754">
        <v>45408</v>
      </c>
      <c r="AJ202" s="770">
        <v>45591</v>
      </c>
      <c r="AK202" s="771">
        <v>6</v>
      </c>
      <c r="AL202" s="772">
        <v>13398000</v>
      </c>
      <c r="AM202" s="773">
        <v>2233000</v>
      </c>
      <c r="AN202" s="774">
        <v>1300000</v>
      </c>
      <c r="AO202" s="759">
        <v>2750001</v>
      </c>
      <c r="AP202" s="760" t="s">
        <v>3986</v>
      </c>
      <c r="AQ202" s="761"/>
      <c r="AR202" s="740">
        <v>2</v>
      </c>
      <c r="AS202" s="762" t="s">
        <v>112</v>
      </c>
      <c r="AT202" s="763" t="s">
        <v>112</v>
      </c>
      <c r="AU202" s="763" t="s">
        <v>112</v>
      </c>
      <c r="AV202" s="763" t="s">
        <v>112</v>
      </c>
      <c r="AW202" s="763" t="s">
        <v>112</v>
      </c>
      <c r="AX202" s="740"/>
      <c r="AY202" s="740"/>
      <c r="AZ202" s="740"/>
      <c r="BA202" s="740"/>
      <c r="BB202" s="740"/>
      <c r="BC202" s="740"/>
      <c r="BD202" s="740"/>
      <c r="BE202" s="740"/>
      <c r="BF202" s="740" t="s">
        <v>112</v>
      </c>
      <c r="BG202" s="740" t="s">
        <v>112</v>
      </c>
      <c r="BH202" s="740" t="s">
        <v>112</v>
      </c>
      <c r="BI202" s="740" t="s">
        <v>112</v>
      </c>
      <c r="BJ202" s="740" t="s">
        <v>112</v>
      </c>
      <c r="BK202" s="740" t="s">
        <v>112</v>
      </c>
      <c r="BL202" s="740" t="s">
        <v>3699</v>
      </c>
      <c r="BM202" s="740" t="s">
        <v>112</v>
      </c>
      <c r="BN202" s="740" t="s">
        <v>112</v>
      </c>
      <c r="BO202" s="740" t="s">
        <v>112</v>
      </c>
      <c r="BP202" s="740" t="s">
        <v>112</v>
      </c>
      <c r="BQ202" s="740"/>
      <c r="BR202" s="740"/>
      <c r="BS202" s="740"/>
      <c r="BT202" s="740"/>
      <c r="BU202" s="740"/>
      <c r="BV202" s="740"/>
      <c r="BW202" s="764"/>
      <c r="BX202" s="765">
        <v>2750001</v>
      </c>
      <c r="BY202" s="766" t="s">
        <v>3970</v>
      </c>
      <c r="BZ202" s="764">
        <v>2750001</v>
      </c>
      <c r="CA202" s="764">
        <v>2</v>
      </c>
      <c r="CB202" s="764">
        <v>1.044</v>
      </c>
      <c r="CC202" s="767" t="s">
        <v>2541</v>
      </c>
      <c r="CD202" s="767" t="s">
        <v>2524</v>
      </c>
      <c r="CE202" s="767" t="s">
        <v>3640</v>
      </c>
      <c r="CF202" s="767" t="s">
        <v>177</v>
      </c>
      <c r="CG202" s="768">
        <v>6045432000</v>
      </c>
      <c r="CH202" s="768">
        <v>3002500001</v>
      </c>
      <c r="CI202" s="769" t="s">
        <v>3712</v>
      </c>
      <c r="CJ202" s="768"/>
    </row>
    <row r="203" spans="2:89" ht="16.149999999999999" customHeight="1" thickBot="1">
      <c r="B203" s="740"/>
      <c r="C203" s="741" t="s">
        <v>474</v>
      </c>
      <c r="D203" s="740"/>
      <c r="E203" s="742">
        <v>45413</v>
      </c>
      <c r="F203" s="743">
        <v>45408</v>
      </c>
      <c r="G203" s="741" t="s">
        <v>61</v>
      </c>
      <c r="H203" s="741">
        <v>1001478221</v>
      </c>
      <c r="I203" s="741" t="s">
        <v>2673</v>
      </c>
      <c r="J203" s="741" t="s">
        <v>2575</v>
      </c>
      <c r="K203" s="741" t="s">
        <v>2821</v>
      </c>
      <c r="L203" s="741"/>
      <c r="M203" s="742">
        <v>37238</v>
      </c>
      <c r="N203" s="741" t="s">
        <v>4</v>
      </c>
      <c r="O203" s="775" t="s">
        <v>3971</v>
      </c>
      <c r="P203" s="776" t="s">
        <v>2524</v>
      </c>
      <c r="Q203" s="776" t="s">
        <v>3924</v>
      </c>
      <c r="R203" s="777" t="s">
        <v>3118</v>
      </c>
      <c r="S203" s="777"/>
      <c r="T203" s="777">
        <v>6045432000</v>
      </c>
      <c r="U203" s="776">
        <v>3113041558</v>
      </c>
      <c r="V203" s="778" t="s">
        <v>3972</v>
      </c>
      <c r="W203" s="779" t="s">
        <v>2527</v>
      </c>
      <c r="X203" s="780"/>
      <c r="Y203" s="779" t="s">
        <v>2548</v>
      </c>
      <c r="Z203" s="781"/>
      <c r="AA203" s="750" t="s">
        <v>2527</v>
      </c>
      <c r="AB203" s="751"/>
      <c r="AC203" s="752" t="s">
        <v>489</v>
      </c>
      <c r="AD203" s="753"/>
      <c r="AE203" s="750" t="s">
        <v>551</v>
      </c>
      <c r="AF203" s="750" t="s">
        <v>600</v>
      </c>
      <c r="AG203" s="750" t="s">
        <v>485</v>
      </c>
      <c r="AH203" s="750" t="s">
        <v>492</v>
      </c>
      <c r="AI203" s="754">
        <v>45408</v>
      </c>
      <c r="AJ203" s="770">
        <v>45622</v>
      </c>
      <c r="AK203" s="771">
        <v>7</v>
      </c>
      <c r="AL203" s="772">
        <v>14000000</v>
      </c>
      <c r="AM203" s="757">
        <v>2000000</v>
      </c>
      <c r="AN203" s="758">
        <v>1300000</v>
      </c>
      <c r="AO203" s="759">
        <v>2855201</v>
      </c>
      <c r="AP203" s="782" t="s">
        <v>846</v>
      </c>
      <c r="AQ203" s="761"/>
      <c r="AR203" s="740">
        <v>2</v>
      </c>
      <c r="AS203" s="762" t="s">
        <v>112</v>
      </c>
      <c r="AT203" s="763" t="s">
        <v>112</v>
      </c>
      <c r="AU203" s="763" t="s">
        <v>112</v>
      </c>
      <c r="AV203" s="763" t="s">
        <v>112</v>
      </c>
      <c r="AW203" s="763" t="s">
        <v>112</v>
      </c>
      <c r="AX203" s="740"/>
      <c r="AY203" s="740"/>
      <c r="AZ203" s="740"/>
      <c r="BA203" s="740"/>
      <c r="BB203" s="740"/>
      <c r="BC203" s="740"/>
      <c r="BD203" s="740"/>
      <c r="BE203" s="740"/>
      <c r="BF203" s="740" t="s">
        <v>112</v>
      </c>
      <c r="BG203" s="740" t="s">
        <v>112</v>
      </c>
      <c r="BH203" s="740" t="s">
        <v>112</v>
      </c>
      <c r="BI203" s="740" t="s">
        <v>112</v>
      </c>
      <c r="BJ203" s="740" t="s">
        <v>112</v>
      </c>
      <c r="BK203" s="740" t="s">
        <v>112</v>
      </c>
      <c r="BL203" s="740" t="s">
        <v>3699</v>
      </c>
      <c r="BM203" s="740" t="s">
        <v>112</v>
      </c>
      <c r="BN203" s="740" t="s">
        <v>112</v>
      </c>
      <c r="BO203" s="740" t="s">
        <v>112</v>
      </c>
      <c r="BP203" s="740" t="s">
        <v>112</v>
      </c>
      <c r="BQ203" s="740"/>
      <c r="BR203" s="740"/>
      <c r="BS203" s="740"/>
      <c r="BT203" s="740"/>
      <c r="BU203" s="740"/>
      <c r="BV203" s="740"/>
      <c r="BW203" s="764"/>
      <c r="BX203" s="765">
        <v>2855201</v>
      </c>
      <c r="BY203" s="766" t="s">
        <v>3973</v>
      </c>
      <c r="BZ203" s="764">
        <v>2855201</v>
      </c>
      <c r="CA203" s="764">
        <v>2</v>
      </c>
      <c r="CB203" s="764">
        <v>1.044</v>
      </c>
      <c r="CC203" s="767" t="s">
        <v>2541</v>
      </c>
      <c r="CD203" s="767" t="s">
        <v>2524</v>
      </c>
      <c r="CE203" s="767" t="s">
        <v>3640</v>
      </c>
      <c r="CF203" s="767" t="s">
        <v>177</v>
      </c>
      <c r="CG203" s="768">
        <v>6045432000</v>
      </c>
      <c r="CH203" s="768">
        <v>3002500001</v>
      </c>
      <c r="CI203" s="769" t="s">
        <v>3712</v>
      </c>
      <c r="CJ203" s="768"/>
    </row>
    <row r="204" spans="2:89" ht="16.5" customHeight="1">
      <c r="B204" s="740"/>
      <c r="C204" s="741" t="s">
        <v>474</v>
      </c>
      <c r="D204" s="740"/>
      <c r="E204" s="783">
        <v>45413</v>
      </c>
      <c r="F204" s="784">
        <v>45408</v>
      </c>
      <c r="G204" s="785" t="s">
        <v>61</v>
      </c>
      <c r="H204" s="785">
        <v>15428360</v>
      </c>
      <c r="I204" s="785" t="s">
        <v>3974</v>
      </c>
      <c r="J204" s="785" t="s">
        <v>3975</v>
      </c>
      <c r="K204" s="785" t="s">
        <v>3976</v>
      </c>
      <c r="L204" s="785" t="s">
        <v>2867</v>
      </c>
      <c r="M204" s="783">
        <v>23314</v>
      </c>
      <c r="N204" s="785" t="s">
        <v>4</v>
      </c>
      <c r="O204" s="786" t="s">
        <v>3977</v>
      </c>
      <c r="P204" s="787" t="s">
        <v>2524</v>
      </c>
      <c r="Q204" s="787" t="s">
        <v>3924</v>
      </c>
      <c r="R204" s="788" t="s">
        <v>178</v>
      </c>
      <c r="S204" s="788"/>
      <c r="T204" s="788">
        <v>6045432000</v>
      </c>
      <c r="U204" s="787">
        <v>3194483107</v>
      </c>
      <c r="V204" s="789" t="s">
        <v>3978</v>
      </c>
      <c r="W204" s="790" t="s">
        <v>2527</v>
      </c>
      <c r="X204" s="788"/>
      <c r="Y204" s="790" t="s">
        <v>3119</v>
      </c>
      <c r="Z204" s="788"/>
      <c r="AA204" s="753" t="s">
        <v>2527</v>
      </c>
      <c r="AB204" s="751"/>
      <c r="AC204" s="752" t="s">
        <v>489</v>
      </c>
      <c r="AD204" s="753"/>
      <c r="AE204" s="750" t="s">
        <v>551</v>
      </c>
      <c r="AF204" s="750" t="s">
        <v>600</v>
      </c>
      <c r="AG204" s="750" t="s">
        <v>485</v>
      </c>
      <c r="AH204" s="750" t="s">
        <v>492</v>
      </c>
      <c r="AI204" s="754">
        <v>45408</v>
      </c>
      <c r="AJ204" s="770">
        <v>45622</v>
      </c>
      <c r="AK204" s="771">
        <v>7</v>
      </c>
      <c r="AL204" s="772">
        <v>18900000</v>
      </c>
      <c r="AM204" s="757">
        <v>2700000</v>
      </c>
      <c r="AN204" s="758">
        <v>1300000</v>
      </c>
      <c r="AO204" s="759">
        <v>2855201</v>
      </c>
      <c r="AP204" s="782" t="s">
        <v>846</v>
      </c>
      <c r="AQ204" s="761"/>
      <c r="AR204" s="740">
        <v>2</v>
      </c>
      <c r="AS204" s="762" t="s">
        <v>112</v>
      </c>
      <c r="AT204" s="763" t="s">
        <v>112</v>
      </c>
      <c r="AU204" s="763" t="s">
        <v>112</v>
      </c>
      <c r="AV204" s="763" t="s">
        <v>112</v>
      </c>
      <c r="AW204" s="763" t="s">
        <v>112</v>
      </c>
      <c r="AX204" s="740"/>
      <c r="AY204" s="740"/>
      <c r="AZ204" s="740"/>
      <c r="BA204" s="740"/>
      <c r="BB204" s="740"/>
      <c r="BC204" s="740"/>
      <c r="BD204" s="740"/>
      <c r="BE204" s="740"/>
      <c r="BF204" s="740" t="s">
        <v>112</v>
      </c>
      <c r="BG204" s="740" t="s">
        <v>112</v>
      </c>
      <c r="BH204" s="740" t="s">
        <v>112</v>
      </c>
      <c r="BI204" s="740" t="s">
        <v>112</v>
      </c>
      <c r="BJ204" s="740" t="s">
        <v>112</v>
      </c>
      <c r="BK204" s="740" t="s">
        <v>112</v>
      </c>
      <c r="BL204" s="740" t="s">
        <v>3699</v>
      </c>
      <c r="BM204" s="740" t="s">
        <v>112</v>
      </c>
      <c r="BN204" s="740" t="s">
        <v>112</v>
      </c>
      <c r="BO204" s="740" t="s">
        <v>112</v>
      </c>
      <c r="BP204" s="740" t="s">
        <v>112</v>
      </c>
      <c r="BQ204" s="740"/>
      <c r="BR204" s="740"/>
      <c r="BS204" s="740"/>
      <c r="BT204" s="740"/>
      <c r="BU204" s="740"/>
      <c r="BV204" s="740"/>
      <c r="BW204" s="764"/>
      <c r="BX204" s="765">
        <v>2855201</v>
      </c>
      <c r="BY204" s="766" t="s">
        <v>3973</v>
      </c>
      <c r="BZ204" s="764">
        <v>2855201</v>
      </c>
      <c r="CA204" s="764">
        <v>2</v>
      </c>
      <c r="CB204" s="764">
        <v>1.044</v>
      </c>
      <c r="CC204" s="767" t="s">
        <v>2541</v>
      </c>
      <c r="CD204" s="767" t="s">
        <v>2524</v>
      </c>
      <c r="CE204" s="767" t="s">
        <v>3640</v>
      </c>
      <c r="CF204" s="767" t="s">
        <v>177</v>
      </c>
      <c r="CG204" s="768">
        <v>6045432000</v>
      </c>
      <c r="CH204" s="768">
        <v>3002500001</v>
      </c>
      <c r="CI204" s="769" t="s">
        <v>3712</v>
      </c>
      <c r="CJ204" s="768"/>
    </row>
    <row r="205" spans="2:89" ht="16.5" customHeight="1">
      <c r="B205" s="740"/>
      <c r="C205" s="785" t="s">
        <v>474</v>
      </c>
      <c r="D205" s="740"/>
      <c r="E205" s="783">
        <v>45413</v>
      </c>
      <c r="F205" s="784">
        <v>45408</v>
      </c>
      <c r="G205" s="785" t="s">
        <v>61</v>
      </c>
      <c r="H205" s="785">
        <v>1036400701</v>
      </c>
      <c r="I205" s="785" t="s">
        <v>3268</v>
      </c>
      <c r="J205" s="785" t="s">
        <v>3338</v>
      </c>
      <c r="K205" s="785" t="s">
        <v>3516</v>
      </c>
      <c r="L205" s="785"/>
      <c r="M205" s="783">
        <v>34916</v>
      </c>
      <c r="N205" s="785" t="s">
        <v>524</v>
      </c>
      <c r="O205" s="786" t="s">
        <v>3979</v>
      </c>
      <c r="P205" s="787" t="s">
        <v>2524</v>
      </c>
      <c r="Q205" s="787" t="s">
        <v>3633</v>
      </c>
      <c r="R205" s="788" t="s">
        <v>178</v>
      </c>
      <c r="S205" s="788"/>
      <c r="T205" s="788">
        <v>6045432000</v>
      </c>
      <c r="U205" s="787">
        <v>3194187180</v>
      </c>
      <c r="V205" s="789" t="s">
        <v>3980</v>
      </c>
      <c r="W205" s="790" t="s">
        <v>2547</v>
      </c>
      <c r="X205" s="788"/>
      <c r="Y205" s="790" t="s">
        <v>2623</v>
      </c>
      <c r="Z205" s="788"/>
      <c r="AA205" s="753" t="s">
        <v>2527</v>
      </c>
      <c r="AB205" s="751"/>
      <c r="AC205" s="752" t="s">
        <v>489</v>
      </c>
      <c r="AD205" s="753"/>
      <c r="AE205" s="750" t="s">
        <v>551</v>
      </c>
      <c r="AF205" s="750" t="s">
        <v>600</v>
      </c>
      <c r="AG205" s="750" t="s">
        <v>485</v>
      </c>
      <c r="AH205" s="750" t="s">
        <v>492</v>
      </c>
      <c r="AI205" s="754">
        <v>45408</v>
      </c>
      <c r="AJ205" s="770">
        <v>45622</v>
      </c>
      <c r="AK205" s="771">
        <v>7</v>
      </c>
      <c r="AL205" s="772">
        <v>16100000</v>
      </c>
      <c r="AM205" s="757">
        <v>2300000</v>
      </c>
      <c r="AN205" s="758">
        <v>1300000</v>
      </c>
      <c r="AO205" s="759">
        <v>2855201</v>
      </c>
      <c r="AP205" s="782" t="s">
        <v>846</v>
      </c>
      <c r="AQ205" s="761"/>
      <c r="AR205" s="740">
        <v>2</v>
      </c>
      <c r="AS205" s="762" t="s">
        <v>112</v>
      </c>
      <c r="AT205" s="763" t="s">
        <v>112</v>
      </c>
      <c r="AU205" s="763" t="s">
        <v>112</v>
      </c>
      <c r="AV205" s="763" t="s">
        <v>112</v>
      </c>
      <c r="AW205" s="763" t="s">
        <v>112</v>
      </c>
      <c r="AX205" s="740"/>
      <c r="AY205" s="740"/>
      <c r="AZ205" s="740"/>
      <c r="BA205" s="740"/>
      <c r="BB205" s="740"/>
      <c r="BC205" s="740"/>
      <c r="BD205" s="740"/>
      <c r="BE205" s="740"/>
      <c r="BF205" s="740" t="s">
        <v>112</v>
      </c>
      <c r="BG205" s="740" t="s">
        <v>112</v>
      </c>
      <c r="BH205" s="740" t="s">
        <v>112</v>
      </c>
      <c r="BI205" s="740" t="s">
        <v>112</v>
      </c>
      <c r="BJ205" s="740" t="s">
        <v>112</v>
      </c>
      <c r="BK205" s="740" t="s">
        <v>112</v>
      </c>
      <c r="BL205" s="740" t="s">
        <v>3699</v>
      </c>
      <c r="BM205" s="740" t="s">
        <v>112</v>
      </c>
      <c r="BN205" s="740" t="s">
        <v>112</v>
      </c>
      <c r="BO205" s="740" t="s">
        <v>112</v>
      </c>
      <c r="BP205" s="740" t="s">
        <v>112</v>
      </c>
      <c r="BQ205" s="740"/>
      <c r="BR205" s="740"/>
      <c r="BS205" s="740"/>
      <c r="BT205" s="740"/>
      <c r="BU205" s="740"/>
      <c r="BV205" s="740"/>
      <c r="BW205" s="764"/>
      <c r="BX205" s="765">
        <v>2855201</v>
      </c>
      <c r="BY205" s="766" t="s">
        <v>3973</v>
      </c>
      <c r="BZ205" s="764">
        <v>2855201</v>
      </c>
      <c r="CA205" s="764">
        <v>2</v>
      </c>
      <c r="CB205" s="764">
        <v>1.044</v>
      </c>
      <c r="CC205" s="767" t="s">
        <v>2541</v>
      </c>
      <c r="CD205" s="767" t="s">
        <v>2524</v>
      </c>
      <c r="CE205" s="767" t="s">
        <v>3640</v>
      </c>
      <c r="CF205" s="767" t="s">
        <v>177</v>
      </c>
      <c r="CG205" s="768">
        <v>6045432000</v>
      </c>
      <c r="CH205" s="768">
        <v>3002500001</v>
      </c>
      <c r="CI205" s="769" t="s">
        <v>3712</v>
      </c>
      <c r="CJ205" s="768"/>
    </row>
    <row r="206" spans="2:89" ht="16.149999999999999" customHeight="1">
      <c r="B206" s="791"/>
      <c r="C206" s="792"/>
      <c r="D206" s="791"/>
      <c r="E206" s="793"/>
      <c r="F206" s="793"/>
      <c r="G206" s="792"/>
      <c r="H206" s="792"/>
      <c r="I206" s="792"/>
      <c r="J206" s="792"/>
      <c r="K206" s="792"/>
      <c r="L206" s="792"/>
      <c r="M206" s="792"/>
      <c r="N206" s="794"/>
      <c r="O206" s="795"/>
      <c r="P206" s="796"/>
      <c r="Q206" s="796"/>
      <c r="R206" s="794"/>
      <c r="S206" s="791"/>
      <c r="T206" s="797"/>
      <c r="U206" s="791"/>
      <c r="V206" s="798"/>
      <c r="W206" s="791"/>
      <c r="X206" s="791"/>
      <c r="Y206" s="799"/>
      <c r="Z206" s="791"/>
      <c r="AA206" s="797"/>
      <c r="AB206" s="791"/>
      <c r="AC206" s="800"/>
      <c r="AD206" s="791"/>
      <c r="AE206" s="797"/>
      <c r="AF206" s="797"/>
      <c r="AG206" s="797"/>
      <c r="AH206" s="797"/>
      <c r="AI206" s="801"/>
      <c r="AJ206" s="801"/>
      <c r="AK206" s="794"/>
      <c r="AL206" s="791"/>
      <c r="AM206" s="802"/>
      <c r="AN206" s="802"/>
      <c r="AO206" s="791"/>
      <c r="AP206" s="803"/>
      <c r="AQ206" s="791"/>
      <c r="AR206" s="804"/>
      <c r="AS206" s="805"/>
      <c r="AT206" s="805"/>
      <c r="AU206" s="805"/>
      <c r="AV206" s="805"/>
      <c r="AW206" s="805"/>
      <c r="AX206" s="804"/>
      <c r="AY206" s="804"/>
      <c r="AZ206" s="804"/>
      <c r="BA206" s="804"/>
      <c r="BB206" s="804"/>
      <c r="BC206" s="804"/>
      <c r="BD206" s="804"/>
      <c r="BE206" s="804"/>
      <c r="BF206" s="804"/>
      <c r="BG206" s="804"/>
      <c r="BH206" s="804"/>
      <c r="BI206" s="804"/>
      <c r="BJ206" s="804"/>
      <c r="BK206" s="804"/>
      <c r="BL206" s="804"/>
      <c r="BM206" s="804"/>
      <c r="BN206" s="804"/>
      <c r="BO206" s="804"/>
      <c r="BP206" s="804"/>
      <c r="BQ206" s="791"/>
      <c r="BR206" s="791"/>
      <c r="BS206" s="791"/>
      <c r="BT206" s="791"/>
      <c r="BU206" s="791"/>
      <c r="BV206" s="791"/>
      <c r="BW206" s="791"/>
      <c r="BX206" s="791"/>
      <c r="BY206" s="791"/>
      <c r="BZ206" s="791"/>
      <c r="CA206" s="791"/>
      <c r="CB206" s="791"/>
      <c r="CC206" s="806"/>
      <c r="CD206" s="806"/>
      <c r="CE206" s="806"/>
      <c r="CF206" s="806"/>
      <c r="CG206" s="807"/>
      <c r="CH206" s="807"/>
      <c r="CI206" s="808"/>
      <c r="CJ206" s="791"/>
    </row>
    <row r="207" spans="2:89" ht="16.149999999999999" customHeight="1">
      <c r="B207" s="809"/>
      <c r="C207" s="785" t="s">
        <v>474</v>
      </c>
      <c r="D207" s="740"/>
      <c r="E207" s="783">
        <v>45413</v>
      </c>
      <c r="F207" s="784">
        <v>45408</v>
      </c>
      <c r="G207" s="785" t="s">
        <v>61</v>
      </c>
      <c r="H207" s="785">
        <v>39455771</v>
      </c>
      <c r="I207" s="785" t="s">
        <v>2544</v>
      </c>
      <c r="J207" s="785" t="s">
        <v>2652</v>
      </c>
      <c r="K207" s="785" t="s">
        <v>2892</v>
      </c>
      <c r="L207" s="785" t="s">
        <v>2638</v>
      </c>
      <c r="M207" s="783">
        <v>30746</v>
      </c>
      <c r="N207" s="810" t="s">
        <v>524</v>
      </c>
      <c r="O207" s="811" t="s">
        <v>3984</v>
      </c>
      <c r="P207" s="787" t="s">
        <v>2524</v>
      </c>
      <c r="Q207" s="787" t="s">
        <v>3633</v>
      </c>
      <c r="R207" s="810" t="s">
        <v>3118</v>
      </c>
      <c r="S207" s="809"/>
      <c r="T207" s="788">
        <v>6045432000</v>
      </c>
      <c r="U207" s="787">
        <v>3105447749</v>
      </c>
      <c r="V207" s="812" t="s">
        <v>3985</v>
      </c>
      <c r="W207" s="809" t="s">
        <v>2527</v>
      </c>
      <c r="X207" s="809"/>
      <c r="Y207" s="813" t="s">
        <v>2548</v>
      </c>
      <c r="Z207" s="809"/>
      <c r="AA207" s="788" t="s">
        <v>2527</v>
      </c>
      <c r="AB207" s="809"/>
      <c r="AC207" s="752" t="s">
        <v>489</v>
      </c>
      <c r="AD207" s="809"/>
      <c r="AE207" s="788" t="s">
        <v>551</v>
      </c>
      <c r="AF207" s="788" t="s">
        <v>600</v>
      </c>
      <c r="AG207" s="788" t="s">
        <v>485</v>
      </c>
      <c r="AH207" s="788" t="s">
        <v>492</v>
      </c>
      <c r="AI207" s="814">
        <v>45386</v>
      </c>
      <c r="AJ207" s="814">
        <v>45600</v>
      </c>
      <c r="AK207" s="810">
        <v>7</v>
      </c>
      <c r="AL207" s="774">
        <v>16800000</v>
      </c>
      <c r="AM207" s="815">
        <v>2400000</v>
      </c>
      <c r="AN207" s="774">
        <v>1300000</v>
      </c>
      <c r="AO207" s="759">
        <v>2855201</v>
      </c>
      <c r="AP207" s="782" t="s">
        <v>846</v>
      </c>
      <c r="AQ207" s="809"/>
      <c r="AR207" s="740">
        <v>2</v>
      </c>
      <c r="AS207" s="763" t="s">
        <v>112</v>
      </c>
      <c r="AT207" s="763" t="s">
        <v>112</v>
      </c>
      <c r="AU207" s="763" t="s">
        <v>112</v>
      </c>
      <c r="AV207" s="763" t="s">
        <v>112</v>
      </c>
      <c r="AW207" s="763" t="s">
        <v>112</v>
      </c>
      <c r="AX207" s="740"/>
      <c r="AY207" s="740"/>
      <c r="AZ207" s="740"/>
      <c r="BA207" s="740"/>
      <c r="BB207" s="740"/>
      <c r="BC207" s="740"/>
      <c r="BD207" s="740"/>
      <c r="BE207" s="740"/>
      <c r="BF207" s="740" t="s">
        <v>112</v>
      </c>
      <c r="BG207" s="740" t="s">
        <v>112</v>
      </c>
      <c r="BH207" s="740" t="s">
        <v>112</v>
      </c>
      <c r="BI207" s="740" t="s">
        <v>112</v>
      </c>
      <c r="BJ207" s="740" t="s">
        <v>112</v>
      </c>
      <c r="BK207" s="740" t="s">
        <v>112</v>
      </c>
      <c r="BL207" s="740" t="s">
        <v>3699</v>
      </c>
      <c r="BM207" s="740" t="s">
        <v>112</v>
      </c>
      <c r="BN207" s="740" t="s">
        <v>112</v>
      </c>
      <c r="BO207" s="740" t="s">
        <v>112</v>
      </c>
      <c r="BP207" s="740" t="s">
        <v>112</v>
      </c>
      <c r="BQ207" s="740"/>
      <c r="BR207" s="740"/>
      <c r="BS207" s="740"/>
      <c r="BT207" s="740"/>
      <c r="BU207" s="740"/>
      <c r="BV207" s="740"/>
      <c r="BW207" s="764"/>
      <c r="BX207" s="765">
        <v>2855201</v>
      </c>
      <c r="BY207" s="766" t="s">
        <v>3973</v>
      </c>
      <c r="BZ207" s="764">
        <v>2855201</v>
      </c>
      <c r="CA207" s="764">
        <v>2</v>
      </c>
      <c r="CB207" s="764">
        <v>1.044</v>
      </c>
      <c r="CC207" s="767" t="s">
        <v>2541</v>
      </c>
      <c r="CD207" s="767" t="s">
        <v>2524</v>
      </c>
      <c r="CE207" s="767" t="s">
        <v>3640</v>
      </c>
      <c r="CF207" s="767" t="s">
        <v>177</v>
      </c>
      <c r="CG207" s="768">
        <v>6045432000</v>
      </c>
      <c r="CH207" s="768">
        <v>3002500001</v>
      </c>
      <c r="CI207" s="769" t="s">
        <v>3712</v>
      </c>
      <c r="CJ207" s="768"/>
    </row>
    <row r="208" spans="2:89" ht="16.149999999999999" customHeight="1" thickBot="1">
      <c r="B208" s="809"/>
      <c r="C208" s="785" t="s">
        <v>474</v>
      </c>
      <c r="D208" s="740"/>
      <c r="E208" s="783">
        <v>45413</v>
      </c>
      <c r="F208" s="784">
        <v>45408</v>
      </c>
      <c r="G208" s="785" t="s">
        <v>61</v>
      </c>
      <c r="H208" s="785">
        <v>42895072</v>
      </c>
      <c r="I208" s="785" t="s">
        <v>3987</v>
      </c>
      <c r="J208" s="785" t="s">
        <v>2710</v>
      </c>
      <c r="K208" s="785" t="s">
        <v>3988</v>
      </c>
      <c r="L208" s="785" t="s">
        <v>2546</v>
      </c>
      <c r="M208" s="783">
        <v>24890</v>
      </c>
      <c r="N208" s="810" t="s">
        <v>524</v>
      </c>
      <c r="O208" s="811" t="s">
        <v>3989</v>
      </c>
      <c r="P208" s="787" t="s">
        <v>2524</v>
      </c>
      <c r="Q208" s="787" t="s">
        <v>3633</v>
      </c>
      <c r="R208" s="810" t="s">
        <v>3118</v>
      </c>
      <c r="S208" s="809"/>
      <c r="T208" s="788">
        <v>6045432000</v>
      </c>
      <c r="U208" s="816">
        <v>3113396812</v>
      </c>
      <c r="V208" s="812" t="s">
        <v>3990</v>
      </c>
      <c r="W208" s="809" t="s">
        <v>2527</v>
      </c>
      <c r="X208" s="809"/>
      <c r="Y208" s="813" t="s">
        <v>2548</v>
      </c>
      <c r="Z208" s="809"/>
      <c r="AA208" s="788" t="s">
        <v>2527</v>
      </c>
      <c r="AB208" s="809"/>
      <c r="AC208" s="752" t="s">
        <v>489</v>
      </c>
      <c r="AD208" s="809"/>
      <c r="AE208" s="788" t="s">
        <v>551</v>
      </c>
      <c r="AF208" s="788" t="s">
        <v>600</v>
      </c>
      <c r="AG208" s="788" t="s">
        <v>485</v>
      </c>
      <c r="AH208" s="788" t="s">
        <v>492</v>
      </c>
      <c r="AI208" s="814">
        <v>45385</v>
      </c>
      <c r="AJ208" s="814">
        <v>45599</v>
      </c>
      <c r="AK208" s="810">
        <v>7</v>
      </c>
      <c r="AL208" s="774">
        <v>14700000</v>
      </c>
      <c r="AM208" s="815">
        <v>2100000</v>
      </c>
      <c r="AN208" s="815">
        <v>1300000</v>
      </c>
      <c r="AO208" s="759">
        <v>2855201</v>
      </c>
      <c r="AP208" s="782" t="s">
        <v>846</v>
      </c>
      <c r="AQ208" s="809"/>
      <c r="AR208" s="740">
        <v>2</v>
      </c>
      <c r="AS208" s="763" t="s">
        <v>112</v>
      </c>
      <c r="AT208" s="763" t="s">
        <v>112</v>
      </c>
      <c r="AU208" s="763" t="s">
        <v>112</v>
      </c>
      <c r="AV208" s="763" t="s">
        <v>112</v>
      </c>
      <c r="AW208" s="763" t="s">
        <v>112</v>
      </c>
      <c r="AX208" s="740"/>
      <c r="AY208" s="740"/>
      <c r="AZ208" s="740"/>
      <c r="BA208" s="740"/>
      <c r="BB208" s="740"/>
      <c r="BC208" s="740"/>
      <c r="BD208" s="740"/>
      <c r="BE208" s="740"/>
      <c r="BF208" s="740" t="s">
        <v>112</v>
      </c>
      <c r="BG208" s="740" t="s">
        <v>112</v>
      </c>
      <c r="BH208" s="740" t="s">
        <v>112</v>
      </c>
      <c r="BI208" s="740" t="s">
        <v>112</v>
      </c>
      <c r="BJ208" s="740" t="s">
        <v>112</v>
      </c>
      <c r="BK208" s="740" t="s">
        <v>112</v>
      </c>
      <c r="BL208" s="740" t="s">
        <v>3699</v>
      </c>
      <c r="BM208" s="740" t="s">
        <v>112</v>
      </c>
      <c r="BN208" s="740" t="s">
        <v>112</v>
      </c>
      <c r="BO208" s="740" t="s">
        <v>112</v>
      </c>
      <c r="BP208" s="740" t="s">
        <v>112</v>
      </c>
      <c r="BQ208" s="740"/>
      <c r="BR208" s="740"/>
      <c r="BS208" s="740"/>
      <c r="BT208" s="740"/>
      <c r="BU208" s="740"/>
      <c r="BV208" s="740"/>
      <c r="BW208" s="764"/>
      <c r="BX208" s="765">
        <v>2855201</v>
      </c>
      <c r="BY208" s="766" t="s">
        <v>3973</v>
      </c>
      <c r="BZ208" s="764">
        <v>2855201</v>
      </c>
      <c r="CA208" s="764">
        <v>2</v>
      </c>
      <c r="CB208" s="764">
        <v>1.044</v>
      </c>
      <c r="CC208" s="767" t="s">
        <v>2541</v>
      </c>
      <c r="CD208" s="767" t="s">
        <v>2524</v>
      </c>
      <c r="CE208" s="767" t="s">
        <v>3640</v>
      </c>
      <c r="CF208" s="767" t="s">
        <v>177</v>
      </c>
      <c r="CG208" s="768">
        <v>6045432000</v>
      </c>
      <c r="CH208" s="768">
        <v>3002500001</v>
      </c>
      <c r="CI208" s="769" t="s">
        <v>3712</v>
      </c>
      <c r="CJ208" s="768"/>
    </row>
    <row r="209" spans="2:88" ht="16.149999999999999" customHeight="1" thickBot="1">
      <c r="B209" s="809"/>
      <c r="C209" s="785" t="s">
        <v>474</v>
      </c>
      <c r="D209" s="740"/>
      <c r="E209" s="783">
        <v>45413</v>
      </c>
      <c r="F209" s="784">
        <v>45408</v>
      </c>
      <c r="G209" s="785" t="s">
        <v>61</v>
      </c>
      <c r="H209" s="785">
        <v>1152705509</v>
      </c>
      <c r="I209" s="785" t="s">
        <v>3991</v>
      </c>
      <c r="J209" s="785" t="s">
        <v>3992</v>
      </c>
      <c r="K209" s="785" t="s">
        <v>3938</v>
      </c>
      <c r="L209" s="785" t="s">
        <v>3993</v>
      </c>
      <c r="M209" s="783">
        <v>35329</v>
      </c>
      <c r="N209" s="810" t="s">
        <v>4</v>
      </c>
      <c r="O209" s="811" t="s">
        <v>3994</v>
      </c>
      <c r="P209" s="787" t="s">
        <v>2524</v>
      </c>
      <c r="Q209" s="787" t="s">
        <v>3633</v>
      </c>
      <c r="R209" s="746" t="s">
        <v>178</v>
      </c>
      <c r="S209" s="809"/>
      <c r="T209" s="788">
        <v>6045432000</v>
      </c>
      <c r="U209" s="809">
        <v>3116373638</v>
      </c>
      <c r="V209" s="812" t="s">
        <v>3995</v>
      </c>
      <c r="W209" s="809" t="s">
        <v>2527</v>
      </c>
      <c r="X209" s="809"/>
      <c r="Y209" s="817" t="s">
        <v>3119</v>
      </c>
      <c r="Z209" s="809"/>
      <c r="AA209" s="788" t="s">
        <v>2527</v>
      </c>
      <c r="AB209" s="809"/>
      <c r="AC209" s="752" t="s">
        <v>489</v>
      </c>
      <c r="AD209" s="809"/>
      <c r="AE209" s="788" t="s">
        <v>551</v>
      </c>
      <c r="AF209" s="788" t="s">
        <v>600</v>
      </c>
      <c r="AG209" s="788" t="s">
        <v>485</v>
      </c>
      <c r="AH209" s="788" t="s">
        <v>492</v>
      </c>
      <c r="AI209" s="814">
        <v>45385</v>
      </c>
      <c r="AJ209" s="814">
        <v>45599</v>
      </c>
      <c r="AK209" s="810">
        <v>7</v>
      </c>
      <c r="AL209" s="774">
        <v>14350000</v>
      </c>
      <c r="AM209" s="815">
        <v>2050000</v>
      </c>
      <c r="AN209" s="815">
        <v>1300000</v>
      </c>
      <c r="AO209" s="759">
        <v>2855201</v>
      </c>
      <c r="AP209" s="782" t="s">
        <v>846</v>
      </c>
      <c r="AQ209" s="809"/>
      <c r="AR209" s="740">
        <v>2</v>
      </c>
      <c r="AS209" s="763" t="s">
        <v>112</v>
      </c>
      <c r="AT209" s="763" t="s">
        <v>112</v>
      </c>
      <c r="AU209" s="763" t="s">
        <v>112</v>
      </c>
      <c r="AV209" s="763" t="s">
        <v>112</v>
      </c>
      <c r="AW209" s="763" t="s">
        <v>112</v>
      </c>
      <c r="AX209" s="740"/>
      <c r="AY209" s="740"/>
      <c r="AZ209" s="740"/>
      <c r="BA209" s="740"/>
      <c r="BB209" s="740"/>
      <c r="BC209" s="740"/>
      <c r="BD209" s="740"/>
      <c r="BE209" s="740"/>
      <c r="BF209" s="740" t="s">
        <v>112</v>
      </c>
      <c r="BG209" s="740" t="s">
        <v>112</v>
      </c>
      <c r="BH209" s="740" t="s">
        <v>112</v>
      </c>
      <c r="BI209" s="740" t="s">
        <v>112</v>
      </c>
      <c r="BJ209" s="740" t="s">
        <v>112</v>
      </c>
      <c r="BK209" s="740" t="s">
        <v>112</v>
      </c>
      <c r="BL209" s="740" t="s">
        <v>3699</v>
      </c>
      <c r="BM209" s="740" t="s">
        <v>112</v>
      </c>
      <c r="BN209" s="740" t="s">
        <v>112</v>
      </c>
      <c r="BO209" s="740" t="s">
        <v>112</v>
      </c>
      <c r="BP209" s="740" t="s">
        <v>112</v>
      </c>
      <c r="BQ209" s="740"/>
      <c r="BR209" s="740"/>
      <c r="BS209" s="740"/>
      <c r="BT209" s="740"/>
      <c r="BU209" s="740"/>
      <c r="BV209" s="740"/>
      <c r="BW209" s="764"/>
      <c r="BX209" s="765">
        <v>2855201</v>
      </c>
      <c r="BY209" s="766" t="s">
        <v>3973</v>
      </c>
      <c r="BZ209" s="764">
        <v>2855201</v>
      </c>
      <c r="CA209" s="764">
        <v>2</v>
      </c>
      <c r="CB209" s="764">
        <v>1.044</v>
      </c>
      <c r="CC209" s="767" t="s">
        <v>2541</v>
      </c>
      <c r="CD209" s="767" t="s">
        <v>2524</v>
      </c>
      <c r="CE209" s="767" t="s">
        <v>3640</v>
      </c>
      <c r="CF209" s="767" t="s">
        <v>177</v>
      </c>
      <c r="CG209" s="768">
        <v>6045432000</v>
      </c>
      <c r="CH209" s="768">
        <v>3002500001</v>
      </c>
      <c r="CI209" s="769" t="s">
        <v>3712</v>
      </c>
      <c r="CJ209" s="768"/>
    </row>
    <row r="210" spans="2:88" ht="16.149999999999999" customHeight="1">
      <c r="B210" s="809"/>
      <c r="C210" s="785" t="s">
        <v>474</v>
      </c>
      <c r="D210" s="740"/>
      <c r="E210" s="783">
        <v>45413</v>
      </c>
      <c r="F210" s="784">
        <v>45408</v>
      </c>
      <c r="G210" s="785" t="s">
        <v>61</v>
      </c>
      <c r="H210" s="785">
        <v>1036404095</v>
      </c>
      <c r="I210" s="785" t="s">
        <v>3996</v>
      </c>
      <c r="J210" s="785" t="s">
        <v>2685</v>
      </c>
      <c r="K210" s="785" t="s">
        <v>2682</v>
      </c>
      <c r="L210" s="785"/>
      <c r="M210" s="783">
        <v>36133</v>
      </c>
      <c r="N210" s="810" t="s">
        <v>4</v>
      </c>
      <c r="O210" s="811" t="s">
        <v>3997</v>
      </c>
      <c r="P210" s="787" t="s">
        <v>2524</v>
      </c>
      <c r="Q210" s="787" t="s">
        <v>3633</v>
      </c>
      <c r="R210" s="810" t="s">
        <v>3118</v>
      </c>
      <c r="S210" s="809"/>
      <c r="T210" s="788">
        <v>6045432000</v>
      </c>
      <c r="U210" s="809">
        <v>3195906354</v>
      </c>
      <c r="V210" s="812" t="s">
        <v>3998</v>
      </c>
      <c r="W210" s="809" t="s">
        <v>2527</v>
      </c>
      <c r="X210" s="809"/>
      <c r="Y210" s="817" t="s">
        <v>2548</v>
      </c>
      <c r="Z210" s="809"/>
      <c r="AA210" s="788" t="s">
        <v>2527</v>
      </c>
      <c r="AB210" s="809"/>
      <c r="AC210" s="752" t="s">
        <v>489</v>
      </c>
      <c r="AD210" s="809"/>
      <c r="AE210" s="788" t="s">
        <v>551</v>
      </c>
      <c r="AF210" s="788" t="s">
        <v>600</v>
      </c>
      <c r="AG210" s="788" t="s">
        <v>485</v>
      </c>
      <c r="AH210" s="788" t="s">
        <v>492</v>
      </c>
      <c r="AI210" s="814">
        <v>45385</v>
      </c>
      <c r="AJ210" s="814">
        <v>45600</v>
      </c>
      <c r="AK210" s="810">
        <v>7</v>
      </c>
      <c r="AL210" s="774">
        <v>14000000</v>
      </c>
      <c r="AM210" s="815">
        <v>2000000</v>
      </c>
      <c r="AN210" s="815">
        <v>1300000</v>
      </c>
      <c r="AO210" s="759">
        <v>2855201</v>
      </c>
      <c r="AP210" s="782" t="s">
        <v>846</v>
      </c>
      <c r="AQ210" s="809"/>
      <c r="AR210" s="740">
        <v>2</v>
      </c>
      <c r="AS210" s="763" t="s">
        <v>112</v>
      </c>
      <c r="AT210" s="763" t="s">
        <v>112</v>
      </c>
      <c r="AU210" s="763" t="s">
        <v>112</v>
      </c>
      <c r="AV210" s="763" t="s">
        <v>112</v>
      </c>
      <c r="AW210" s="763" t="s">
        <v>112</v>
      </c>
      <c r="AX210" s="740"/>
      <c r="AY210" s="740"/>
      <c r="AZ210" s="740"/>
      <c r="BA210" s="740"/>
      <c r="BB210" s="740"/>
      <c r="BC210" s="740"/>
      <c r="BD210" s="740"/>
      <c r="BE210" s="740"/>
      <c r="BF210" s="740" t="s">
        <v>112</v>
      </c>
      <c r="BG210" s="740" t="s">
        <v>112</v>
      </c>
      <c r="BH210" s="740" t="s">
        <v>112</v>
      </c>
      <c r="BI210" s="740" t="s">
        <v>112</v>
      </c>
      <c r="BJ210" s="740" t="s">
        <v>112</v>
      </c>
      <c r="BK210" s="740" t="s">
        <v>112</v>
      </c>
      <c r="BL210" s="740" t="s">
        <v>3699</v>
      </c>
      <c r="BM210" s="740" t="s">
        <v>112</v>
      </c>
      <c r="BN210" s="740" t="s">
        <v>112</v>
      </c>
      <c r="BO210" s="740" t="s">
        <v>112</v>
      </c>
      <c r="BP210" s="740" t="s">
        <v>112</v>
      </c>
      <c r="BQ210" s="740"/>
      <c r="BR210" s="740"/>
      <c r="BS210" s="740"/>
      <c r="BT210" s="740"/>
      <c r="BU210" s="740"/>
      <c r="BV210" s="740"/>
      <c r="BW210" s="764"/>
      <c r="BX210" s="765">
        <v>2855201</v>
      </c>
      <c r="BY210" s="766" t="s">
        <v>3973</v>
      </c>
      <c r="BZ210" s="764">
        <v>2855201</v>
      </c>
      <c r="CA210" s="764">
        <v>2</v>
      </c>
      <c r="CB210" s="764">
        <v>1.044</v>
      </c>
      <c r="CC210" s="767" t="s">
        <v>2541</v>
      </c>
      <c r="CD210" s="767" t="s">
        <v>2524</v>
      </c>
      <c r="CE210" s="767" t="s">
        <v>3640</v>
      </c>
      <c r="CF210" s="767" t="s">
        <v>177</v>
      </c>
      <c r="CG210" s="768">
        <v>6045432000</v>
      </c>
      <c r="CH210" s="768">
        <v>3002500001</v>
      </c>
      <c r="CI210" s="769" t="s">
        <v>3712</v>
      </c>
      <c r="CJ210" s="809"/>
    </row>
    <row r="211" spans="2:88" ht="16.149999999999999" customHeight="1">
      <c r="B211" s="809"/>
      <c r="C211" s="785" t="s">
        <v>474</v>
      </c>
      <c r="D211" s="740"/>
      <c r="E211" s="783">
        <v>45413</v>
      </c>
      <c r="F211" s="784">
        <v>45408</v>
      </c>
      <c r="G211" s="785" t="s">
        <v>61</v>
      </c>
      <c r="H211" s="785">
        <v>15442582</v>
      </c>
      <c r="I211" s="785" t="s">
        <v>2620</v>
      </c>
      <c r="J211" s="785" t="s">
        <v>3590</v>
      </c>
      <c r="K211" s="785" t="s">
        <v>2860</v>
      </c>
      <c r="L211" s="785" t="s">
        <v>2587</v>
      </c>
      <c r="M211" s="783">
        <v>29435</v>
      </c>
      <c r="N211" s="810" t="s">
        <v>4</v>
      </c>
      <c r="O211" s="811" t="s">
        <v>3999</v>
      </c>
      <c r="P211" s="787" t="s">
        <v>2524</v>
      </c>
      <c r="Q211" s="787" t="s">
        <v>3633</v>
      </c>
      <c r="R211" s="810" t="s">
        <v>3118</v>
      </c>
      <c r="S211" s="809"/>
      <c r="T211" s="788">
        <v>6045432000</v>
      </c>
      <c r="U211" s="818">
        <v>3147619107</v>
      </c>
      <c r="V211" s="812" t="s">
        <v>4000</v>
      </c>
      <c r="W211" s="809" t="s">
        <v>2527</v>
      </c>
      <c r="X211" s="809"/>
      <c r="Y211" s="817" t="s">
        <v>2573</v>
      </c>
      <c r="Z211" s="809"/>
      <c r="AA211" s="788" t="s">
        <v>2527</v>
      </c>
      <c r="AB211" s="809"/>
      <c r="AC211" s="752" t="s">
        <v>489</v>
      </c>
      <c r="AD211" s="809"/>
      <c r="AE211" s="788" t="s">
        <v>551</v>
      </c>
      <c r="AF211" s="788" t="s">
        <v>600</v>
      </c>
      <c r="AG211" s="788" t="s">
        <v>485</v>
      </c>
      <c r="AH211" s="788" t="s">
        <v>492</v>
      </c>
      <c r="AI211" s="814">
        <v>45385</v>
      </c>
      <c r="AJ211" s="814">
        <v>45600</v>
      </c>
      <c r="AK211" s="810">
        <v>7</v>
      </c>
      <c r="AL211" s="774">
        <v>31500000</v>
      </c>
      <c r="AM211" s="774">
        <v>4500000</v>
      </c>
      <c r="AN211" s="815">
        <v>1800000</v>
      </c>
      <c r="AO211" s="759">
        <v>1841201</v>
      </c>
      <c r="AP211" s="760" t="s">
        <v>821</v>
      </c>
      <c r="AQ211" s="761"/>
      <c r="AR211" s="740">
        <v>1</v>
      </c>
      <c r="AS211" s="762" t="s">
        <v>112</v>
      </c>
      <c r="AT211" s="763" t="s">
        <v>112</v>
      </c>
      <c r="AU211" s="763" t="s">
        <v>112</v>
      </c>
      <c r="AV211" s="763" t="s">
        <v>112</v>
      </c>
      <c r="AW211" s="763" t="s">
        <v>112</v>
      </c>
      <c r="AX211" s="740"/>
      <c r="AY211" s="740"/>
      <c r="AZ211" s="740"/>
      <c r="BA211" s="740"/>
      <c r="BB211" s="740"/>
      <c r="BC211" s="740"/>
      <c r="BD211" s="740"/>
      <c r="BE211" s="740"/>
      <c r="BF211" s="740" t="s">
        <v>112</v>
      </c>
      <c r="BG211" s="740" t="s">
        <v>112</v>
      </c>
      <c r="BH211" s="740" t="s">
        <v>112</v>
      </c>
      <c r="BI211" s="740" t="s">
        <v>112</v>
      </c>
      <c r="BJ211" s="740" t="s">
        <v>112</v>
      </c>
      <c r="BK211" s="740" t="s">
        <v>112</v>
      </c>
      <c r="BL211" s="740" t="s">
        <v>3699</v>
      </c>
      <c r="BM211" s="740" t="s">
        <v>112</v>
      </c>
      <c r="BN211" s="740" t="s">
        <v>112</v>
      </c>
      <c r="BO211" s="740" t="s">
        <v>112</v>
      </c>
      <c r="BP211" s="740" t="s">
        <v>112</v>
      </c>
      <c r="BQ211" s="740"/>
      <c r="BR211" s="740"/>
      <c r="BS211" s="740"/>
      <c r="BT211" s="740"/>
      <c r="BU211" s="740"/>
      <c r="BV211" s="740"/>
      <c r="BW211" s="764"/>
      <c r="BX211" s="765">
        <v>1841201</v>
      </c>
      <c r="BY211" s="766" t="s">
        <v>3710</v>
      </c>
      <c r="BZ211" s="764">
        <v>1841201</v>
      </c>
      <c r="CA211" s="764">
        <v>1</v>
      </c>
      <c r="CB211" s="764">
        <v>0.52200000000000002</v>
      </c>
      <c r="CC211" s="767" t="s">
        <v>2541</v>
      </c>
      <c r="CD211" s="767" t="s">
        <v>2524</v>
      </c>
      <c r="CE211" s="767" t="s">
        <v>3640</v>
      </c>
      <c r="CF211" s="767" t="s">
        <v>177</v>
      </c>
      <c r="CG211" s="768">
        <v>6045432000</v>
      </c>
      <c r="CH211" s="768">
        <v>3002500001</v>
      </c>
      <c r="CI211" s="769" t="s">
        <v>3712</v>
      </c>
      <c r="CJ211" s="809"/>
    </row>
    <row r="212" spans="2:88" ht="16.149999999999999" customHeight="1">
      <c r="B212" s="809"/>
      <c r="C212" s="785" t="s">
        <v>474</v>
      </c>
      <c r="D212" s="740"/>
      <c r="E212" s="783">
        <v>45413</v>
      </c>
      <c r="F212" s="784">
        <v>45408</v>
      </c>
      <c r="G212" s="785" t="s">
        <v>61</v>
      </c>
      <c r="H212" s="785">
        <v>15445461</v>
      </c>
      <c r="I212" s="785" t="s">
        <v>2958</v>
      </c>
      <c r="J212" s="785" t="s">
        <v>2520</v>
      </c>
      <c r="K212" s="785" t="s">
        <v>2525</v>
      </c>
      <c r="L212" s="785" t="s">
        <v>2526</v>
      </c>
      <c r="M212" s="783">
        <v>30196</v>
      </c>
      <c r="N212" s="810" t="s">
        <v>4</v>
      </c>
      <c r="O212" s="811" t="s">
        <v>4001</v>
      </c>
      <c r="P212" s="787" t="s">
        <v>2524</v>
      </c>
      <c r="Q212" s="787" t="s">
        <v>3924</v>
      </c>
      <c r="R212" s="810" t="s">
        <v>3118</v>
      </c>
      <c r="S212" s="809"/>
      <c r="T212" s="788">
        <v>6045432000</v>
      </c>
      <c r="U212" s="809">
        <v>3041064530</v>
      </c>
      <c r="V212" s="812" t="s">
        <v>4002</v>
      </c>
      <c r="W212" s="809" t="s">
        <v>2527</v>
      </c>
      <c r="X212" s="809"/>
      <c r="Y212" s="817" t="s">
        <v>2623</v>
      </c>
      <c r="Z212" s="809"/>
      <c r="AA212" s="788" t="s">
        <v>2527</v>
      </c>
      <c r="AB212" s="809"/>
      <c r="AC212" s="752" t="s">
        <v>489</v>
      </c>
      <c r="AD212" s="809"/>
      <c r="AE212" s="788" t="s">
        <v>551</v>
      </c>
      <c r="AF212" s="788" t="s">
        <v>600</v>
      </c>
      <c r="AG212" s="788" t="s">
        <v>485</v>
      </c>
      <c r="AH212" s="788" t="s">
        <v>492</v>
      </c>
      <c r="AI212" s="814">
        <v>45386</v>
      </c>
      <c r="AJ212" s="814">
        <v>45600</v>
      </c>
      <c r="AK212" s="810">
        <v>7</v>
      </c>
      <c r="AL212" s="774">
        <v>28000000</v>
      </c>
      <c r="AM212" s="815">
        <v>4000000</v>
      </c>
      <c r="AN212" s="815">
        <v>1600000</v>
      </c>
      <c r="AO212" s="759">
        <v>1841201</v>
      </c>
      <c r="AP212" s="760" t="s">
        <v>821</v>
      </c>
      <c r="AQ212" s="761"/>
      <c r="AR212" s="740">
        <v>1</v>
      </c>
      <c r="AS212" s="762" t="s">
        <v>112</v>
      </c>
      <c r="AT212" s="763" t="s">
        <v>112</v>
      </c>
      <c r="AU212" s="763" t="s">
        <v>112</v>
      </c>
      <c r="AV212" s="763" t="s">
        <v>112</v>
      </c>
      <c r="AW212" s="763" t="s">
        <v>112</v>
      </c>
      <c r="AX212" s="740"/>
      <c r="AY212" s="740"/>
      <c r="AZ212" s="740"/>
      <c r="BA212" s="740"/>
      <c r="BB212" s="740"/>
      <c r="BC212" s="740"/>
      <c r="BD212" s="740"/>
      <c r="BE212" s="740"/>
      <c r="BF212" s="740" t="s">
        <v>112</v>
      </c>
      <c r="BG212" s="740" t="s">
        <v>112</v>
      </c>
      <c r="BH212" s="740" t="s">
        <v>112</v>
      </c>
      <c r="BI212" s="740" t="s">
        <v>112</v>
      </c>
      <c r="BJ212" s="740" t="s">
        <v>112</v>
      </c>
      <c r="BK212" s="740" t="s">
        <v>112</v>
      </c>
      <c r="BL212" s="740" t="s">
        <v>3699</v>
      </c>
      <c r="BM212" s="740" t="s">
        <v>112</v>
      </c>
      <c r="BN212" s="740" t="s">
        <v>112</v>
      </c>
      <c r="BO212" s="740" t="s">
        <v>112</v>
      </c>
      <c r="BP212" s="740" t="s">
        <v>112</v>
      </c>
      <c r="BQ212" s="740"/>
      <c r="BR212" s="740"/>
      <c r="BS212" s="740"/>
      <c r="BT212" s="740"/>
      <c r="BU212" s="740"/>
      <c r="BV212" s="740"/>
      <c r="BW212" s="764"/>
      <c r="BX212" s="765">
        <v>1841201</v>
      </c>
      <c r="BY212" s="766" t="s">
        <v>3710</v>
      </c>
      <c r="BZ212" s="764">
        <v>1841201</v>
      </c>
      <c r="CA212" s="764">
        <v>1</v>
      </c>
      <c r="CB212" s="764">
        <v>0.52200000000000002</v>
      </c>
      <c r="CC212" s="767" t="s">
        <v>2541</v>
      </c>
      <c r="CD212" s="767" t="s">
        <v>2524</v>
      </c>
      <c r="CE212" s="767" t="s">
        <v>3640</v>
      </c>
      <c r="CF212" s="767" t="s">
        <v>177</v>
      </c>
      <c r="CG212" s="768">
        <v>6045432000</v>
      </c>
      <c r="CH212" s="768">
        <v>3002500001</v>
      </c>
      <c r="CI212" s="769" t="s">
        <v>3712</v>
      </c>
      <c r="CJ212" s="768"/>
    </row>
    <row r="213" spans="2:88" ht="16.149999999999999" customHeight="1">
      <c r="B213" s="809"/>
      <c r="C213" s="785" t="s">
        <v>474</v>
      </c>
      <c r="D213" s="740"/>
      <c r="E213" s="783">
        <v>45413</v>
      </c>
      <c r="F213" s="784">
        <v>45408</v>
      </c>
      <c r="G213" s="785" t="s">
        <v>61</v>
      </c>
      <c r="H213" s="785">
        <v>1036399960</v>
      </c>
      <c r="I213" s="785" t="s">
        <v>2632</v>
      </c>
      <c r="J213" s="785" t="s">
        <v>2840</v>
      </c>
      <c r="K213" s="785" t="s">
        <v>4003</v>
      </c>
      <c r="L213" s="785" t="s">
        <v>2863</v>
      </c>
      <c r="M213" s="783">
        <v>34667</v>
      </c>
      <c r="N213" s="810" t="s">
        <v>524</v>
      </c>
      <c r="O213" s="811" t="s">
        <v>4004</v>
      </c>
      <c r="P213" s="787" t="s">
        <v>2524</v>
      </c>
      <c r="Q213" s="787" t="s">
        <v>3633</v>
      </c>
      <c r="R213" s="810" t="s">
        <v>3118</v>
      </c>
      <c r="S213" s="809"/>
      <c r="T213" s="788">
        <v>6045432000</v>
      </c>
      <c r="U213" s="809">
        <v>3118252424</v>
      </c>
      <c r="V213" s="812" t="s">
        <v>4005</v>
      </c>
      <c r="W213" s="809" t="s">
        <v>2527</v>
      </c>
      <c r="X213" s="809"/>
      <c r="Y213" s="817" t="s">
        <v>2623</v>
      </c>
      <c r="Z213" s="809"/>
      <c r="AA213" s="788" t="s">
        <v>2527</v>
      </c>
      <c r="AB213" s="809"/>
      <c r="AC213" s="752" t="s">
        <v>489</v>
      </c>
      <c r="AD213" s="809"/>
      <c r="AE213" s="788" t="s">
        <v>551</v>
      </c>
      <c r="AF213" s="788" t="s">
        <v>600</v>
      </c>
      <c r="AG213" s="788" t="s">
        <v>485</v>
      </c>
      <c r="AH213" s="788" t="s">
        <v>492</v>
      </c>
      <c r="AI213" s="814">
        <v>45386</v>
      </c>
      <c r="AJ213" s="814">
        <v>45600</v>
      </c>
      <c r="AK213" s="810">
        <v>7</v>
      </c>
      <c r="AL213" s="774">
        <v>13398000</v>
      </c>
      <c r="AM213" s="774">
        <v>2233000</v>
      </c>
      <c r="AN213" s="815">
        <v>1300000</v>
      </c>
      <c r="AO213" s="759">
        <v>1841201</v>
      </c>
      <c r="AP213" s="760" t="s">
        <v>821</v>
      </c>
      <c r="AQ213" s="761"/>
      <c r="AR213" s="740">
        <v>1</v>
      </c>
      <c r="AS213" s="762" t="s">
        <v>112</v>
      </c>
      <c r="AT213" s="763" t="s">
        <v>112</v>
      </c>
      <c r="AU213" s="763" t="s">
        <v>112</v>
      </c>
      <c r="AV213" s="763" t="s">
        <v>112</v>
      </c>
      <c r="AW213" s="763" t="s">
        <v>112</v>
      </c>
      <c r="AX213" s="740"/>
      <c r="AY213" s="740"/>
      <c r="AZ213" s="740"/>
      <c r="BA213" s="740"/>
      <c r="BB213" s="740"/>
      <c r="BC213" s="740"/>
      <c r="BD213" s="740"/>
      <c r="BE213" s="740"/>
      <c r="BF213" s="740" t="s">
        <v>112</v>
      </c>
      <c r="BG213" s="740" t="s">
        <v>112</v>
      </c>
      <c r="BH213" s="740" t="s">
        <v>112</v>
      </c>
      <c r="BI213" s="740" t="s">
        <v>112</v>
      </c>
      <c r="BJ213" s="740" t="s">
        <v>112</v>
      </c>
      <c r="BK213" s="740" t="s">
        <v>112</v>
      </c>
      <c r="BL213" s="740" t="s">
        <v>3699</v>
      </c>
      <c r="BM213" s="740" t="s">
        <v>112</v>
      </c>
      <c r="BN213" s="740" t="s">
        <v>112</v>
      </c>
      <c r="BO213" s="740" t="s">
        <v>112</v>
      </c>
      <c r="BP213" s="740" t="s">
        <v>112</v>
      </c>
      <c r="BQ213" s="740"/>
      <c r="BR213" s="740"/>
      <c r="BS213" s="740"/>
      <c r="BT213" s="740"/>
      <c r="BU213" s="740"/>
      <c r="BV213" s="740"/>
      <c r="BW213" s="764"/>
      <c r="BX213" s="765">
        <v>1841201</v>
      </c>
      <c r="BY213" s="766" t="s">
        <v>3710</v>
      </c>
      <c r="BZ213" s="764">
        <v>1841201</v>
      </c>
      <c r="CA213" s="764">
        <v>1</v>
      </c>
      <c r="CB213" s="764">
        <v>0.52200000000000002</v>
      </c>
      <c r="CC213" s="767" t="s">
        <v>2541</v>
      </c>
      <c r="CD213" s="767" t="s">
        <v>2524</v>
      </c>
      <c r="CE213" s="767" t="s">
        <v>3640</v>
      </c>
      <c r="CF213" s="767" t="s">
        <v>177</v>
      </c>
      <c r="CG213" s="768">
        <v>6045432000</v>
      </c>
      <c r="CH213" s="768">
        <v>3002500001</v>
      </c>
      <c r="CI213" s="769" t="s">
        <v>3712</v>
      </c>
      <c r="CJ213" s="809"/>
    </row>
    <row r="214" spans="2:88" ht="16.149999999999999" customHeight="1">
      <c r="B214" s="809"/>
      <c r="C214" s="785" t="s">
        <v>474</v>
      </c>
      <c r="D214" s="740"/>
      <c r="E214" s="783">
        <v>45413</v>
      </c>
      <c r="F214" s="784">
        <v>45408</v>
      </c>
      <c r="G214" s="785" t="s">
        <v>61</v>
      </c>
      <c r="H214" s="785">
        <v>1036948391</v>
      </c>
      <c r="I214" s="785" t="s">
        <v>3982</v>
      </c>
      <c r="J214" s="785" t="s">
        <v>3983</v>
      </c>
      <c r="K214" s="785" t="s">
        <v>2880</v>
      </c>
      <c r="L214" s="785" t="s">
        <v>3981</v>
      </c>
      <c r="M214" s="783">
        <v>34285</v>
      </c>
      <c r="N214" s="810" t="s">
        <v>524</v>
      </c>
      <c r="O214" s="811" t="s">
        <v>4006</v>
      </c>
      <c r="P214" s="787" t="s">
        <v>2524</v>
      </c>
      <c r="Q214" s="787" t="s">
        <v>3633</v>
      </c>
      <c r="R214" s="810" t="s">
        <v>3118</v>
      </c>
      <c r="S214" s="809"/>
      <c r="T214" s="788">
        <v>6045432000</v>
      </c>
      <c r="U214" s="809">
        <v>3006249890</v>
      </c>
      <c r="V214" s="812" t="s">
        <v>4007</v>
      </c>
      <c r="W214" s="809" t="s">
        <v>2527</v>
      </c>
      <c r="X214" s="809"/>
      <c r="Y214" s="817" t="s">
        <v>2623</v>
      </c>
      <c r="Z214" s="809"/>
      <c r="AA214" s="788" t="s">
        <v>2527</v>
      </c>
      <c r="AB214" s="809"/>
      <c r="AC214" s="752" t="s">
        <v>489</v>
      </c>
      <c r="AD214" s="809"/>
      <c r="AE214" s="788" t="s">
        <v>551</v>
      </c>
      <c r="AF214" s="788" t="s">
        <v>600</v>
      </c>
      <c r="AG214" s="788" t="s">
        <v>485</v>
      </c>
      <c r="AH214" s="788" t="s">
        <v>492</v>
      </c>
      <c r="AI214" s="814">
        <v>45386</v>
      </c>
      <c r="AJ214" s="814">
        <v>45600</v>
      </c>
      <c r="AK214" s="810">
        <v>7</v>
      </c>
      <c r="AL214" s="774">
        <v>26019000</v>
      </c>
      <c r="AM214" s="815">
        <v>3717000</v>
      </c>
      <c r="AN214" s="815">
        <v>1486800</v>
      </c>
      <c r="AO214" s="759">
        <v>1841201</v>
      </c>
      <c r="AP214" s="760" t="s">
        <v>821</v>
      </c>
      <c r="AQ214" s="761"/>
      <c r="AR214" s="740">
        <v>1</v>
      </c>
      <c r="AS214" s="762" t="s">
        <v>112</v>
      </c>
      <c r="AT214" s="763" t="s">
        <v>112</v>
      </c>
      <c r="AU214" s="763" t="s">
        <v>112</v>
      </c>
      <c r="AV214" s="763" t="s">
        <v>112</v>
      </c>
      <c r="AW214" s="763" t="s">
        <v>112</v>
      </c>
      <c r="AX214" s="740"/>
      <c r="AY214" s="740"/>
      <c r="AZ214" s="740"/>
      <c r="BA214" s="740"/>
      <c r="BB214" s="740"/>
      <c r="BC214" s="740"/>
      <c r="BD214" s="740"/>
      <c r="BE214" s="740"/>
      <c r="BF214" s="740" t="s">
        <v>112</v>
      </c>
      <c r="BG214" s="740" t="s">
        <v>112</v>
      </c>
      <c r="BH214" s="740" t="s">
        <v>112</v>
      </c>
      <c r="BI214" s="740" t="s">
        <v>112</v>
      </c>
      <c r="BJ214" s="740" t="s">
        <v>112</v>
      </c>
      <c r="BK214" s="740" t="s">
        <v>112</v>
      </c>
      <c r="BL214" s="740" t="s">
        <v>3699</v>
      </c>
      <c r="BM214" s="740" t="s">
        <v>112</v>
      </c>
      <c r="BN214" s="740" t="s">
        <v>112</v>
      </c>
      <c r="BO214" s="740" t="s">
        <v>112</v>
      </c>
      <c r="BP214" s="740" t="s">
        <v>112</v>
      </c>
      <c r="BQ214" s="740"/>
      <c r="BR214" s="740"/>
      <c r="BS214" s="740"/>
      <c r="BT214" s="740"/>
      <c r="BU214" s="740"/>
      <c r="BV214" s="740"/>
      <c r="BW214" s="764"/>
      <c r="BX214" s="765">
        <v>1841201</v>
      </c>
      <c r="BY214" s="766" t="s">
        <v>3710</v>
      </c>
      <c r="BZ214" s="764">
        <v>1841201</v>
      </c>
      <c r="CA214" s="764">
        <v>1</v>
      </c>
      <c r="CB214" s="764">
        <v>0.52200000000000002</v>
      </c>
      <c r="CC214" s="767" t="s">
        <v>2541</v>
      </c>
      <c r="CD214" s="767" t="s">
        <v>2524</v>
      </c>
      <c r="CE214" s="767" t="s">
        <v>3640</v>
      </c>
      <c r="CF214" s="767" t="s">
        <v>177</v>
      </c>
      <c r="CG214" s="768">
        <v>6045432000</v>
      </c>
      <c r="CH214" s="768">
        <v>3002500001</v>
      </c>
      <c r="CI214" s="769" t="s">
        <v>3712</v>
      </c>
      <c r="CJ214" s="809"/>
    </row>
    <row r="215" spans="2:88" ht="16.149999999999999" customHeight="1">
      <c r="B215" s="809"/>
      <c r="C215" s="785" t="s">
        <v>474</v>
      </c>
      <c r="D215" s="740"/>
      <c r="E215" s="783">
        <v>45413</v>
      </c>
      <c r="F215" s="784">
        <v>45408</v>
      </c>
      <c r="G215" s="785" t="s">
        <v>61</v>
      </c>
      <c r="H215" s="785">
        <v>1036397023</v>
      </c>
      <c r="I215" s="785" t="s">
        <v>3474</v>
      </c>
      <c r="J215" s="785" t="s">
        <v>2949</v>
      </c>
      <c r="K215" s="785" t="s">
        <v>3038</v>
      </c>
      <c r="L215" s="785" t="s">
        <v>3627</v>
      </c>
      <c r="M215" s="783">
        <v>33633</v>
      </c>
      <c r="N215" s="810" t="s">
        <v>4</v>
      </c>
      <c r="O215" s="811" t="s">
        <v>4008</v>
      </c>
      <c r="P215" s="787" t="s">
        <v>2524</v>
      </c>
      <c r="Q215" s="787" t="s">
        <v>3633</v>
      </c>
      <c r="R215" s="810" t="s">
        <v>3118</v>
      </c>
      <c r="S215" s="809"/>
      <c r="T215" s="788">
        <v>6045432000</v>
      </c>
      <c r="U215" s="809">
        <v>5434910</v>
      </c>
      <c r="V215" s="812" t="s">
        <v>4009</v>
      </c>
      <c r="W215" s="809" t="s">
        <v>2527</v>
      </c>
      <c r="X215" s="809"/>
      <c r="Y215" s="817" t="s">
        <v>2623</v>
      </c>
      <c r="Z215" s="809"/>
      <c r="AA215" s="788" t="s">
        <v>2527</v>
      </c>
      <c r="AB215" s="809"/>
      <c r="AC215" s="752" t="s">
        <v>489</v>
      </c>
      <c r="AD215" s="809"/>
      <c r="AE215" s="788" t="s">
        <v>551</v>
      </c>
      <c r="AF215" s="788" t="s">
        <v>600</v>
      </c>
      <c r="AG215" s="788" t="s">
        <v>485</v>
      </c>
      <c r="AH215" s="788" t="s">
        <v>492</v>
      </c>
      <c r="AI215" s="814">
        <v>45398</v>
      </c>
      <c r="AJ215" s="814">
        <v>45612</v>
      </c>
      <c r="AK215" s="810">
        <v>7</v>
      </c>
      <c r="AL215" s="774">
        <v>14700000</v>
      </c>
      <c r="AM215" s="815">
        <v>2100000</v>
      </c>
      <c r="AN215" s="815">
        <v>1300000</v>
      </c>
      <c r="AO215" s="759">
        <v>1841201</v>
      </c>
      <c r="AP215" s="760" t="s">
        <v>821</v>
      </c>
      <c r="AQ215" s="761"/>
      <c r="AR215" s="740">
        <v>1</v>
      </c>
      <c r="AS215" s="762" t="s">
        <v>112</v>
      </c>
      <c r="AT215" s="763" t="s">
        <v>112</v>
      </c>
      <c r="AU215" s="763" t="s">
        <v>112</v>
      </c>
      <c r="AV215" s="763" t="s">
        <v>112</v>
      </c>
      <c r="AW215" s="763" t="s">
        <v>112</v>
      </c>
      <c r="AX215" s="740"/>
      <c r="AY215" s="740"/>
      <c r="AZ215" s="740"/>
      <c r="BA215" s="740"/>
      <c r="BB215" s="740"/>
      <c r="BC215" s="740"/>
      <c r="BD215" s="740"/>
      <c r="BE215" s="740"/>
      <c r="BF215" s="740" t="s">
        <v>112</v>
      </c>
      <c r="BG215" s="740" t="s">
        <v>112</v>
      </c>
      <c r="BH215" s="740" t="s">
        <v>112</v>
      </c>
      <c r="BI215" s="740" t="s">
        <v>112</v>
      </c>
      <c r="BJ215" s="740" t="s">
        <v>112</v>
      </c>
      <c r="BK215" s="740" t="s">
        <v>112</v>
      </c>
      <c r="BL215" s="740" t="s">
        <v>3699</v>
      </c>
      <c r="BM215" s="740" t="s">
        <v>112</v>
      </c>
      <c r="BN215" s="740" t="s">
        <v>112</v>
      </c>
      <c r="BO215" s="740" t="s">
        <v>112</v>
      </c>
      <c r="BP215" s="740" t="s">
        <v>112</v>
      </c>
      <c r="BQ215" s="740"/>
      <c r="BR215" s="740"/>
      <c r="BS215" s="740"/>
      <c r="BT215" s="740"/>
      <c r="BU215" s="740"/>
      <c r="BV215" s="740"/>
      <c r="BW215" s="764"/>
      <c r="BX215" s="765">
        <v>1841201</v>
      </c>
      <c r="BY215" s="766" t="s">
        <v>3710</v>
      </c>
      <c r="BZ215" s="764">
        <v>1841201</v>
      </c>
      <c r="CA215" s="764">
        <v>1</v>
      </c>
      <c r="CB215" s="764">
        <v>0.52200000000000002</v>
      </c>
      <c r="CC215" s="767" t="s">
        <v>2541</v>
      </c>
      <c r="CD215" s="767" t="s">
        <v>2524</v>
      </c>
      <c r="CE215" s="767" t="s">
        <v>3640</v>
      </c>
      <c r="CF215" s="767" t="s">
        <v>177</v>
      </c>
      <c r="CG215" s="768">
        <v>6045432000</v>
      </c>
      <c r="CH215" s="768">
        <v>3002500001</v>
      </c>
      <c r="CI215" s="769" t="s">
        <v>3712</v>
      </c>
      <c r="CJ215" s="809"/>
    </row>
    <row r="216" spans="2:88" ht="16.149999999999999" customHeight="1">
      <c r="B216"/>
      <c r="C216" s="573"/>
      <c r="D216"/>
      <c r="E216" s="574"/>
      <c r="F216" s="574"/>
      <c r="G216" s="573"/>
      <c r="H216" s="573"/>
      <c r="I216" s="573"/>
      <c r="J216" s="573"/>
      <c r="K216" s="573"/>
      <c r="L216" s="573"/>
      <c r="M216" s="573"/>
      <c r="N216" s="576"/>
      <c r="O216" s="587"/>
      <c r="P216" s="575"/>
      <c r="Q216" s="575"/>
      <c r="R216" s="576"/>
      <c r="S216"/>
      <c r="T216" s="577"/>
      <c r="U216"/>
      <c r="V216" s="588"/>
      <c r="W216"/>
      <c r="X216"/>
      <c r="Y216" s="589"/>
      <c r="Z216"/>
      <c r="AA216" s="577"/>
      <c r="AB216"/>
      <c r="AC216" s="586"/>
      <c r="AD216"/>
      <c r="AE216" s="577"/>
      <c r="AF216" s="577"/>
      <c r="AG216" s="577"/>
      <c r="AH216" s="577"/>
      <c r="AI216" s="578"/>
      <c r="AJ216" s="578"/>
      <c r="AK216" s="576"/>
      <c r="AL216"/>
      <c r="AM216" s="579"/>
      <c r="AN216" s="590"/>
      <c r="AO216"/>
      <c r="AP216" s="638"/>
      <c r="AQ216"/>
      <c r="AR216" s="580"/>
      <c r="AS216" s="258"/>
      <c r="AT216" s="258"/>
      <c r="AU216" s="258"/>
      <c r="AV216" s="258"/>
      <c r="AW216" s="258"/>
      <c r="AX216" s="580"/>
      <c r="AY216" s="580"/>
      <c r="AZ216" s="580"/>
      <c r="BA216" s="580"/>
      <c r="BB216" s="580"/>
      <c r="BC216" s="580"/>
      <c r="BD216" s="580"/>
      <c r="BE216" s="580"/>
      <c r="BF216" s="580"/>
      <c r="BG216" s="580"/>
      <c r="BH216" s="580"/>
      <c r="BI216" s="580"/>
      <c r="BJ216" s="580"/>
      <c r="BK216" s="580"/>
      <c r="BL216" s="580"/>
      <c r="BM216" s="580"/>
      <c r="BN216" s="580"/>
      <c r="BO216" s="580"/>
      <c r="BP216" s="580"/>
      <c r="BQ216"/>
      <c r="BR216"/>
      <c r="BS216"/>
      <c r="BT216"/>
      <c r="BU216"/>
      <c r="BV216"/>
      <c r="BW216"/>
      <c r="BX216"/>
      <c r="BY216"/>
      <c r="BZ216"/>
      <c r="CA216"/>
      <c r="CB216"/>
      <c r="CC216" s="581"/>
      <c r="CD216" s="581"/>
      <c r="CE216" s="581"/>
      <c r="CF216" s="581"/>
      <c r="CG216" s="582"/>
      <c r="CH216" s="582"/>
      <c r="CI216" s="583"/>
      <c r="CJ216"/>
    </row>
    <row r="217" spans="2:88" ht="15.75" customHeight="1">
      <c r="B217"/>
      <c r="C217" s="573"/>
      <c r="D217"/>
      <c r="E217" s="574"/>
      <c r="F217" s="574"/>
      <c r="G217" s="573"/>
      <c r="H217" s="573"/>
      <c r="I217" s="573"/>
      <c r="J217" s="573"/>
      <c r="K217" s="573"/>
      <c r="L217" s="573"/>
      <c r="M217" s="573"/>
      <c r="N217" s="576"/>
      <c r="O217" s="587"/>
      <c r="P217" s="575"/>
      <c r="Q217" s="575"/>
      <c r="R217" s="576"/>
      <c r="S217"/>
      <c r="T217" s="577"/>
      <c r="U217"/>
      <c r="V217" s="588"/>
      <c r="W217"/>
      <c r="X217"/>
      <c r="Y217" s="589"/>
      <c r="Z217"/>
      <c r="AA217" s="577"/>
      <c r="AB217"/>
      <c r="AC217" s="586"/>
      <c r="AD217"/>
      <c r="AE217" s="577"/>
      <c r="AF217" s="577"/>
      <c r="AG217" s="577"/>
      <c r="AH217" s="577"/>
      <c r="AI217" s="578"/>
      <c r="AJ217" s="578"/>
      <c r="AK217" s="576"/>
      <c r="AL217"/>
      <c r="AM217" s="579"/>
      <c r="AN217" s="590"/>
      <c r="AO217"/>
      <c r="AP217" s="638"/>
      <c r="AQ217"/>
      <c r="AR217" s="580"/>
      <c r="AS217" s="258"/>
      <c r="AT217" s="258"/>
      <c r="AU217" s="258"/>
      <c r="AV217" s="258"/>
      <c r="AW217" s="258"/>
      <c r="AX217" s="580"/>
      <c r="AY217" s="580"/>
      <c r="AZ217" s="580"/>
      <c r="BA217" s="580"/>
      <c r="BB217" s="580"/>
      <c r="BC217" s="580"/>
      <c r="BD217" s="580"/>
      <c r="BE217" s="580"/>
      <c r="BF217" s="580"/>
      <c r="BG217" s="580"/>
      <c r="BH217" s="580"/>
      <c r="BI217" s="580"/>
      <c r="BJ217" s="580"/>
      <c r="BK217" s="580"/>
      <c r="BL217" s="580"/>
      <c r="BM217" s="580"/>
      <c r="BN217" s="580"/>
      <c r="BO217" s="580"/>
      <c r="BP217" s="580"/>
      <c r="BQ217"/>
      <c r="BR217"/>
      <c r="BS217"/>
      <c r="BT217"/>
      <c r="BU217"/>
      <c r="BV217"/>
      <c r="BW217"/>
      <c r="BX217"/>
      <c r="BY217"/>
      <c r="BZ217"/>
      <c r="CA217"/>
      <c r="CB217"/>
      <c r="CC217" s="581"/>
      <c r="CD217" s="581"/>
      <c r="CE217" s="581"/>
      <c r="CF217" s="581"/>
      <c r="CG217" s="582"/>
      <c r="CH217" s="582"/>
      <c r="CI217" s="583"/>
      <c r="CJ217"/>
    </row>
    <row r="218" spans="2:88" ht="16.5" customHeight="1">
      <c r="B218" s="452"/>
      <c r="C218" s="452"/>
      <c r="D218" s="452"/>
      <c r="E218" s="452"/>
      <c r="F218" s="452"/>
      <c r="G218" s="452"/>
      <c r="H218" s="452"/>
      <c r="I218" s="452"/>
      <c r="J218" s="452"/>
      <c r="K218" s="452"/>
      <c r="L218" s="452"/>
      <c r="M218" s="452"/>
      <c r="N218" s="452"/>
      <c r="O218" s="452"/>
      <c r="P218" s="452"/>
      <c r="Q218" s="452"/>
      <c r="R218" s="514"/>
      <c r="S218" s="452"/>
      <c r="T218" s="452"/>
      <c r="U218" s="452"/>
      <c r="V218" s="452"/>
      <c r="W218" s="452"/>
      <c r="X218" s="452"/>
      <c r="Y218" s="452"/>
      <c r="Z218" s="452"/>
      <c r="AA218" s="452"/>
      <c r="AB218" s="452"/>
      <c r="AC218" s="452"/>
      <c r="AD218" s="452"/>
      <c r="AE218" s="452"/>
      <c r="AF218" s="452"/>
      <c r="AG218" s="257"/>
      <c r="AH218" s="257"/>
      <c r="AI218" s="257"/>
      <c r="AJ218" s="257"/>
      <c r="AK218" s="257"/>
      <c r="AL218" s="257"/>
      <c r="AM218" s="257"/>
      <c r="AN218" s="257"/>
      <c r="AO218" s="257"/>
      <c r="AP218" s="634"/>
      <c r="AQ218" s="257"/>
      <c r="AR218" s="257"/>
      <c r="AS218" s="257"/>
      <c r="AT218" s="257"/>
      <c r="AU218" s="257"/>
      <c r="AV218" s="257"/>
      <c r="AW218" s="257"/>
      <c r="AX218" s="257"/>
      <c r="AY218" s="257"/>
      <c r="AZ218" s="257"/>
      <c r="BA218" s="257"/>
      <c r="BB218" s="257"/>
      <c r="BC218" s="257"/>
      <c r="BD218" s="257"/>
      <c r="BE218" s="257"/>
      <c r="BF218" s="257"/>
      <c r="BG218" s="257"/>
      <c r="BH218" s="257"/>
      <c r="BI218" s="257"/>
      <c r="BJ218" s="257"/>
      <c r="BK218" s="257"/>
      <c r="BL218" s="257"/>
      <c r="BM218" s="257"/>
      <c r="BN218" s="257"/>
      <c r="BO218" s="257"/>
      <c r="BP218" s="257"/>
      <c r="BQ218" s="257"/>
      <c r="BR218" s="257"/>
      <c r="BS218" s="257"/>
      <c r="BT218" s="257"/>
      <c r="BU218" s="257"/>
      <c r="BV218" s="257"/>
      <c r="BW218" s="257"/>
      <c r="BX218" s="452"/>
      <c r="BY218" s="452"/>
      <c r="BZ218" s="452"/>
      <c r="CA218" s="452"/>
      <c r="CB218" s="452"/>
      <c r="CC218" s="452"/>
      <c r="CD218" s="452"/>
      <c r="CE218" s="452"/>
      <c r="CF218" s="452"/>
      <c r="CG218" s="452"/>
      <c r="CH218" s="452"/>
      <c r="CI218" s="452"/>
      <c r="CJ218" s="452"/>
    </row>
    <row r="219" spans="2:88">
      <c r="B219" s="250" t="s">
        <v>602</v>
      </c>
    </row>
    <row r="220" spans="2:88">
      <c r="BW220" s="1266" t="s">
        <v>2517</v>
      </c>
      <c r="BX220" s="1266"/>
      <c r="BY220" s="1266"/>
      <c r="BZ220" s="1266"/>
      <c r="CA220" s="1266"/>
      <c r="CB220" s="1266"/>
      <c r="CC220" s="1266"/>
      <c r="CD220" s="1266"/>
      <c r="CE220" s="1266"/>
      <c r="CF220" s="1266"/>
      <c r="CG220" s="1"/>
      <c r="CI220" s="1281" t="s">
        <v>2515</v>
      </c>
      <c r="CJ220" s="1281"/>
    </row>
    <row r="222" spans="2:88" ht="17" thickBot="1">
      <c r="B222" s="250" t="s">
        <v>562</v>
      </c>
    </row>
    <row r="223" spans="2:88" ht="15" customHeight="1">
      <c r="C223" s="1267"/>
      <c r="D223" s="1282" t="s">
        <v>563</v>
      </c>
      <c r="E223" s="1283"/>
      <c r="F223" s="1283"/>
      <c r="G223" s="1283"/>
      <c r="H223" s="1283"/>
      <c r="I223" s="1283"/>
      <c r="J223" s="1283"/>
      <c r="K223" s="1283"/>
    </row>
    <row r="224" spans="2:88" ht="17" thickBot="1">
      <c r="C224" s="1268"/>
      <c r="D224" s="1282"/>
      <c r="E224" s="1283"/>
      <c r="F224" s="1283"/>
      <c r="G224" s="1283"/>
      <c r="H224" s="1283"/>
      <c r="I224" s="1283"/>
      <c r="J224" s="1283"/>
      <c r="K224" s="1283"/>
      <c r="BX224" s="413"/>
    </row>
    <row r="225" spans="3:76" ht="17" thickBot="1">
      <c r="BX225" s="414"/>
    </row>
    <row r="226" spans="3:76" ht="17.25" customHeight="1">
      <c r="C226" s="1262"/>
      <c r="D226" s="1282" t="s">
        <v>564</v>
      </c>
      <c r="E226" s="1283"/>
      <c r="F226" s="1283"/>
      <c r="G226" s="1283"/>
      <c r="H226" s="1283"/>
      <c r="I226" s="1283"/>
      <c r="J226" s="1283"/>
      <c r="K226" s="1283"/>
      <c r="BX226" s="415"/>
    </row>
    <row r="227" spans="3:76" ht="17" thickBot="1">
      <c r="C227" s="1263"/>
      <c r="D227" s="1282"/>
      <c r="E227" s="1283"/>
      <c r="F227" s="1283"/>
      <c r="G227" s="1283"/>
      <c r="H227" s="1283"/>
      <c r="I227" s="1283"/>
      <c r="J227" s="1283"/>
      <c r="K227" s="1283"/>
    </row>
    <row r="228" spans="3:76" ht="17" thickBot="1"/>
    <row r="229" spans="3:76" ht="17.25" customHeight="1">
      <c r="C229" s="1262"/>
      <c r="D229" s="1264" t="s">
        <v>565</v>
      </c>
      <c r="E229" s="1265"/>
      <c r="F229" s="1265"/>
      <c r="G229" s="1265"/>
      <c r="H229" s="1265"/>
      <c r="I229" s="1265"/>
      <c r="J229" s="1265"/>
      <c r="K229" s="1265"/>
    </row>
    <row r="230" spans="3:76" ht="17" thickBot="1">
      <c r="C230" s="1263"/>
      <c r="D230" s="1264"/>
      <c r="E230" s="1265"/>
      <c r="F230" s="1265"/>
      <c r="G230" s="1265"/>
      <c r="H230" s="1265"/>
      <c r="I230" s="1265"/>
      <c r="J230" s="1265"/>
      <c r="K230" s="1265"/>
    </row>
  </sheetData>
  <sheetProtection selectLockedCells="1" selectUnlockedCells="1"/>
  <sortState ref="AV2:AV9">
    <sortCondition ref="AV2:AV9"/>
  </sortState>
  <mergeCells count="77">
    <mergeCell ref="CI21:CI22"/>
    <mergeCell ref="CJ21:CJ22"/>
    <mergeCell ref="CD21:CD22"/>
    <mergeCell ref="CE21:CE22"/>
    <mergeCell ref="CF21:CF22"/>
    <mergeCell ref="CG21:CG22"/>
    <mergeCell ref="CH21:CH22"/>
    <mergeCell ref="BY21:BY22"/>
    <mergeCell ref="BZ21:BZ22"/>
    <mergeCell ref="CA21:CA22"/>
    <mergeCell ref="CB21:CB22"/>
    <mergeCell ref="CC21:CC22"/>
    <mergeCell ref="AQ21:AQ22"/>
    <mergeCell ref="AR21:AR22"/>
    <mergeCell ref="AS21:AY21"/>
    <mergeCell ref="AZ21:BW21"/>
    <mergeCell ref="BX21:BX22"/>
    <mergeCell ref="AL21:AL22"/>
    <mergeCell ref="AM21:AM22"/>
    <mergeCell ref="AN21:AN22"/>
    <mergeCell ref="AO21:AO22"/>
    <mergeCell ref="AP21:AP22"/>
    <mergeCell ref="N21:N22"/>
    <mergeCell ref="T21:T22"/>
    <mergeCell ref="U21:U22"/>
    <mergeCell ref="D223:K224"/>
    <mergeCell ref="D21:D22"/>
    <mergeCell ref="E21:E22"/>
    <mergeCell ref="F21:F22"/>
    <mergeCell ref="G21:G22"/>
    <mergeCell ref="H21:H22"/>
    <mergeCell ref="I21:I22"/>
    <mergeCell ref="J21:J22"/>
    <mergeCell ref="K21:K22"/>
    <mergeCell ref="B21:B22"/>
    <mergeCell ref="C21:C22"/>
    <mergeCell ref="CI220:CJ220"/>
    <mergeCell ref="C226:C227"/>
    <mergeCell ref="D226:K227"/>
    <mergeCell ref="AA21:AA22"/>
    <mergeCell ref="AB21:AB22"/>
    <mergeCell ref="AC21:AC22"/>
    <mergeCell ref="AD21:AD22"/>
    <mergeCell ref="O21:O22"/>
    <mergeCell ref="P21:P22"/>
    <mergeCell ref="Q21:Q22"/>
    <mergeCell ref="R21:R22"/>
    <mergeCell ref="S21:S22"/>
    <mergeCell ref="V21:V22"/>
    <mergeCell ref="W21:W22"/>
    <mergeCell ref="C229:C230"/>
    <mergeCell ref="D229:K230"/>
    <mergeCell ref="BW220:CF220"/>
    <mergeCell ref="C223:C224"/>
    <mergeCell ref="AE21:AE22"/>
    <mergeCell ref="AF21:AF22"/>
    <mergeCell ref="AG21:AG22"/>
    <mergeCell ref="AH21:AH22"/>
    <mergeCell ref="AI21:AI22"/>
    <mergeCell ref="AJ21:AJ22"/>
    <mergeCell ref="AK21:AK22"/>
    <mergeCell ref="X21:X22"/>
    <mergeCell ref="Y21:Y22"/>
    <mergeCell ref="Z21:Z22"/>
    <mergeCell ref="L21:L22"/>
    <mergeCell ref="M21:M22"/>
    <mergeCell ref="B14:R14"/>
    <mergeCell ref="B2:R2"/>
    <mergeCell ref="B4:M6"/>
    <mergeCell ref="B8:H8"/>
    <mergeCell ref="E10:H10"/>
    <mergeCell ref="E11:H11"/>
    <mergeCell ref="AG19:BW19"/>
    <mergeCell ref="BX19:CJ19"/>
    <mergeCell ref="D16:E16"/>
    <mergeCell ref="D17:E17"/>
    <mergeCell ref="B19:AF19"/>
  </mergeCells>
  <phoneticPr fontId="49" type="noConversion"/>
  <dataValidations count="19">
    <dataValidation type="list" allowBlank="1" showInputMessage="1" showErrorMessage="1" sqref="AE983258 KA983258 TW983258 ADS983258 ANO983258 AXK983258 BHG983258 BRC983258 CAY983258 CKU983258 CUQ983258 DEM983258 DOI983258 DYE983258 EIA983258 ERW983258 FBS983258 FLO983258 FVK983258 GFG983258 GPC983258 GYY983258 HIU983258 HSQ983258 ICM983258 IMI983258 IWE983258 JGA983258 JPW983258 JZS983258 KJO983258 KTK983258 LDG983258 LNC983258 LWY983258 MGU983258 MQQ983258 NAM983258 NKI983258 NUE983258 OEA983258 ONW983258 OXS983258 PHO983258 PRK983258 QBG983258 QLC983258 QUY983258 REU983258 ROQ983258 RYM983258 SII983258 SSE983258 TCA983258 TLW983258 TVS983258 UFO983258 UPK983258 UZG983258 VJC983258 VSY983258 WCU983258 WMQ983258 WWM983258 AE65754 KA65754 TW65754 ADS65754 ANO65754 AXK65754 BHG65754 BRC65754 CAY65754 CKU65754 CUQ65754 DEM65754 DOI65754 DYE65754 EIA65754 ERW65754 FBS65754 FLO65754 FVK65754 GFG65754 GPC65754 GYY65754 HIU65754 HSQ65754 ICM65754 IMI65754 IWE65754 JGA65754 JPW65754 JZS65754 KJO65754 KTK65754 LDG65754 LNC65754 LWY65754 MGU65754 MQQ65754 NAM65754 NKI65754 NUE65754 OEA65754 ONW65754 OXS65754 PHO65754 PRK65754 QBG65754 QLC65754 QUY65754 REU65754 ROQ65754 RYM65754 SII65754 SSE65754 TCA65754 TLW65754 TVS65754 UFO65754 UPK65754 UZG65754 VJC65754 VSY65754 WCU65754 WMQ65754 WWM65754 AE131290 KA131290 TW131290 ADS131290 ANO131290 AXK131290 BHG131290 BRC131290 CAY131290 CKU131290 CUQ131290 DEM131290 DOI131290 DYE131290 EIA131290 ERW131290 FBS131290 FLO131290 FVK131290 GFG131290 GPC131290 GYY131290 HIU131290 HSQ131290 ICM131290 IMI131290 IWE131290 JGA131290 JPW131290 JZS131290 KJO131290 KTK131290 LDG131290 LNC131290 LWY131290 MGU131290 MQQ131290 NAM131290 NKI131290 NUE131290 OEA131290 ONW131290 OXS131290 PHO131290 PRK131290 QBG131290 QLC131290 QUY131290 REU131290 ROQ131290 RYM131290 SII131290 SSE131290 TCA131290 TLW131290 TVS131290 UFO131290 UPK131290 UZG131290 VJC131290 VSY131290 WCU131290 WMQ131290 WWM131290 AE196826 KA196826 TW196826 ADS196826 ANO196826 AXK196826 BHG196826 BRC196826 CAY196826 CKU196826 CUQ196826 DEM196826 DOI196826 DYE196826 EIA196826 ERW196826 FBS196826 FLO196826 FVK196826 GFG196826 GPC196826 GYY196826 HIU196826 HSQ196826 ICM196826 IMI196826 IWE196826 JGA196826 JPW196826 JZS196826 KJO196826 KTK196826 LDG196826 LNC196826 LWY196826 MGU196826 MQQ196826 NAM196826 NKI196826 NUE196826 OEA196826 ONW196826 OXS196826 PHO196826 PRK196826 QBG196826 QLC196826 QUY196826 REU196826 ROQ196826 RYM196826 SII196826 SSE196826 TCA196826 TLW196826 TVS196826 UFO196826 UPK196826 UZG196826 VJC196826 VSY196826 WCU196826 WMQ196826 WWM196826 AE262362 KA262362 TW262362 ADS262362 ANO262362 AXK262362 BHG262362 BRC262362 CAY262362 CKU262362 CUQ262362 DEM262362 DOI262362 DYE262362 EIA262362 ERW262362 FBS262362 FLO262362 FVK262362 GFG262362 GPC262362 GYY262362 HIU262362 HSQ262362 ICM262362 IMI262362 IWE262362 JGA262362 JPW262362 JZS262362 KJO262362 KTK262362 LDG262362 LNC262362 LWY262362 MGU262362 MQQ262362 NAM262362 NKI262362 NUE262362 OEA262362 ONW262362 OXS262362 PHO262362 PRK262362 QBG262362 QLC262362 QUY262362 REU262362 ROQ262362 RYM262362 SII262362 SSE262362 TCA262362 TLW262362 TVS262362 UFO262362 UPK262362 UZG262362 VJC262362 VSY262362 WCU262362 WMQ262362 WWM262362 AE327898 KA327898 TW327898 ADS327898 ANO327898 AXK327898 BHG327898 BRC327898 CAY327898 CKU327898 CUQ327898 DEM327898 DOI327898 DYE327898 EIA327898 ERW327898 FBS327898 FLO327898 FVK327898 GFG327898 GPC327898 GYY327898 HIU327898 HSQ327898 ICM327898 IMI327898 IWE327898 JGA327898 JPW327898 JZS327898 KJO327898 KTK327898 LDG327898 LNC327898 LWY327898 MGU327898 MQQ327898 NAM327898 NKI327898 NUE327898 OEA327898 ONW327898 OXS327898 PHO327898 PRK327898 QBG327898 QLC327898 QUY327898 REU327898 ROQ327898 RYM327898 SII327898 SSE327898 TCA327898 TLW327898 TVS327898 UFO327898 UPK327898 UZG327898 VJC327898 VSY327898 WCU327898 WMQ327898 WWM327898 AE393434 KA393434 TW393434 ADS393434 ANO393434 AXK393434 BHG393434 BRC393434 CAY393434 CKU393434 CUQ393434 DEM393434 DOI393434 DYE393434 EIA393434 ERW393434 FBS393434 FLO393434 FVK393434 GFG393434 GPC393434 GYY393434 HIU393434 HSQ393434 ICM393434 IMI393434 IWE393434 JGA393434 JPW393434 JZS393434 KJO393434 KTK393434 LDG393434 LNC393434 LWY393434 MGU393434 MQQ393434 NAM393434 NKI393434 NUE393434 OEA393434 ONW393434 OXS393434 PHO393434 PRK393434 QBG393434 QLC393434 QUY393434 REU393434 ROQ393434 RYM393434 SII393434 SSE393434 TCA393434 TLW393434 TVS393434 UFO393434 UPK393434 UZG393434 VJC393434 VSY393434 WCU393434 WMQ393434 WWM393434 AE458970 KA458970 TW458970 ADS458970 ANO458970 AXK458970 BHG458970 BRC458970 CAY458970 CKU458970 CUQ458970 DEM458970 DOI458970 DYE458970 EIA458970 ERW458970 FBS458970 FLO458970 FVK458970 GFG458970 GPC458970 GYY458970 HIU458970 HSQ458970 ICM458970 IMI458970 IWE458970 JGA458970 JPW458970 JZS458970 KJO458970 KTK458970 LDG458970 LNC458970 LWY458970 MGU458970 MQQ458970 NAM458970 NKI458970 NUE458970 OEA458970 ONW458970 OXS458970 PHO458970 PRK458970 QBG458970 QLC458970 QUY458970 REU458970 ROQ458970 RYM458970 SII458970 SSE458970 TCA458970 TLW458970 TVS458970 UFO458970 UPK458970 UZG458970 VJC458970 VSY458970 WCU458970 WMQ458970 WWM458970 AE524506 KA524506 TW524506 ADS524506 ANO524506 AXK524506 BHG524506 BRC524506 CAY524506 CKU524506 CUQ524506 DEM524506 DOI524506 DYE524506 EIA524506 ERW524506 FBS524506 FLO524506 FVK524506 GFG524506 GPC524506 GYY524506 HIU524506 HSQ524506 ICM524506 IMI524506 IWE524506 JGA524506 JPW524506 JZS524506 KJO524506 KTK524506 LDG524506 LNC524506 LWY524506 MGU524506 MQQ524506 NAM524506 NKI524506 NUE524506 OEA524506 ONW524506 OXS524506 PHO524506 PRK524506 QBG524506 QLC524506 QUY524506 REU524506 ROQ524506 RYM524506 SII524506 SSE524506 TCA524506 TLW524506 TVS524506 UFO524506 UPK524506 UZG524506 VJC524506 VSY524506 WCU524506 WMQ524506 WWM524506 AE590042 KA590042 TW590042 ADS590042 ANO590042 AXK590042 BHG590042 BRC590042 CAY590042 CKU590042 CUQ590042 DEM590042 DOI590042 DYE590042 EIA590042 ERW590042 FBS590042 FLO590042 FVK590042 GFG590042 GPC590042 GYY590042 HIU590042 HSQ590042 ICM590042 IMI590042 IWE590042 JGA590042 JPW590042 JZS590042 KJO590042 KTK590042 LDG590042 LNC590042 LWY590042 MGU590042 MQQ590042 NAM590042 NKI590042 NUE590042 OEA590042 ONW590042 OXS590042 PHO590042 PRK590042 QBG590042 QLC590042 QUY590042 REU590042 ROQ590042 RYM590042 SII590042 SSE590042 TCA590042 TLW590042 TVS590042 UFO590042 UPK590042 UZG590042 VJC590042 VSY590042 WCU590042 WMQ590042 WWM590042 AE655578 KA655578 TW655578 ADS655578 ANO655578 AXK655578 BHG655578 BRC655578 CAY655578 CKU655578 CUQ655578 DEM655578 DOI655578 DYE655578 EIA655578 ERW655578 FBS655578 FLO655578 FVK655578 GFG655578 GPC655578 GYY655578 HIU655578 HSQ655578 ICM655578 IMI655578 IWE655578 JGA655578 JPW655578 JZS655578 KJO655578 KTK655578 LDG655578 LNC655578 LWY655578 MGU655578 MQQ655578 NAM655578 NKI655578 NUE655578 OEA655578 ONW655578 OXS655578 PHO655578 PRK655578 QBG655578 QLC655578 QUY655578 REU655578 ROQ655578 RYM655578 SII655578 SSE655578 TCA655578 TLW655578 TVS655578 UFO655578 UPK655578 UZG655578 VJC655578 VSY655578 WCU655578 WMQ655578 WWM655578 AE721114 KA721114 TW721114 ADS721114 ANO721114 AXK721114 BHG721114 BRC721114 CAY721114 CKU721114 CUQ721114 DEM721114 DOI721114 DYE721114 EIA721114 ERW721114 FBS721114 FLO721114 FVK721114 GFG721114 GPC721114 GYY721114 HIU721114 HSQ721114 ICM721114 IMI721114 IWE721114 JGA721114 JPW721114 JZS721114 KJO721114 KTK721114 LDG721114 LNC721114 LWY721114 MGU721114 MQQ721114 NAM721114 NKI721114 NUE721114 OEA721114 ONW721114 OXS721114 PHO721114 PRK721114 QBG721114 QLC721114 QUY721114 REU721114 ROQ721114 RYM721114 SII721114 SSE721114 TCA721114 TLW721114 TVS721114 UFO721114 UPK721114 UZG721114 VJC721114 VSY721114 WCU721114 WMQ721114 WWM721114 AE786650 KA786650 TW786650 ADS786650 ANO786650 AXK786650 BHG786650 BRC786650 CAY786650 CKU786650 CUQ786650 DEM786650 DOI786650 DYE786650 EIA786650 ERW786650 FBS786650 FLO786650 FVK786650 GFG786650 GPC786650 GYY786650 HIU786650 HSQ786650 ICM786650 IMI786650 IWE786650 JGA786650 JPW786650 JZS786650 KJO786650 KTK786650 LDG786650 LNC786650 LWY786650 MGU786650 MQQ786650 NAM786650 NKI786650 NUE786650 OEA786650 ONW786650 OXS786650 PHO786650 PRK786650 QBG786650 QLC786650 QUY786650 REU786650 ROQ786650 RYM786650 SII786650 SSE786650 TCA786650 TLW786650 TVS786650 UFO786650 UPK786650 UZG786650 VJC786650 VSY786650 WCU786650 WMQ786650 WWM786650 AE852186 KA852186 TW852186 ADS852186 ANO852186 AXK852186 BHG852186 BRC852186 CAY852186 CKU852186 CUQ852186 DEM852186 DOI852186 DYE852186 EIA852186 ERW852186 FBS852186 FLO852186 FVK852186 GFG852186 GPC852186 GYY852186 HIU852186 HSQ852186 ICM852186 IMI852186 IWE852186 JGA852186 JPW852186 JZS852186 KJO852186 KTK852186 LDG852186 LNC852186 LWY852186 MGU852186 MQQ852186 NAM852186 NKI852186 NUE852186 OEA852186 ONW852186 OXS852186 PHO852186 PRK852186 QBG852186 QLC852186 QUY852186 REU852186 ROQ852186 RYM852186 SII852186 SSE852186 TCA852186 TLW852186 TVS852186 UFO852186 UPK852186 UZG852186 VJC852186 VSY852186 WCU852186 WMQ852186 WWM852186 AE917722 KA917722 TW917722 ADS917722 ANO917722 AXK917722 BHG917722 BRC917722 CAY917722 CKU917722 CUQ917722 DEM917722 DOI917722 DYE917722 EIA917722 ERW917722 FBS917722 FLO917722 FVK917722 GFG917722 GPC917722 GYY917722 HIU917722 HSQ917722 ICM917722 IMI917722 IWE917722 JGA917722 JPW917722 JZS917722 KJO917722 KTK917722 LDG917722 LNC917722 LWY917722 MGU917722 MQQ917722 NAM917722 NKI917722 NUE917722 OEA917722 ONW917722 OXS917722 PHO917722 PRK917722 QBG917722 QLC917722 QUY917722 REU917722 ROQ917722 RYM917722 SII917722 SSE917722 TCA917722 TLW917722 TVS917722 UFO917722 UPK917722 UZG917722 VJC917722 VSY917722 WCU917722 WMQ917722 WWM917722">
      <formula1>$AE$17:$AE$18</formula1>
    </dataValidation>
    <dataValidation type="list" allowBlank="1" showErrorMessage="1" sqref="Q17 JM17 TI17 ADE17 ANA17 AWW17 BGS17 BQO17 CAK17 CKG17 CUC17 DDY17 DNU17 DXQ17 EHM17 ERI17 FBE17 FLA17 FUW17 GES17 GOO17 GYK17 HIG17 HSC17 IBY17 ILU17 IVQ17 JFM17 JPI17 JZE17 KJA17 KSW17 LCS17 LMO17 LWK17 MGG17 MQC17 MZY17 NJU17 NTQ17 ODM17 ONI17 OXE17 PHA17 PQW17 QAS17 QKO17 QUK17 REG17 ROC17 RXY17 SHU17 SRQ17 TBM17 TLI17 TVE17 UFA17 UOW17 UYS17 VIO17 VSK17 WCG17 WMC17 WVY17 Q65748 JM65748 TI65748 ADE65748 ANA65748 AWW65748 BGS65748 BQO65748 CAK65748 CKG65748 CUC65748 DDY65748 DNU65748 DXQ65748 EHM65748 ERI65748 FBE65748 FLA65748 FUW65748 GES65748 GOO65748 GYK65748 HIG65748 HSC65748 IBY65748 ILU65748 IVQ65748 JFM65748 JPI65748 JZE65748 KJA65748 KSW65748 LCS65748 LMO65748 LWK65748 MGG65748 MQC65748 MZY65748 NJU65748 NTQ65748 ODM65748 ONI65748 OXE65748 PHA65748 PQW65748 QAS65748 QKO65748 QUK65748 REG65748 ROC65748 RXY65748 SHU65748 SRQ65748 TBM65748 TLI65748 TVE65748 UFA65748 UOW65748 UYS65748 VIO65748 VSK65748 WCG65748 WMC65748 WVY65748 Q131284 JM131284 TI131284 ADE131284 ANA131284 AWW131284 BGS131284 BQO131284 CAK131284 CKG131284 CUC131284 DDY131284 DNU131284 DXQ131284 EHM131284 ERI131284 FBE131284 FLA131284 FUW131284 GES131284 GOO131284 GYK131284 HIG131284 HSC131284 IBY131284 ILU131284 IVQ131284 JFM131284 JPI131284 JZE131284 KJA131284 KSW131284 LCS131284 LMO131284 LWK131284 MGG131284 MQC131284 MZY131284 NJU131284 NTQ131284 ODM131284 ONI131284 OXE131284 PHA131284 PQW131284 QAS131284 QKO131284 QUK131284 REG131284 ROC131284 RXY131284 SHU131284 SRQ131284 TBM131284 TLI131284 TVE131284 UFA131284 UOW131284 UYS131284 VIO131284 VSK131284 WCG131284 WMC131284 WVY131284 Q196820 JM196820 TI196820 ADE196820 ANA196820 AWW196820 BGS196820 BQO196820 CAK196820 CKG196820 CUC196820 DDY196820 DNU196820 DXQ196820 EHM196820 ERI196820 FBE196820 FLA196820 FUW196820 GES196820 GOO196820 GYK196820 HIG196820 HSC196820 IBY196820 ILU196820 IVQ196820 JFM196820 JPI196820 JZE196820 KJA196820 KSW196820 LCS196820 LMO196820 LWK196820 MGG196820 MQC196820 MZY196820 NJU196820 NTQ196820 ODM196820 ONI196820 OXE196820 PHA196820 PQW196820 QAS196820 QKO196820 QUK196820 REG196820 ROC196820 RXY196820 SHU196820 SRQ196820 TBM196820 TLI196820 TVE196820 UFA196820 UOW196820 UYS196820 VIO196820 VSK196820 WCG196820 WMC196820 WVY196820 Q262356 JM262356 TI262356 ADE262356 ANA262356 AWW262356 BGS262356 BQO262356 CAK262356 CKG262356 CUC262356 DDY262356 DNU262356 DXQ262356 EHM262356 ERI262356 FBE262356 FLA262356 FUW262356 GES262356 GOO262356 GYK262356 HIG262356 HSC262356 IBY262356 ILU262356 IVQ262356 JFM262356 JPI262356 JZE262356 KJA262356 KSW262356 LCS262356 LMO262356 LWK262356 MGG262356 MQC262356 MZY262356 NJU262356 NTQ262356 ODM262356 ONI262356 OXE262356 PHA262356 PQW262356 QAS262356 QKO262356 QUK262356 REG262356 ROC262356 RXY262356 SHU262356 SRQ262356 TBM262356 TLI262356 TVE262356 UFA262356 UOW262356 UYS262356 VIO262356 VSK262356 WCG262356 WMC262356 WVY262356 Q327892 JM327892 TI327892 ADE327892 ANA327892 AWW327892 BGS327892 BQO327892 CAK327892 CKG327892 CUC327892 DDY327892 DNU327892 DXQ327892 EHM327892 ERI327892 FBE327892 FLA327892 FUW327892 GES327892 GOO327892 GYK327892 HIG327892 HSC327892 IBY327892 ILU327892 IVQ327892 JFM327892 JPI327892 JZE327892 KJA327892 KSW327892 LCS327892 LMO327892 LWK327892 MGG327892 MQC327892 MZY327892 NJU327892 NTQ327892 ODM327892 ONI327892 OXE327892 PHA327892 PQW327892 QAS327892 QKO327892 QUK327892 REG327892 ROC327892 RXY327892 SHU327892 SRQ327892 TBM327892 TLI327892 TVE327892 UFA327892 UOW327892 UYS327892 VIO327892 VSK327892 WCG327892 WMC327892 WVY327892 Q393428 JM393428 TI393428 ADE393428 ANA393428 AWW393428 BGS393428 BQO393428 CAK393428 CKG393428 CUC393428 DDY393428 DNU393428 DXQ393428 EHM393428 ERI393428 FBE393428 FLA393428 FUW393428 GES393428 GOO393428 GYK393428 HIG393428 HSC393428 IBY393428 ILU393428 IVQ393428 JFM393428 JPI393428 JZE393428 KJA393428 KSW393428 LCS393428 LMO393428 LWK393428 MGG393428 MQC393428 MZY393428 NJU393428 NTQ393428 ODM393428 ONI393428 OXE393428 PHA393428 PQW393428 QAS393428 QKO393428 QUK393428 REG393428 ROC393428 RXY393428 SHU393428 SRQ393428 TBM393428 TLI393428 TVE393428 UFA393428 UOW393428 UYS393428 VIO393428 VSK393428 WCG393428 WMC393428 WVY393428 Q458964 JM458964 TI458964 ADE458964 ANA458964 AWW458964 BGS458964 BQO458964 CAK458964 CKG458964 CUC458964 DDY458964 DNU458964 DXQ458964 EHM458964 ERI458964 FBE458964 FLA458964 FUW458964 GES458964 GOO458964 GYK458964 HIG458964 HSC458964 IBY458964 ILU458964 IVQ458964 JFM458964 JPI458964 JZE458964 KJA458964 KSW458964 LCS458964 LMO458964 LWK458964 MGG458964 MQC458964 MZY458964 NJU458964 NTQ458964 ODM458964 ONI458964 OXE458964 PHA458964 PQW458964 QAS458964 QKO458964 QUK458964 REG458964 ROC458964 RXY458964 SHU458964 SRQ458964 TBM458964 TLI458964 TVE458964 UFA458964 UOW458964 UYS458964 VIO458964 VSK458964 WCG458964 WMC458964 WVY458964 Q524500 JM524500 TI524500 ADE524500 ANA524500 AWW524500 BGS524500 BQO524500 CAK524500 CKG524500 CUC524500 DDY524500 DNU524500 DXQ524500 EHM524500 ERI524500 FBE524500 FLA524500 FUW524500 GES524500 GOO524500 GYK524500 HIG524500 HSC524500 IBY524500 ILU524500 IVQ524500 JFM524500 JPI524500 JZE524500 KJA524500 KSW524500 LCS524500 LMO524500 LWK524500 MGG524500 MQC524500 MZY524500 NJU524500 NTQ524500 ODM524500 ONI524500 OXE524500 PHA524500 PQW524500 QAS524500 QKO524500 QUK524500 REG524500 ROC524500 RXY524500 SHU524500 SRQ524500 TBM524500 TLI524500 TVE524500 UFA524500 UOW524500 UYS524500 VIO524500 VSK524500 WCG524500 WMC524500 WVY524500 Q590036 JM590036 TI590036 ADE590036 ANA590036 AWW590036 BGS590036 BQO590036 CAK590036 CKG590036 CUC590036 DDY590036 DNU590036 DXQ590036 EHM590036 ERI590036 FBE590036 FLA590036 FUW590036 GES590036 GOO590036 GYK590036 HIG590036 HSC590036 IBY590036 ILU590036 IVQ590036 JFM590036 JPI590036 JZE590036 KJA590036 KSW590036 LCS590036 LMO590036 LWK590036 MGG590036 MQC590036 MZY590036 NJU590036 NTQ590036 ODM590036 ONI590036 OXE590036 PHA590036 PQW590036 QAS590036 QKO590036 QUK590036 REG590036 ROC590036 RXY590036 SHU590036 SRQ590036 TBM590036 TLI590036 TVE590036 UFA590036 UOW590036 UYS590036 VIO590036 VSK590036 WCG590036 WMC590036 WVY590036 Q655572 JM655572 TI655572 ADE655572 ANA655572 AWW655572 BGS655572 BQO655572 CAK655572 CKG655572 CUC655572 DDY655572 DNU655572 DXQ655572 EHM655572 ERI655572 FBE655572 FLA655572 FUW655572 GES655572 GOO655572 GYK655572 HIG655572 HSC655572 IBY655572 ILU655572 IVQ655572 JFM655572 JPI655572 JZE655572 KJA655572 KSW655572 LCS655572 LMO655572 LWK655572 MGG655572 MQC655572 MZY655572 NJU655572 NTQ655572 ODM655572 ONI655572 OXE655572 PHA655572 PQW655572 QAS655572 QKO655572 QUK655572 REG655572 ROC655572 RXY655572 SHU655572 SRQ655572 TBM655572 TLI655572 TVE655572 UFA655572 UOW655572 UYS655572 VIO655572 VSK655572 WCG655572 WMC655572 WVY655572 Q721108 JM721108 TI721108 ADE721108 ANA721108 AWW721108 BGS721108 BQO721108 CAK721108 CKG721108 CUC721108 DDY721108 DNU721108 DXQ721108 EHM721108 ERI721108 FBE721108 FLA721108 FUW721108 GES721108 GOO721108 GYK721108 HIG721108 HSC721108 IBY721108 ILU721108 IVQ721108 JFM721108 JPI721108 JZE721108 KJA721108 KSW721108 LCS721108 LMO721108 LWK721108 MGG721108 MQC721108 MZY721108 NJU721108 NTQ721108 ODM721108 ONI721108 OXE721108 PHA721108 PQW721108 QAS721108 QKO721108 QUK721108 REG721108 ROC721108 RXY721108 SHU721108 SRQ721108 TBM721108 TLI721108 TVE721108 UFA721108 UOW721108 UYS721108 VIO721108 VSK721108 WCG721108 WMC721108 WVY721108 Q786644 JM786644 TI786644 ADE786644 ANA786644 AWW786644 BGS786644 BQO786644 CAK786644 CKG786644 CUC786644 DDY786644 DNU786644 DXQ786644 EHM786644 ERI786644 FBE786644 FLA786644 FUW786644 GES786644 GOO786644 GYK786644 HIG786644 HSC786644 IBY786644 ILU786644 IVQ786644 JFM786644 JPI786644 JZE786644 KJA786644 KSW786644 LCS786644 LMO786644 LWK786644 MGG786644 MQC786644 MZY786644 NJU786644 NTQ786644 ODM786644 ONI786644 OXE786644 PHA786644 PQW786644 QAS786644 QKO786644 QUK786644 REG786644 ROC786644 RXY786644 SHU786644 SRQ786644 TBM786644 TLI786644 TVE786644 UFA786644 UOW786644 UYS786644 VIO786644 VSK786644 WCG786644 WMC786644 WVY786644 Q852180 JM852180 TI852180 ADE852180 ANA852180 AWW852180 BGS852180 BQO852180 CAK852180 CKG852180 CUC852180 DDY852180 DNU852180 DXQ852180 EHM852180 ERI852180 FBE852180 FLA852180 FUW852180 GES852180 GOO852180 GYK852180 HIG852180 HSC852180 IBY852180 ILU852180 IVQ852180 JFM852180 JPI852180 JZE852180 KJA852180 KSW852180 LCS852180 LMO852180 LWK852180 MGG852180 MQC852180 MZY852180 NJU852180 NTQ852180 ODM852180 ONI852180 OXE852180 PHA852180 PQW852180 QAS852180 QKO852180 QUK852180 REG852180 ROC852180 RXY852180 SHU852180 SRQ852180 TBM852180 TLI852180 TVE852180 UFA852180 UOW852180 UYS852180 VIO852180 VSK852180 WCG852180 WMC852180 WVY852180 Q917716 JM917716 TI917716 ADE917716 ANA917716 AWW917716 BGS917716 BQO917716 CAK917716 CKG917716 CUC917716 DDY917716 DNU917716 DXQ917716 EHM917716 ERI917716 FBE917716 FLA917716 FUW917716 GES917716 GOO917716 GYK917716 HIG917716 HSC917716 IBY917716 ILU917716 IVQ917716 JFM917716 JPI917716 JZE917716 KJA917716 KSW917716 LCS917716 LMO917716 LWK917716 MGG917716 MQC917716 MZY917716 NJU917716 NTQ917716 ODM917716 ONI917716 OXE917716 PHA917716 PQW917716 QAS917716 QKO917716 QUK917716 REG917716 ROC917716 RXY917716 SHU917716 SRQ917716 TBM917716 TLI917716 TVE917716 UFA917716 UOW917716 UYS917716 VIO917716 VSK917716 WCG917716 WMC917716 WVY917716 Q983252 JM983252 TI983252 ADE983252 ANA983252 AWW983252 BGS983252 BQO983252 CAK983252 CKG983252 CUC983252 DDY983252 DNU983252 DXQ983252 EHM983252 ERI983252 FBE983252 FLA983252 FUW983252 GES983252 GOO983252 GYK983252 HIG983252 HSC983252 IBY983252 ILU983252 IVQ983252 JFM983252 JPI983252 JZE983252 KJA983252 KSW983252 LCS983252 LMO983252 LWK983252 MGG983252 MQC983252 MZY983252 NJU983252 NTQ983252 ODM983252 ONI983252 OXE983252 PHA983252 PQW983252 QAS983252 QKO983252 QUK983252 REG983252 ROC983252 RXY983252 SHU983252 SRQ983252 TBM983252 TLI983252 TVE983252 UFA983252 UOW983252 UYS983252 VIO983252 VSK983252 WCG983252 WMC983252 WVY983252">
      <formula1>$Q$12:$Q$13</formula1>
    </dataValidation>
    <dataValidation type="list" allowBlank="1" showErrorMessage="1" sqref="R17 JN17 TJ17 ADF17 ANB17 AWX17 BGT17 BQP17 CAL17 CKH17 CUD17 DDZ17 DNV17 DXR17 EHN17 ERJ17 FBF17 FLB17 FUX17 GET17 GOP17 GYL17 HIH17 HSD17 IBZ17 ILV17 IVR17 JFN17 JPJ17 JZF17 KJB17 KSX17 LCT17 LMP17 LWL17 MGH17 MQD17 MZZ17 NJV17 NTR17 ODN17 ONJ17 OXF17 PHB17 PQX17 QAT17 QKP17 QUL17 REH17 ROD17 RXZ17 SHV17 SRR17 TBN17 TLJ17 TVF17 UFB17 UOX17 UYT17 VIP17 VSL17 WCH17 WMD17 WVZ17 R65748 JN65748 TJ65748 ADF65748 ANB65748 AWX65748 BGT65748 BQP65748 CAL65748 CKH65748 CUD65748 DDZ65748 DNV65748 DXR65748 EHN65748 ERJ65748 FBF65748 FLB65748 FUX65748 GET65748 GOP65748 GYL65748 HIH65748 HSD65748 IBZ65748 ILV65748 IVR65748 JFN65748 JPJ65748 JZF65748 KJB65748 KSX65748 LCT65748 LMP65748 LWL65748 MGH65748 MQD65748 MZZ65748 NJV65748 NTR65748 ODN65748 ONJ65748 OXF65748 PHB65748 PQX65748 QAT65748 QKP65748 QUL65748 REH65748 ROD65748 RXZ65748 SHV65748 SRR65748 TBN65748 TLJ65748 TVF65748 UFB65748 UOX65748 UYT65748 VIP65748 VSL65748 WCH65748 WMD65748 WVZ65748 R131284 JN131284 TJ131284 ADF131284 ANB131284 AWX131284 BGT131284 BQP131284 CAL131284 CKH131284 CUD131284 DDZ131284 DNV131284 DXR131284 EHN131284 ERJ131284 FBF131284 FLB131284 FUX131284 GET131284 GOP131284 GYL131284 HIH131284 HSD131284 IBZ131284 ILV131284 IVR131284 JFN131284 JPJ131284 JZF131284 KJB131284 KSX131284 LCT131284 LMP131284 LWL131284 MGH131284 MQD131284 MZZ131284 NJV131284 NTR131284 ODN131284 ONJ131284 OXF131284 PHB131284 PQX131284 QAT131284 QKP131284 QUL131284 REH131284 ROD131284 RXZ131284 SHV131284 SRR131284 TBN131284 TLJ131284 TVF131284 UFB131284 UOX131284 UYT131284 VIP131284 VSL131284 WCH131284 WMD131284 WVZ131284 R196820 JN196820 TJ196820 ADF196820 ANB196820 AWX196820 BGT196820 BQP196820 CAL196820 CKH196820 CUD196820 DDZ196820 DNV196820 DXR196820 EHN196820 ERJ196820 FBF196820 FLB196820 FUX196820 GET196820 GOP196820 GYL196820 HIH196820 HSD196820 IBZ196820 ILV196820 IVR196820 JFN196820 JPJ196820 JZF196820 KJB196820 KSX196820 LCT196820 LMP196820 LWL196820 MGH196820 MQD196820 MZZ196820 NJV196820 NTR196820 ODN196820 ONJ196820 OXF196820 PHB196820 PQX196820 QAT196820 QKP196820 QUL196820 REH196820 ROD196820 RXZ196820 SHV196820 SRR196820 TBN196820 TLJ196820 TVF196820 UFB196820 UOX196820 UYT196820 VIP196820 VSL196820 WCH196820 WMD196820 WVZ196820 R262356 JN262356 TJ262356 ADF262356 ANB262356 AWX262356 BGT262356 BQP262356 CAL262356 CKH262356 CUD262356 DDZ262356 DNV262356 DXR262356 EHN262356 ERJ262356 FBF262356 FLB262356 FUX262356 GET262356 GOP262356 GYL262356 HIH262356 HSD262356 IBZ262356 ILV262356 IVR262356 JFN262356 JPJ262356 JZF262356 KJB262356 KSX262356 LCT262356 LMP262356 LWL262356 MGH262356 MQD262356 MZZ262356 NJV262356 NTR262356 ODN262356 ONJ262356 OXF262356 PHB262356 PQX262356 QAT262356 QKP262356 QUL262356 REH262356 ROD262356 RXZ262356 SHV262356 SRR262356 TBN262356 TLJ262356 TVF262356 UFB262356 UOX262356 UYT262356 VIP262356 VSL262356 WCH262356 WMD262356 WVZ262356 R327892 JN327892 TJ327892 ADF327892 ANB327892 AWX327892 BGT327892 BQP327892 CAL327892 CKH327892 CUD327892 DDZ327892 DNV327892 DXR327892 EHN327892 ERJ327892 FBF327892 FLB327892 FUX327892 GET327892 GOP327892 GYL327892 HIH327892 HSD327892 IBZ327892 ILV327892 IVR327892 JFN327892 JPJ327892 JZF327892 KJB327892 KSX327892 LCT327892 LMP327892 LWL327892 MGH327892 MQD327892 MZZ327892 NJV327892 NTR327892 ODN327892 ONJ327892 OXF327892 PHB327892 PQX327892 QAT327892 QKP327892 QUL327892 REH327892 ROD327892 RXZ327892 SHV327892 SRR327892 TBN327892 TLJ327892 TVF327892 UFB327892 UOX327892 UYT327892 VIP327892 VSL327892 WCH327892 WMD327892 WVZ327892 R393428 JN393428 TJ393428 ADF393428 ANB393428 AWX393428 BGT393428 BQP393428 CAL393428 CKH393428 CUD393428 DDZ393428 DNV393428 DXR393428 EHN393428 ERJ393428 FBF393428 FLB393428 FUX393428 GET393428 GOP393428 GYL393428 HIH393428 HSD393428 IBZ393428 ILV393428 IVR393428 JFN393428 JPJ393428 JZF393428 KJB393428 KSX393428 LCT393428 LMP393428 LWL393428 MGH393428 MQD393428 MZZ393428 NJV393428 NTR393428 ODN393428 ONJ393428 OXF393428 PHB393428 PQX393428 QAT393428 QKP393428 QUL393428 REH393428 ROD393428 RXZ393428 SHV393428 SRR393428 TBN393428 TLJ393428 TVF393428 UFB393428 UOX393428 UYT393428 VIP393428 VSL393428 WCH393428 WMD393428 WVZ393428 R458964 JN458964 TJ458964 ADF458964 ANB458964 AWX458964 BGT458964 BQP458964 CAL458964 CKH458964 CUD458964 DDZ458964 DNV458964 DXR458964 EHN458964 ERJ458964 FBF458964 FLB458964 FUX458964 GET458964 GOP458964 GYL458964 HIH458964 HSD458964 IBZ458964 ILV458964 IVR458964 JFN458964 JPJ458964 JZF458964 KJB458964 KSX458964 LCT458964 LMP458964 LWL458964 MGH458964 MQD458964 MZZ458964 NJV458964 NTR458964 ODN458964 ONJ458964 OXF458964 PHB458964 PQX458964 QAT458964 QKP458964 QUL458964 REH458964 ROD458964 RXZ458964 SHV458964 SRR458964 TBN458964 TLJ458964 TVF458964 UFB458964 UOX458964 UYT458964 VIP458964 VSL458964 WCH458964 WMD458964 WVZ458964 R524500 JN524500 TJ524500 ADF524500 ANB524500 AWX524500 BGT524500 BQP524500 CAL524500 CKH524500 CUD524500 DDZ524500 DNV524500 DXR524500 EHN524500 ERJ524500 FBF524500 FLB524500 FUX524500 GET524500 GOP524500 GYL524500 HIH524500 HSD524500 IBZ524500 ILV524500 IVR524500 JFN524500 JPJ524500 JZF524500 KJB524500 KSX524500 LCT524500 LMP524500 LWL524500 MGH524500 MQD524500 MZZ524500 NJV524500 NTR524500 ODN524500 ONJ524500 OXF524500 PHB524500 PQX524500 QAT524500 QKP524500 QUL524500 REH524500 ROD524500 RXZ524500 SHV524500 SRR524500 TBN524500 TLJ524500 TVF524500 UFB524500 UOX524500 UYT524500 VIP524500 VSL524500 WCH524500 WMD524500 WVZ524500 R590036 JN590036 TJ590036 ADF590036 ANB590036 AWX590036 BGT590036 BQP590036 CAL590036 CKH590036 CUD590036 DDZ590036 DNV590036 DXR590036 EHN590036 ERJ590036 FBF590036 FLB590036 FUX590036 GET590036 GOP590036 GYL590036 HIH590036 HSD590036 IBZ590036 ILV590036 IVR590036 JFN590036 JPJ590036 JZF590036 KJB590036 KSX590036 LCT590036 LMP590036 LWL590036 MGH590036 MQD590036 MZZ590036 NJV590036 NTR590036 ODN590036 ONJ590036 OXF590036 PHB590036 PQX590036 QAT590036 QKP590036 QUL590036 REH590036 ROD590036 RXZ590036 SHV590036 SRR590036 TBN590036 TLJ590036 TVF590036 UFB590036 UOX590036 UYT590036 VIP590036 VSL590036 WCH590036 WMD590036 WVZ590036 R655572 JN655572 TJ655572 ADF655572 ANB655572 AWX655572 BGT655572 BQP655572 CAL655572 CKH655572 CUD655572 DDZ655572 DNV655572 DXR655572 EHN655572 ERJ655572 FBF655572 FLB655572 FUX655572 GET655572 GOP655572 GYL655572 HIH655572 HSD655572 IBZ655572 ILV655572 IVR655572 JFN655572 JPJ655572 JZF655572 KJB655572 KSX655572 LCT655572 LMP655572 LWL655572 MGH655572 MQD655572 MZZ655572 NJV655572 NTR655572 ODN655572 ONJ655572 OXF655572 PHB655572 PQX655572 QAT655572 QKP655572 QUL655572 REH655572 ROD655572 RXZ655572 SHV655572 SRR655572 TBN655572 TLJ655572 TVF655572 UFB655572 UOX655572 UYT655572 VIP655572 VSL655572 WCH655572 WMD655572 WVZ655572 R721108 JN721108 TJ721108 ADF721108 ANB721108 AWX721108 BGT721108 BQP721108 CAL721108 CKH721108 CUD721108 DDZ721108 DNV721108 DXR721108 EHN721108 ERJ721108 FBF721108 FLB721108 FUX721108 GET721108 GOP721108 GYL721108 HIH721108 HSD721108 IBZ721108 ILV721108 IVR721108 JFN721108 JPJ721108 JZF721108 KJB721108 KSX721108 LCT721108 LMP721108 LWL721108 MGH721108 MQD721108 MZZ721108 NJV721108 NTR721108 ODN721108 ONJ721108 OXF721108 PHB721108 PQX721108 QAT721108 QKP721108 QUL721108 REH721108 ROD721108 RXZ721108 SHV721108 SRR721108 TBN721108 TLJ721108 TVF721108 UFB721108 UOX721108 UYT721108 VIP721108 VSL721108 WCH721108 WMD721108 WVZ721108 R786644 JN786644 TJ786644 ADF786644 ANB786644 AWX786644 BGT786644 BQP786644 CAL786644 CKH786644 CUD786644 DDZ786644 DNV786644 DXR786644 EHN786644 ERJ786644 FBF786644 FLB786644 FUX786644 GET786644 GOP786644 GYL786644 HIH786644 HSD786644 IBZ786644 ILV786644 IVR786644 JFN786644 JPJ786644 JZF786644 KJB786644 KSX786644 LCT786644 LMP786644 LWL786644 MGH786644 MQD786644 MZZ786644 NJV786644 NTR786644 ODN786644 ONJ786644 OXF786644 PHB786644 PQX786644 QAT786644 QKP786644 QUL786644 REH786644 ROD786644 RXZ786644 SHV786644 SRR786644 TBN786644 TLJ786644 TVF786644 UFB786644 UOX786644 UYT786644 VIP786644 VSL786644 WCH786644 WMD786644 WVZ786644 R852180 JN852180 TJ852180 ADF852180 ANB852180 AWX852180 BGT852180 BQP852180 CAL852180 CKH852180 CUD852180 DDZ852180 DNV852180 DXR852180 EHN852180 ERJ852180 FBF852180 FLB852180 FUX852180 GET852180 GOP852180 GYL852180 HIH852180 HSD852180 IBZ852180 ILV852180 IVR852180 JFN852180 JPJ852180 JZF852180 KJB852180 KSX852180 LCT852180 LMP852180 LWL852180 MGH852180 MQD852180 MZZ852180 NJV852180 NTR852180 ODN852180 ONJ852180 OXF852180 PHB852180 PQX852180 QAT852180 QKP852180 QUL852180 REH852180 ROD852180 RXZ852180 SHV852180 SRR852180 TBN852180 TLJ852180 TVF852180 UFB852180 UOX852180 UYT852180 VIP852180 VSL852180 WCH852180 WMD852180 WVZ852180 R917716 JN917716 TJ917716 ADF917716 ANB917716 AWX917716 BGT917716 BQP917716 CAL917716 CKH917716 CUD917716 DDZ917716 DNV917716 DXR917716 EHN917716 ERJ917716 FBF917716 FLB917716 FUX917716 GET917716 GOP917716 GYL917716 HIH917716 HSD917716 IBZ917716 ILV917716 IVR917716 JFN917716 JPJ917716 JZF917716 KJB917716 KSX917716 LCT917716 LMP917716 LWL917716 MGH917716 MQD917716 MZZ917716 NJV917716 NTR917716 ODN917716 ONJ917716 OXF917716 PHB917716 PQX917716 QAT917716 QKP917716 QUL917716 REH917716 ROD917716 RXZ917716 SHV917716 SRR917716 TBN917716 TLJ917716 TVF917716 UFB917716 UOX917716 UYT917716 VIP917716 VSL917716 WCH917716 WMD917716 WVZ917716 R983252 JN983252 TJ983252 ADF983252 ANB983252 AWX983252 BGT983252 BQP983252 CAL983252 CKH983252 CUD983252 DDZ983252 DNV983252 DXR983252 EHN983252 ERJ983252 FBF983252 FLB983252 FUX983252 GET983252 GOP983252 GYL983252 HIH983252 HSD983252 IBZ983252 ILV983252 IVR983252 JFN983252 JPJ983252 JZF983252 KJB983252 KSX983252 LCT983252 LMP983252 LWL983252 MGH983252 MQD983252 MZZ983252 NJV983252 NTR983252 ODN983252 ONJ983252 OXF983252 PHB983252 PQX983252 QAT983252 QKP983252 QUL983252 REH983252 ROD983252 RXZ983252 SHV983252 SRR983252 TBN983252 TLJ983252 TVF983252 UFB983252 UOX983252 UYT983252 VIP983252 VSL983252 WCH983252 WMD983252 WVZ983252">
      <formula1>$W$3:$W$12</formula1>
    </dataValidation>
    <dataValidation type="list" allowBlank="1" showErrorMessage="1" sqref="WWK983258 AC983258 JY983258 TU983258 ADQ983258 ANM983258 AXI983258 BHE983258 BRA983258 CAW983258 CKS983258 CUO983258 DEK983258 DOG983258 DYC983258 EHY983258 ERU983258 FBQ983258 FLM983258 FVI983258 GFE983258 GPA983258 GYW983258 HIS983258 HSO983258 ICK983258 IMG983258 IWC983258 JFY983258 JPU983258 JZQ983258 KJM983258 KTI983258 LDE983258 LNA983258 LWW983258 MGS983258 MQO983258 NAK983258 NKG983258 NUC983258 ODY983258 ONU983258 OXQ983258 PHM983258 PRI983258 QBE983258 QLA983258 QUW983258 RES983258 ROO983258 RYK983258 SIG983258 SSC983258 TBY983258 TLU983258 TVQ983258 UFM983258 UPI983258 UZE983258 VJA983258 VSW983258 WCS983258 WMO983258 AC65754 JY65754 TU65754 ADQ65754 ANM65754 AXI65754 BHE65754 BRA65754 CAW65754 CKS65754 CUO65754 DEK65754 DOG65754 DYC65754 EHY65754 ERU65754 FBQ65754 FLM65754 FVI65754 GFE65754 GPA65754 GYW65754 HIS65754 HSO65754 ICK65754 IMG65754 IWC65754 JFY65754 JPU65754 JZQ65754 KJM65754 KTI65754 LDE65754 LNA65754 LWW65754 MGS65754 MQO65754 NAK65754 NKG65754 NUC65754 ODY65754 ONU65754 OXQ65754 PHM65754 PRI65754 QBE65754 QLA65754 QUW65754 RES65754 ROO65754 RYK65754 SIG65754 SSC65754 TBY65754 TLU65754 TVQ65754 UFM65754 UPI65754 UZE65754 VJA65754 VSW65754 WCS65754 WMO65754 WWK65754 AC131290 JY131290 TU131290 ADQ131290 ANM131290 AXI131290 BHE131290 BRA131290 CAW131290 CKS131290 CUO131290 DEK131290 DOG131290 DYC131290 EHY131290 ERU131290 FBQ131290 FLM131290 FVI131290 GFE131290 GPA131290 GYW131290 HIS131290 HSO131290 ICK131290 IMG131290 IWC131290 JFY131290 JPU131290 JZQ131290 KJM131290 KTI131290 LDE131290 LNA131290 LWW131290 MGS131290 MQO131290 NAK131290 NKG131290 NUC131290 ODY131290 ONU131290 OXQ131290 PHM131290 PRI131290 QBE131290 QLA131290 QUW131290 RES131290 ROO131290 RYK131290 SIG131290 SSC131290 TBY131290 TLU131290 TVQ131290 UFM131290 UPI131290 UZE131290 VJA131290 VSW131290 WCS131290 WMO131290 WWK131290 AC196826 JY196826 TU196826 ADQ196826 ANM196826 AXI196826 BHE196826 BRA196826 CAW196826 CKS196826 CUO196826 DEK196826 DOG196826 DYC196826 EHY196826 ERU196826 FBQ196826 FLM196826 FVI196826 GFE196826 GPA196826 GYW196826 HIS196826 HSO196826 ICK196826 IMG196826 IWC196826 JFY196826 JPU196826 JZQ196826 KJM196826 KTI196826 LDE196826 LNA196826 LWW196826 MGS196826 MQO196826 NAK196826 NKG196826 NUC196826 ODY196826 ONU196826 OXQ196826 PHM196826 PRI196826 QBE196826 QLA196826 QUW196826 RES196826 ROO196826 RYK196826 SIG196826 SSC196826 TBY196826 TLU196826 TVQ196826 UFM196826 UPI196826 UZE196826 VJA196826 VSW196826 WCS196826 WMO196826 WWK196826 AC262362 JY262362 TU262362 ADQ262362 ANM262362 AXI262362 BHE262362 BRA262362 CAW262362 CKS262362 CUO262362 DEK262362 DOG262362 DYC262362 EHY262362 ERU262362 FBQ262362 FLM262362 FVI262362 GFE262362 GPA262362 GYW262362 HIS262362 HSO262362 ICK262362 IMG262362 IWC262362 JFY262362 JPU262362 JZQ262362 KJM262362 KTI262362 LDE262362 LNA262362 LWW262362 MGS262362 MQO262362 NAK262362 NKG262362 NUC262362 ODY262362 ONU262362 OXQ262362 PHM262362 PRI262362 QBE262362 QLA262362 QUW262362 RES262362 ROO262362 RYK262362 SIG262362 SSC262362 TBY262362 TLU262362 TVQ262362 UFM262362 UPI262362 UZE262362 VJA262362 VSW262362 WCS262362 WMO262362 WWK262362 AC327898 JY327898 TU327898 ADQ327898 ANM327898 AXI327898 BHE327898 BRA327898 CAW327898 CKS327898 CUO327898 DEK327898 DOG327898 DYC327898 EHY327898 ERU327898 FBQ327898 FLM327898 FVI327898 GFE327898 GPA327898 GYW327898 HIS327898 HSO327898 ICK327898 IMG327898 IWC327898 JFY327898 JPU327898 JZQ327898 KJM327898 KTI327898 LDE327898 LNA327898 LWW327898 MGS327898 MQO327898 NAK327898 NKG327898 NUC327898 ODY327898 ONU327898 OXQ327898 PHM327898 PRI327898 QBE327898 QLA327898 QUW327898 RES327898 ROO327898 RYK327898 SIG327898 SSC327898 TBY327898 TLU327898 TVQ327898 UFM327898 UPI327898 UZE327898 VJA327898 VSW327898 WCS327898 WMO327898 WWK327898 AC393434 JY393434 TU393434 ADQ393434 ANM393434 AXI393434 BHE393434 BRA393434 CAW393434 CKS393434 CUO393434 DEK393434 DOG393434 DYC393434 EHY393434 ERU393434 FBQ393434 FLM393434 FVI393434 GFE393434 GPA393434 GYW393434 HIS393434 HSO393434 ICK393434 IMG393434 IWC393434 JFY393434 JPU393434 JZQ393434 KJM393434 KTI393434 LDE393434 LNA393434 LWW393434 MGS393434 MQO393434 NAK393434 NKG393434 NUC393434 ODY393434 ONU393434 OXQ393434 PHM393434 PRI393434 QBE393434 QLA393434 QUW393434 RES393434 ROO393434 RYK393434 SIG393434 SSC393434 TBY393434 TLU393434 TVQ393434 UFM393434 UPI393434 UZE393434 VJA393434 VSW393434 WCS393434 WMO393434 WWK393434 AC458970 JY458970 TU458970 ADQ458970 ANM458970 AXI458970 BHE458970 BRA458970 CAW458970 CKS458970 CUO458970 DEK458970 DOG458970 DYC458970 EHY458970 ERU458970 FBQ458970 FLM458970 FVI458970 GFE458970 GPA458970 GYW458970 HIS458970 HSO458970 ICK458970 IMG458970 IWC458970 JFY458970 JPU458970 JZQ458970 KJM458970 KTI458970 LDE458970 LNA458970 LWW458970 MGS458970 MQO458970 NAK458970 NKG458970 NUC458970 ODY458970 ONU458970 OXQ458970 PHM458970 PRI458970 QBE458970 QLA458970 QUW458970 RES458970 ROO458970 RYK458970 SIG458970 SSC458970 TBY458970 TLU458970 TVQ458970 UFM458970 UPI458970 UZE458970 VJA458970 VSW458970 WCS458970 WMO458970 WWK458970 AC524506 JY524506 TU524506 ADQ524506 ANM524506 AXI524506 BHE524506 BRA524506 CAW524506 CKS524506 CUO524506 DEK524506 DOG524506 DYC524506 EHY524506 ERU524506 FBQ524506 FLM524506 FVI524506 GFE524506 GPA524506 GYW524506 HIS524506 HSO524506 ICK524506 IMG524506 IWC524506 JFY524506 JPU524506 JZQ524506 KJM524506 KTI524506 LDE524506 LNA524506 LWW524506 MGS524506 MQO524506 NAK524506 NKG524506 NUC524506 ODY524506 ONU524506 OXQ524506 PHM524506 PRI524506 QBE524506 QLA524506 QUW524506 RES524506 ROO524506 RYK524506 SIG524506 SSC524506 TBY524506 TLU524506 TVQ524506 UFM524506 UPI524506 UZE524506 VJA524506 VSW524506 WCS524506 WMO524506 WWK524506 AC590042 JY590042 TU590042 ADQ590042 ANM590042 AXI590042 BHE590042 BRA590042 CAW590042 CKS590042 CUO590042 DEK590042 DOG590042 DYC590042 EHY590042 ERU590042 FBQ590042 FLM590042 FVI590042 GFE590042 GPA590042 GYW590042 HIS590042 HSO590042 ICK590042 IMG590042 IWC590042 JFY590042 JPU590042 JZQ590042 KJM590042 KTI590042 LDE590042 LNA590042 LWW590042 MGS590042 MQO590042 NAK590042 NKG590042 NUC590042 ODY590042 ONU590042 OXQ590042 PHM590042 PRI590042 QBE590042 QLA590042 QUW590042 RES590042 ROO590042 RYK590042 SIG590042 SSC590042 TBY590042 TLU590042 TVQ590042 UFM590042 UPI590042 UZE590042 VJA590042 VSW590042 WCS590042 WMO590042 WWK590042 AC655578 JY655578 TU655578 ADQ655578 ANM655578 AXI655578 BHE655578 BRA655578 CAW655578 CKS655578 CUO655578 DEK655578 DOG655578 DYC655578 EHY655578 ERU655578 FBQ655578 FLM655578 FVI655578 GFE655578 GPA655578 GYW655578 HIS655578 HSO655578 ICK655578 IMG655578 IWC655578 JFY655578 JPU655578 JZQ655578 KJM655578 KTI655578 LDE655578 LNA655578 LWW655578 MGS655578 MQO655578 NAK655578 NKG655578 NUC655578 ODY655578 ONU655578 OXQ655578 PHM655578 PRI655578 QBE655578 QLA655578 QUW655578 RES655578 ROO655578 RYK655578 SIG655578 SSC655578 TBY655578 TLU655578 TVQ655578 UFM655578 UPI655578 UZE655578 VJA655578 VSW655578 WCS655578 WMO655578 WWK655578 AC721114 JY721114 TU721114 ADQ721114 ANM721114 AXI721114 BHE721114 BRA721114 CAW721114 CKS721114 CUO721114 DEK721114 DOG721114 DYC721114 EHY721114 ERU721114 FBQ721114 FLM721114 FVI721114 GFE721114 GPA721114 GYW721114 HIS721114 HSO721114 ICK721114 IMG721114 IWC721114 JFY721114 JPU721114 JZQ721114 KJM721114 KTI721114 LDE721114 LNA721114 LWW721114 MGS721114 MQO721114 NAK721114 NKG721114 NUC721114 ODY721114 ONU721114 OXQ721114 PHM721114 PRI721114 QBE721114 QLA721114 QUW721114 RES721114 ROO721114 RYK721114 SIG721114 SSC721114 TBY721114 TLU721114 TVQ721114 UFM721114 UPI721114 UZE721114 VJA721114 VSW721114 WCS721114 WMO721114 WWK721114 AC786650 JY786650 TU786650 ADQ786650 ANM786650 AXI786650 BHE786650 BRA786650 CAW786650 CKS786650 CUO786650 DEK786650 DOG786650 DYC786650 EHY786650 ERU786650 FBQ786650 FLM786650 FVI786650 GFE786650 GPA786650 GYW786650 HIS786650 HSO786650 ICK786650 IMG786650 IWC786650 JFY786650 JPU786650 JZQ786650 KJM786650 KTI786650 LDE786650 LNA786650 LWW786650 MGS786650 MQO786650 NAK786650 NKG786650 NUC786650 ODY786650 ONU786650 OXQ786650 PHM786650 PRI786650 QBE786650 QLA786650 QUW786650 RES786650 ROO786650 RYK786650 SIG786650 SSC786650 TBY786650 TLU786650 TVQ786650 UFM786650 UPI786650 UZE786650 VJA786650 VSW786650 WCS786650 WMO786650 WWK786650 AC852186 JY852186 TU852186 ADQ852186 ANM852186 AXI852186 BHE852186 BRA852186 CAW852186 CKS852186 CUO852186 DEK852186 DOG852186 DYC852186 EHY852186 ERU852186 FBQ852186 FLM852186 FVI852186 GFE852186 GPA852186 GYW852186 HIS852186 HSO852186 ICK852186 IMG852186 IWC852186 JFY852186 JPU852186 JZQ852186 KJM852186 KTI852186 LDE852186 LNA852186 LWW852186 MGS852186 MQO852186 NAK852186 NKG852186 NUC852186 ODY852186 ONU852186 OXQ852186 PHM852186 PRI852186 QBE852186 QLA852186 QUW852186 RES852186 ROO852186 RYK852186 SIG852186 SSC852186 TBY852186 TLU852186 TVQ852186 UFM852186 UPI852186 UZE852186 VJA852186 VSW852186 WCS852186 WMO852186 WWK852186 AC917722 JY917722 TU917722 ADQ917722 ANM917722 AXI917722 BHE917722 BRA917722 CAW917722 CKS917722 CUO917722 DEK917722 DOG917722 DYC917722 EHY917722 ERU917722 FBQ917722 FLM917722 FVI917722 GFE917722 GPA917722 GYW917722 HIS917722 HSO917722 ICK917722 IMG917722 IWC917722 JFY917722 JPU917722 JZQ917722 KJM917722 KTI917722 LDE917722 LNA917722 LWW917722 MGS917722 MQO917722 NAK917722 NKG917722 NUC917722 ODY917722 ONU917722 OXQ917722 PHM917722 PRI917722 QBE917722 QLA917722 QUW917722 RES917722 ROO917722 RYK917722 SIG917722 SSC917722 TBY917722 TLU917722 TVQ917722 UFM917722 UPI917722 UZE917722 VJA917722 VSW917722 WCS917722 WMO917722 WWK917722">
      <formula1>$BH$2:$BH$15</formula1>
    </dataValidation>
    <dataValidation type="list" allowBlank="1" showErrorMessage="1" sqref="AD983258 JZ983258 TV983258 ADR983258 ANN983258 AXJ983258 BHF983258 BRB983258 CAX983258 CKT983258 CUP983258 DEL983258 DOH983258 DYD983258 EHZ983258 ERV983258 FBR983258 FLN983258 FVJ983258 GFF983258 GPB983258 GYX983258 HIT983258 HSP983258 ICL983258 IMH983258 IWD983258 JFZ983258 JPV983258 JZR983258 KJN983258 KTJ983258 LDF983258 LNB983258 LWX983258 MGT983258 MQP983258 NAL983258 NKH983258 NUD983258 ODZ983258 ONV983258 OXR983258 PHN983258 PRJ983258 QBF983258 QLB983258 QUX983258 RET983258 ROP983258 RYL983258 SIH983258 SSD983258 TBZ983258 TLV983258 TVR983258 UFN983258 UPJ983258 UZF983258 VJB983258 VSX983258 WCT983258 WMP983258 WWL983258 AD65754 JZ65754 TV65754 ADR65754 ANN65754 AXJ65754 BHF65754 BRB65754 CAX65754 CKT65754 CUP65754 DEL65754 DOH65754 DYD65754 EHZ65754 ERV65754 FBR65754 FLN65754 FVJ65754 GFF65754 GPB65754 GYX65754 HIT65754 HSP65754 ICL65754 IMH65754 IWD65754 JFZ65754 JPV65754 JZR65754 KJN65754 KTJ65754 LDF65754 LNB65754 LWX65754 MGT65754 MQP65754 NAL65754 NKH65754 NUD65754 ODZ65754 ONV65754 OXR65754 PHN65754 PRJ65754 QBF65754 QLB65754 QUX65754 RET65754 ROP65754 RYL65754 SIH65754 SSD65754 TBZ65754 TLV65754 TVR65754 UFN65754 UPJ65754 UZF65754 VJB65754 VSX65754 WCT65754 WMP65754 WWL65754 AD131290 JZ131290 TV131290 ADR131290 ANN131290 AXJ131290 BHF131290 BRB131290 CAX131290 CKT131290 CUP131290 DEL131290 DOH131290 DYD131290 EHZ131290 ERV131290 FBR131290 FLN131290 FVJ131290 GFF131290 GPB131290 GYX131290 HIT131290 HSP131290 ICL131290 IMH131290 IWD131290 JFZ131290 JPV131290 JZR131290 KJN131290 KTJ131290 LDF131290 LNB131290 LWX131290 MGT131290 MQP131290 NAL131290 NKH131290 NUD131290 ODZ131290 ONV131290 OXR131290 PHN131290 PRJ131290 QBF131290 QLB131290 QUX131290 RET131290 ROP131290 RYL131290 SIH131290 SSD131290 TBZ131290 TLV131290 TVR131290 UFN131290 UPJ131290 UZF131290 VJB131290 VSX131290 WCT131290 WMP131290 WWL131290 AD196826 JZ196826 TV196826 ADR196826 ANN196826 AXJ196826 BHF196826 BRB196826 CAX196826 CKT196826 CUP196826 DEL196826 DOH196826 DYD196826 EHZ196826 ERV196826 FBR196826 FLN196826 FVJ196826 GFF196826 GPB196826 GYX196826 HIT196826 HSP196826 ICL196826 IMH196826 IWD196826 JFZ196826 JPV196826 JZR196826 KJN196826 KTJ196826 LDF196826 LNB196826 LWX196826 MGT196826 MQP196826 NAL196826 NKH196826 NUD196826 ODZ196826 ONV196826 OXR196826 PHN196826 PRJ196826 QBF196826 QLB196826 QUX196826 RET196826 ROP196826 RYL196826 SIH196826 SSD196826 TBZ196826 TLV196826 TVR196826 UFN196826 UPJ196826 UZF196826 VJB196826 VSX196826 WCT196826 WMP196826 WWL196826 AD262362 JZ262362 TV262362 ADR262362 ANN262362 AXJ262362 BHF262362 BRB262362 CAX262362 CKT262362 CUP262362 DEL262362 DOH262362 DYD262362 EHZ262362 ERV262362 FBR262362 FLN262362 FVJ262362 GFF262362 GPB262362 GYX262362 HIT262362 HSP262362 ICL262362 IMH262362 IWD262362 JFZ262362 JPV262362 JZR262362 KJN262362 KTJ262362 LDF262362 LNB262362 LWX262362 MGT262362 MQP262362 NAL262362 NKH262362 NUD262362 ODZ262362 ONV262362 OXR262362 PHN262362 PRJ262362 QBF262362 QLB262362 QUX262362 RET262362 ROP262362 RYL262362 SIH262362 SSD262362 TBZ262362 TLV262362 TVR262362 UFN262362 UPJ262362 UZF262362 VJB262362 VSX262362 WCT262362 WMP262362 WWL262362 AD327898 JZ327898 TV327898 ADR327898 ANN327898 AXJ327898 BHF327898 BRB327898 CAX327898 CKT327898 CUP327898 DEL327898 DOH327898 DYD327898 EHZ327898 ERV327898 FBR327898 FLN327898 FVJ327898 GFF327898 GPB327898 GYX327898 HIT327898 HSP327898 ICL327898 IMH327898 IWD327898 JFZ327898 JPV327898 JZR327898 KJN327898 KTJ327898 LDF327898 LNB327898 LWX327898 MGT327898 MQP327898 NAL327898 NKH327898 NUD327898 ODZ327898 ONV327898 OXR327898 PHN327898 PRJ327898 QBF327898 QLB327898 QUX327898 RET327898 ROP327898 RYL327898 SIH327898 SSD327898 TBZ327898 TLV327898 TVR327898 UFN327898 UPJ327898 UZF327898 VJB327898 VSX327898 WCT327898 WMP327898 WWL327898 AD393434 JZ393434 TV393434 ADR393434 ANN393434 AXJ393434 BHF393434 BRB393434 CAX393434 CKT393434 CUP393434 DEL393434 DOH393434 DYD393434 EHZ393434 ERV393434 FBR393434 FLN393434 FVJ393434 GFF393434 GPB393434 GYX393434 HIT393434 HSP393434 ICL393434 IMH393434 IWD393434 JFZ393434 JPV393434 JZR393434 KJN393434 KTJ393434 LDF393434 LNB393434 LWX393434 MGT393434 MQP393434 NAL393434 NKH393434 NUD393434 ODZ393434 ONV393434 OXR393434 PHN393434 PRJ393434 QBF393434 QLB393434 QUX393434 RET393434 ROP393434 RYL393434 SIH393434 SSD393434 TBZ393434 TLV393434 TVR393434 UFN393434 UPJ393434 UZF393434 VJB393434 VSX393434 WCT393434 WMP393434 WWL393434 AD458970 JZ458970 TV458970 ADR458970 ANN458970 AXJ458970 BHF458970 BRB458970 CAX458970 CKT458970 CUP458970 DEL458970 DOH458970 DYD458970 EHZ458970 ERV458970 FBR458970 FLN458970 FVJ458970 GFF458970 GPB458970 GYX458970 HIT458970 HSP458970 ICL458970 IMH458970 IWD458970 JFZ458970 JPV458970 JZR458970 KJN458970 KTJ458970 LDF458970 LNB458970 LWX458970 MGT458970 MQP458970 NAL458970 NKH458970 NUD458970 ODZ458970 ONV458970 OXR458970 PHN458970 PRJ458970 QBF458970 QLB458970 QUX458970 RET458970 ROP458970 RYL458970 SIH458970 SSD458970 TBZ458970 TLV458970 TVR458970 UFN458970 UPJ458970 UZF458970 VJB458970 VSX458970 WCT458970 WMP458970 WWL458970 AD524506 JZ524506 TV524506 ADR524506 ANN524506 AXJ524506 BHF524506 BRB524506 CAX524506 CKT524506 CUP524506 DEL524506 DOH524506 DYD524506 EHZ524506 ERV524506 FBR524506 FLN524506 FVJ524506 GFF524506 GPB524506 GYX524506 HIT524506 HSP524506 ICL524506 IMH524506 IWD524506 JFZ524506 JPV524506 JZR524506 KJN524506 KTJ524506 LDF524506 LNB524506 LWX524506 MGT524506 MQP524506 NAL524506 NKH524506 NUD524506 ODZ524506 ONV524506 OXR524506 PHN524506 PRJ524506 QBF524506 QLB524506 QUX524506 RET524506 ROP524506 RYL524506 SIH524506 SSD524506 TBZ524506 TLV524506 TVR524506 UFN524506 UPJ524506 UZF524506 VJB524506 VSX524506 WCT524506 WMP524506 WWL524506 AD590042 JZ590042 TV590042 ADR590042 ANN590042 AXJ590042 BHF590042 BRB590042 CAX590042 CKT590042 CUP590042 DEL590042 DOH590042 DYD590042 EHZ590042 ERV590042 FBR590042 FLN590042 FVJ590042 GFF590042 GPB590042 GYX590042 HIT590042 HSP590042 ICL590042 IMH590042 IWD590042 JFZ590042 JPV590042 JZR590042 KJN590042 KTJ590042 LDF590042 LNB590042 LWX590042 MGT590042 MQP590042 NAL590042 NKH590042 NUD590042 ODZ590042 ONV590042 OXR590042 PHN590042 PRJ590042 QBF590042 QLB590042 QUX590042 RET590042 ROP590042 RYL590042 SIH590042 SSD590042 TBZ590042 TLV590042 TVR590042 UFN590042 UPJ590042 UZF590042 VJB590042 VSX590042 WCT590042 WMP590042 WWL590042 AD655578 JZ655578 TV655578 ADR655578 ANN655578 AXJ655578 BHF655578 BRB655578 CAX655578 CKT655578 CUP655578 DEL655578 DOH655578 DYD655578 EHZ655578 ERV655578 FBR655578 FLN655578 FVJ655578 GFF655578 GPB655578 GYX655578 HIT655578 HSP655578 ICL655578 IMH655578 IWD655578 JFZ655578 JPV655578 JZR655578 KJN655578 KTJ655578 LDF655578 LNB655578 LWX655578 MGT655578 MQP655578 NAL655578 NKH655578 NUD655578 ODZ655578 ONV655578 OXR655578 PHN655578 PRJ655578 QBF655578 QLB655578 QUX655578 RET655578 ROP655578 RYL655578 SIH655578 SSD655578 TBZ655578 TLV655578 TVR655578 UFN655578 UPJ655578 UZF655578 VJB655578 VSX655578 WCT655578 WMP655578 WWL655578 AD721114 JZ721114 TV721114 ADR721114 ANN721114 AXJ721114 BHF721114 BRB721114 CAX721114 CKT721114 CUP721114 DEL721114 DOH721114 DYD721114 EHZ721114 ERV721114 FBR721114 FLN721114 FVJ721114 GFF721114 GPB721114 GYX721114 HIT721114 HSP721114 ICL721114 IMH721114 IWD721114 JFZ721114 JPV721114 JZR721114 KJN721114 KTJ721114 LDF721114 LNB721114 LWX721114 MGT721114 MQP721114 NAL721114 NKH721114 NUD721114 ODZ721114 ONV721114 OXR721114 PHN721114 PRJ721114 QBF721114 QLB721114 QUX721114 RET721114 ROP721114 RYL721114 SIH721114 SSD721114 TBZ721114 TLV721114 TVR721114 UFN721114 UPJ721114 UZF721114 VJB721114 VSX721114 WCT721114 WMP721114 WWL721114 AD786650 JZ786650 TV786650 ADR786650 ANN786650 AXJ786650 BHF786650 BRB786650 CAX786650 CKT786650 CUP786650 DEL786650 DOH786650 DYD786650 EHZ786650 ERV786650 FBR786650 FLN786650 FVJ786650 GFF786650 GPB786650 GYX786650 HIT786650 HSP786650 ICL786650 IMH786650 IWD786650 JFZ786650 JPV786650 JZR786650 KJN786650 KTJ786650 LDF786650 LNB786650 LWX786650 MGT786650 MQP786650 NAL786650 NKH786650 NUD786650 ODZ786650 ONV786650 OXR786650 PHN786650 PRJ786650 QBF786650 QLB786650 QUX786650 RET786650 ROP786650 RYL786650 SIH786650 SSD786650 TBZ786650 TLV786650 TVR786650 UFN786650 UPJ786650 UZF786650 VJB786650 VSX786650 WCT786650 WMP786650 WWL786650 AD852186 JZ852186 TV852186 ADR852186 ANN852186 AXJ852186 BHF852186 BRB852186 CAX852186 CKT852186 CUP852186 DEL852186 DOH852186 DYD852186 EHZ852186 ERV852186 FBR852186 FLN852186 FVJ852186 GFF852186 GPB852186 GYX852186 HIT852186 HSP852186 ICL852186 IMH852186 IWD852186 JFZ852186 JPV852186 JZR852186 KJN852186 KTJ852186 LDF852186 LNB852186 LWX852186 MGT852186 MQP852186 NAL852186 NKH852186 NUD852186 ODZ852186 ONV852186 OXR852186 PHN852186 PRJ852186 QBF852186 QLB852186 QUX852186 RET852186 ROP852186 RYL852186 SIH852186 SSD852186 TBZ852186 TLV852186 TVR852186 UFN852186 UPJ852186 UZF852186 VJB852186 VSX852186 WCT852186 WMP852186 WWL852186 AD917722 JZ917722 TV917722 ADR917722 ANN917722 AXJ917722 BHF917722 BRB917722 CAX917722 CKT917722 CUP917722 DEL917722 DOH917722 DYD917722 EHZ917722 ERV917722 FBR917722 FLN917722 FVJ917722 GFF917722 GPB917722 GYX917722 HIT917722 HSP917722 ICL917722 IMH917722 IWD917722 JFZ917722 JPV917722 JZR917722 KJN917722 KTJ917722 LDF917722 LNB917722 LWX917722 MGT917722 MQP917722 NAL917722 NKH917722 NUD917722 ODZ917722 ONV917722 OXR917722 PHN917722 PRJ917722 QBF917722 QLB917722 QUX917722 RET917722 ROP917722 RYL917722 SIH917722 SSD917722 TBZ917722 TLV917722 TVR917722 UFN917722 UPJ917722 UZF917722 VJB917722 VSX917722 WCT917722 WMP917722 WWL917722">
      <formula1>$BW$3:$BW$8</formula1>
    </dataValidation>
    <dataValidation type="list" allowBlank="1" showInputMessage="1" showErrorMessage="1" sqref="I17 JE17 TA17 ACW17 AMS17 AWO17 BGK17 BQG17 CAC17 CJY17 CTU17 DDQ17 DNM17 DXI17 EHE17 ERA17 FAW17 FKS17 FUO17 GEK17 GOG17 GYC17 HHY17 HRU17 IBQ17 ILM17 IVI17 JFE17 JPA17 JYW17 KIS17 KSO17 LCK17 LMG17 LWC17 MFY17 MPU17 MZQ17 NJM17 NTI17 ODE17 ONA17 OWW17 PGS17 PQO17 QAK17 QKG17 QUC17 RDY17 RNU17 RXQ17 SHM17 SRI17 TBE17 TLA17 TUW17 UES17 UOO17 UYK17 VIG17 VSC17 WBY17 WLU17 WVQ17 I65748 JE65748 TA65748 ACW65748 AMS65748 AWO65748 BGK65748 BQG65748 CAC65748 CJY65748 CTU65748 DDQ65748 DNM65748 DXI65748 EHE65748 ERA65748 FAW65748 FKS65748 FUO65748 GEK65748 GOG65748 GYC65748 HHY65748 HRU65748 IBQ65748 ILM65748 IVI65748 JFE65748 JPA65748 JYW65748 KIS65748 KSO65748 LCK65748 LMG65748 LWC65748 MFY65748 MPU65748 MZQ65748 NJM65748 NTI65748 ODE65748 ONA65748 OWW65748 PGS65748 PQO65748 QAK65748 QKG65748 QUC65748 RDY65748 RNU65748 RXQ65748 SHM65748 SRI65748 TBE65748 TLA65748 TUW65748 UES65748 UOO65748 UYK65748 VIG65748 VSC65748 WBY65748 WLU65748 WVQ65748 I131284 JE131284 TA131284 ACW131284 AMS131284 AWO131284 BGK131284 BQG131284 CAC131284 CJY131284 CTU131284 DDQ131284 DNM131284 DXI131284 EHE131284 ERA131284 FAW131284 FKS131284 FUO131284 GEK131284 GOG131284 GYC131284 HHY131284 HRU131284 IBQ131284 ILM131284 IVI131284 JFE131284 JPA131284 JYW131284 KIS131284 KSO131284 LCK131284 LMG131284 LWC131284 MFY131284 MPU131284 MZQ131284 NJM131284 NTI131284 ODE131284 ONA131284 OWW131284 PGS131284 PQO131284 QAK131284 QKG131284 QUC131284 RDY131284 RNU131284 RXQ131284 SHM131284 SRI131284 TBE131284 TLA131284 TUW131284 UES131284 UOO131284 UYK131284 VIG131284 VSC131284 WBY131284 WLU131284 WVQ131284 I196820 JE196820 TA196820 ACW196820 AMS196820 AWO196820 BGK196820 BQG196820 CAC196820 CJY196820 CTU196820 DDQ196820 DNM196820 DXI196820 EHE196820 ERA196820 FAW196820 FKS196820 FUO196820 GEK196820 GOG196820 GYC196820 HHY196820 HRU196820 IBQ196820 ILM196820 IVI196820 JFE196820 JPA196820 JYW196820 KIS196820 KSO196820 LCK196820 LMG196820 LWC196820 MFY196820 MPU196820 MZQ196820 NJM196820 NTI196820 ODE196820 ONA196820 OWW196820 PGS196820 PQO196820 QAK196820 QKG196820 QUC196820 RDY196820 RNU196820 RXQ196820 SHM196820 SRI196820 TBE196820 TLA196820 TUW196820 UES196820 UOO196820 UYK196820 VIG196820 VSC196820 WBY196820 WLU196820 WVQ196820 I262356 JE262356 TA262356 ACW262356 AMS262356 AWO262356 BGK262356 BQG262356 CAC262356 CJY262356 CTU262356 DDQ262356 DNM262356 DXI262356 EHE262356 ERA262356 FAW262356 FKS262356 FUO262356 GEK262356 GOG262356 GYC262356 HHY262356 HRU262356 IBQ262356 ILM262356 IVI262356 JFE262356 JPA262356 JYW262356 KIS262356 KSO262356 LCK262356 LMG262356 LWC262356 MFY262356 MPU262356 MZQ262356 NJM262356 NTI262356 ODE262356 ONA262356 OWW262356 PGS262356 PQO262356 QAK262356 QKG262356 QUC262356 RDY262356 RNU262356 RXQ262356 SHM262356 SRI262356 TBE262356 TLA262356 TUW262356 UES262356 UOO262356 UYK262356 VIG262356 VSC262356 WBY262356 WLU262356 WVQ262356 I327892 JE327892 TA327892 ACW327892 AMS327892 AWO327892 BGK327892 BQG327892 CAC327892 CJY327892 CTU327892 DDQ327892 DNM327892 DXI327892 EHE327892 ERA327892 FAW327892 FKS327892 FUO327892 GEK327892 GOG327892 GYC327892 HHY327892 HRU327892 IBQ327892 ILM327892 IVI327892 JFE327892 JPA327892 JYW327892 KIS327892 KSO327892 LCK327892 LMG327892 LWC327892 MFY327892 MPU327892 MZQ327892 NJM327892 NTI327892 ODE327892 ONA327892 OWW327892 PGS327892 PQO327892 QAK327892 QKG327892 QUC327892 RDY327892 RNU327892 RXQ327892 SHM327892 SRI327892 TBE327892 TLA327892 TUW327892 UES327892 UOO327892 UYK327892 VIG327892 VSC327892 WBY327892 WLU327892 WVQ327892 I393428 JE393428 TA393428 ACW393428 AMS393428 AWO393428 BGK393428 BQG393428 CAC393428 CJY393428 CTU393428 DDQ393428 DNM393428 DXI393428 EHE393428 ERA393428 FAW393428 FKS393428 FUO393428 GEK393428 GOG393428 GYC393428 HHY393428 HRU393428 IBQ393428 ILM393428 IVI393428 JFE393428 JPA393428 JYW393428 KIS393428 KSO393428 LCK393428 LMG393428 LWC393428 MFY393428 MPU393428 MZQ393428 NJM393428 NTI393428 ODE393428 ONA393428 OWW393428 PGS393428 PQO393428 QAK393428 QKG393428 QUC393428 RDY393428 RNU393428 RXQ393428 SHM393428 SRI393428 TBE393428 TLA393428 TUW393428 UES393428 UOO393428 UYK393428 VIG393428 VSC393428 WBY393428 WLU393428 WVQ393428 I458964 JE458964 TA458964 ACW458964 AMS458964 AWO458964 BGK458964 BQG458964 CAC458964 CJY458964 CTU458964 DDQ458964 DNM458964 DXI458964 EHE458964 ERA458964 FAW458964 FKS458964 FUO458964 GEK458964 GOG458964 GYC458964 HHY458964 HRU458964 IBQ458964 ILM458964 IVI458964 JFE458964 JPA458964 JYW458964 KIS458964 KSO458964 LCK458964 LMG458964 LWC458964 MFY458964 MPU458964 MZQ458964 NJM458964 NTI458964 ODE458964 ONA458964 OWW458964 PGS458964 PQO458964 QAK458964 QKG458964 QUC458964 RDY458964 RNU458964 RXQ458964 SHM458964 SRI458964 TBE458964 TLA458964 TUW458964 UES458964 UOO458964 UYK458964 VIG458964 VSC458964 WBY458964 WLU458964 WVQ458964 I524500 JE524500 TA524500 ACW524500 AMS524500 AWO524500 BGK524500 BQG524500 CAC524500 CJY524500 CTU524500 DDQ524500 DNM524500 DXI524500 EHE524500 ERA524500 FAW524500 FKS524500 FUO524500 GEK524500 GOG524500 GYC524500 HHY524500 HRU524500 IBQ524500 ILM524500 IVI524500 JFE524500 JPA524500 JYW524500 KIS524500 KSO524500 LCK524500 LMG524500 LWC524500 MFY524500 MPU524500 MZQ524500 NJM524500 NTI524500 ODE524500 ONA524500 OWW524500 PGS524500 PQO524500 QAK524500 QKG524500 QUC524500 RDY524500 RNU524500 RXQ524500 SHM524500 SRI524500 TBE524500 TLA524500 TUW524500 UES524500 UOO524500 UYK524500 VIG524500 VSC524500 WBY524500 WLU524500 WVQ524500 I590036 JE590036 TA590036 ACW590036 AMS590036 AWO590036 BGK590036 BQG590036 CAC590036 CJY590036 CTU590036 DDQ590036 DNM590036 DXI590036 EHE590036 ERA590036 FAW590036 FKS590036 FUO590036 GEK590036 GOG590036 GYC590036 HHY590036 HRU590036 IBQ590036 ILM590036 IVI590036 JFE590036 JPA590036 JYW590036 KIS590036 KSO590036 LCK590036 LMG590036 LWC590036 MFY590036 MPU590036 MZQ590036 NJM590036 NTI590036 ODE590036 ONA590036 OWW590036 PGS590036 PQO590036 QAK590036 QKG590036 QUC590036 RDY590036 RNU590036 RXQ590036 SHM590036 SRI590036 TBE590036 TLA590036 TUW590036 UES590036 UOO590036 UYK590036 VIG590036 VSC590036 WBY590036 WLU590036 WVQ590036 I655572 JE655572 TA655572 ACW655572 AMS655572 AWO655572 BGK655572 BQG655572 CAC655572 CJY655572 CTU655572 DDQ655572 DNM655572 DXI655572 EHE655572 ERA655572 FAW655572 FKS655572 FUO655572 GEK655572 GOG655572 GYC655572 HHY655572 HRU655572 IBQ655572 ILM655572 IVI655572 JFE655572 JPA655572 JYW655572 KIS655572 KSO655572 LCK655572 LMG655572 LWC655572 MFY655572 MPU655572 MZQ655572 NJM655572 NTI655572 ODE655572 ONA655572 OWW655572 PGS655572 PQO655572 QAK655572 QKG655572 QUC655572 RDY655572 RNU655572 RXQ655572 SHM655572 SRI655572 TBE655572 TLA655572 TUW655572 UES655572 UOO655572 UYK655572 VIG655572 VSC655572 WBY655572 WLU655572 WVQ655572 I721108 JE721108 TA721108 ACW721108 AMS721108 AWO721108 BGK721108 BQG721108 CAC721108 CJY721108 CTU721108 DDQ721108 DNM721108 DXI721108 EHE721108 ERA721108 FAW721108 FKS721108 FUO721108 GEK721108 GOG721108 GYC721108 HHY721108 HRU721108 IBQ721108 ILM721108 IVI721108 JFE721108 JPA721108 JYW721108 KIS721108 KSO721108 LCK721108 LMG721108 LWC721108 MFY721108 MPU721108 MZQ721108 NJM721108 NTI721108 ODE721108 ONA721108 OWW721108 PGS721108 PQO721108 QAK721108 QKG721108 QUC721108 RDY721108 RNU721108 RXQ721108 SHM721108 SRI721108 TBE721108 TLA721108 TUW721108 UES721108 UOO721108 UYK721108 VIG721108 VSC721108 WBY721108 WLU721108 WVQ721108 I786644 JE786644 TA786644 ACW786644 AMS786644 AWO786644 BGK786644 BQG786644 CAC786644 CJY786644 CTU786644 DDQ786644 DNM786644 DXI786644 EHE786644 ERA786644 FAW786644 FKS786644 FUO786644 GEK786644 GOG786644 GYC786644 HHY786644 HRU786644 IBQ786644 ILM786644 IVI786644 JFE786644 JPA786644 JYW786644 KIS786644 KSO786644 LCK786644 LMG786644 LWC786644 MFY786644 MPU786644 MZQ786644 NJM786644 NTI786644 ODE786644 ONA786644 OWW786644 PGS786644 PQO786644 QAK786644 QKG786644 QUC786644 RDY786644 RNU786644 RXQ786644 SHM786644 SRI786644 TBE786644 TLA786644 TUW786644 UES786644 UOO786644 UYK786644 VIG786644 VSC786644 WBY786644 WLU786644 WVQ786644 I852180 JE852180 TA852180 ACW852180 AMS852180 AWO852180 BGK852180 BQG852180 CAC852180 CJY852180 CTU852180 DDQ852180 DNM852180 DXI852180 EHE852180 ERA852180 FAW852180 FKS852180 FUO852180 GEK852180 GOG852180 GYC852180 HHY852180 HRU852180 IBQ852180 ILM852180 IVI852180 JFE852180 JPA852180 JYW852180 KIS852180 KSO852180 LCK852180 LMG852180 LWC852180 MFY852180 MPU852180 MZQ852180 NJM852180 NTI852180 ODE852180 ONA852180 OWW852180 PGS852180 PQO852180 QAK852180 QKG852180 QUC852180 RDY852180 RNU852180 RXQ852180 SHM852180 SRI852180 TBE852180 TLA852180 TUW852180 UES852180 UOO852180 UYK852180 VIG852180 VSC852180 WBY852180 WLU852180 WVQ852180 I917716 JE917716 TA917716 ACW917716 AMS917716 AWO917716 BGK917716 BQG917716 CAC917716 CJY917716 CTU917716 DDQ917716 DNM917716 DXI917716 EHE917716 ERA917716 FAW917716 FKS917716 FUO917716 GEK917716 GOG917716 GYC917716 HHY917716 HRU917716 IBQ917716 ILM917716 IVI917716 JFE917716 JPA917716 JYW917716 KIS917716 KSO917716 LCK917716 LMG917716 LWC917716 MFY917716 MPU917716 MZQ917716 NJM917716 NTI917716 ODE917716 ONA917716 OWW917716 PGS917716 PQO917716 QAK917716 QKG917716 QUC917716 RDY917716 RNU917716 RXQ917716 SHM917716 SRI917716 TBE917716 TLA917716 TUW917716 UES917716 UOO917716 UYK917716 VIG917716 VSC917716 WBY917716 WLU917716 WVQ917716 I983252 JE983252 TA983252 ACW983252 AMS983252 AWO983252 BGK983252 BQG983252 CAC983252 CJY983252 CTU983252 DDQ983252 DNM983252 DXI983252 EHE983252 ERA983252 FAW983252 FKS983252 FUO983252 GEK983252 GOG983252 GYC983252 HHY983252 HRU983252 IBQ983252 ILM983252 IVI983252 JFE983252 JPA983252 JYW983252 KIS983252 KSO983252 LCK983252 LMG983252 LWC983252 MFY983252 MPU983252 MZQ983252 NJM983252 NTI983252 ODE983252 ONA983252 OWW983252 PGS983252 PQO983252 QAK983252 QKG983252 QUC983252 RDY983252 RNU983252 RXQ983252 SHM983252 SRI983252 TBE983252 TLA983252 TUW983252 UES983252 UOO983252 UYK983252 VIG983252 VSC983252 WBY983252 WLU983252 WVQ983252 R983258 JN983258 TJ983258 ADF983258 ANB983258 AWX983258 BGT983258 BQP983258 CAL983258 CKH983258 CUD983258 DDZ983258 DNV983258 DXR983258 EHN983258 ERJ983258 FBF983258 FLB983258 FUX983258 GET983258 GOP983258 GYL983258 HIH983258 HSD983258 IBZ983258 ILV983258 IVR983258 JFN983258 JPJ983258 JZF983258 KJB983258 KSX983258 LCT983258 LMP983258 LWL983258 MGH983258 MQD983258 MZZ983258 NJV983258 NTR983258 ODN983258 ONJ983258 OXF983258 PHB983258 PQX983258 QAT983258 QKP983258 QUL983258 REH983258 ROD983258 RXZ983258 SHV983258 SRR983258 TBN983258 TLJ983258 TVF983258 UFB983258 UOX983258 UYT983258 VIP983258 VSL983258 WCH983258 WMD983258 WVZ983258 R65754 JN65754 TJ65754 ADF65754 ANB65754 AWX65754 BGT65754 BQP65754 CAL65754 CKH65754 CUD65754 DDZ65754 DNV65754 DXR65754 EHN65754 ERJ65754 FBF65754 FLB65754 FUX65754 GET65754 GOP65754 GYL65754 HIH65754 HSD65754 IBZ65754 ILV65754 IVR65754 JFN65754 JPJ65754 JZF65754 KJB65754 KSX65754 LCT65754 LMP65754 LWL65754 MGH65754 MQD65754 MZZ65754 NJV65754 NTR65754 ODN65754 ONJ65754 OXF65754 PHB65754 PQX65754 QAT65754 QKP65754 QUL65754 REH65754 ROD65754 RXZ65754 SHV65754 SRR65754 TBN65754 TLJ65754 TVF65754 UFB65754 UOX65754 UYT65754 VIP65754 VSL65754 WCH65754 WMD65754 WVZ65754 R131290 JN131290 TJ131290 ADF131290 ANB131290 AWX131290 BGT131290 BQP131290 CAL131290 CKH131290 CUD131290 DDZ131290 DNV131290 DXR131290 EHN131290 ERJ131290 FBF131290 FLB131290 FUX131290 GET131290 GOP131290 GYL131290 HIH131290 HSD131290 IBZ131290 ILV131290 IVR131290 JFN131290 JPJ131290 JZF131290 KJB131290 KSX131290 LCT131290 LMP131290 LWL131290 MGH131290 MQD131290 MZZ131290 NJV131290 NTR131290 ODN131290 ONJ131290 OXF131290 PHB131290 PQX131290 QAT131290 QKP131290 QUL131290 REH131290 ROD131290 RXZ131290 SHV131290 SRR131290 TBN131290 TLJ131290 TVF131290 UFB131290 UOX131290 UYT131290 VIP131290 VSL131290 WCH131290 WMD131290 WVZ131290 R196826 JN196826 TJ196826 ADF196826 ANB196826 AWX196826 BGT196826 BQP196826 CAL196826 CKH196826 CUD196826 DDZ196826 DNV196826 DXR196826 EHN196826 ERJ196826 FBF196826 FLB196826 FUX196826 GET196826 GOP196826 GYL196826 HIH196826 HSD196826 IBZ196826 ILV196826 IVR196826 JFN196826 JPJ196826 JZF196826 KJB196826 KSX196826 LCT196826 LMP196826 LWL196826 MGH196826 MQD196826 MZZ196826 NJV196826 NTR196826 ODN196826 ONJ196826 OXF196826 PHB196826 PQX196826 QAT196826 QKP196826 QUL196826 REH196826 ROD196826 RXZ196826 SHV196826 SRR196826 TBN196826 TLJ196826 TVF196826 UFB196826 UOX196826 UYT196826 VIP196826 VSL196826 WCH196826 WMD196826 WVZ196826 R262362 JN262362 TJ262362 ADF262362 ANB262362 AWX262362 BGT262362 BQP262362 CAL262362 CKH262362 CUD262362 DDZ262362 DNV262362 DXR262362 EHN262362 ERJ262362 FBF262362 FLB262362 FUX262362 GET262362 GOP262362 GYL262362 HIH262362 HSD262362 IBZ262362 ILV262362 IVR262362 JFN262362 JPJ262362 JZF262362 KJB262362 KSX262362 LCT262362 LMP262362 LWL262362 MGH262362 MQD262362 MZZ262362 NJV262362 NTR262362 ODN262362 ONJ262362 OXF262362 PHB262362 PQX262362 QAT262362 QKP262362 QUL262362 REH262362 ROD262362 RXZ262362 SHV262362 SRR262362 TBN262362 TLJ262362 TVF262362 UFB262362 UOX262362 UYT262362 VIP262362 VSL262362 WCH262362 WMD262362 WVZ262362 R327898 JN327898 TJ327898 ADF327898 ANB327898 AWX327898 BGT327898 BQP327898 CAL327898 CKH327898 CUD327898 DDZ327898 DNV327898 DXR327898 EHN327898 ERJ327898 FBF327898 FLB327898 FUX327898 GET327898 GOP327898 GYL327898 HIH327898 HSD327898 IBZ327898 ILV327898 IVR327898 JFN327898 JPJ327898 JZF327898 KJB327898 KSX327898 LCT327898 LMP327898 LWL327898 MGH327898 MQD327898 MZZ327898 NJV327898 NTR327898 ODN327898 ONJ327898 OXF327898 PHB327898 PQX327898 QAT327898 QKP327898 QUL327898 REH327898 ROD327898 RXZ327898 SHV327898 SRR327898 TBN327898 TLJ327898 TVF327898 UFB327898 UOX327898 UYT327898 VIP327898 VSL327898 WCH327898 WMD327898 WVZ327898 R393434 JN393434 TJ393434 ADF393434 ANB393434 AWX393434 BGT393434 BQP393434 CAL393434 CKH393434 CUD393434 DDZ393434 DNV393434 DXR393434 EHN393434 ERJ393434 FBF393434 FLB393434 FUX393434 GET393434 GOP393434 GYL393434 HIH393434 HSD393434 IBZ393434 ILV393434 IVR393434 JFN393434 JPJ393434 JZF393434 KJB393434 KSX393434 LCT393434 LMP393434 LWL393434 MGH393434 MQD393434 MZZ393434 NJV393434 NTR393434 ODN393434 ONJ393434 OXF393434 PHB393434 PQX393434 QAT393434 QKP393434 QUL393434 REH393434 ROD393434 RXZ393434 SHV393434 SRR393434 TBN393434 TLJ393434 TVF393434 UFB393434 UOX393434 UYT393434 VIP393434 VSL393434 WCH393434 WMD393434 WVZ393434 R458970 JN458970 TJ458970 ADF458970 ANB458970 AWX458970 BGT458970 BQP458970 CAL458970 CKH458970 CUD458970 DDZ458970 DNV458970 DXR458970 EHN458970 ERJ458970 FBF458970 FLB458970 FUX458970 GET458970 GOP458970 GYL458970 HIH458970 HSD458970 IBZ458970 ILV458970 IVR458970 JFN458970 JPJ458970 JZF458970 KJB458970 KSX458970 LCT458970 LMP458970 LWL458970 MGH458970 MQD458970 MZZ458970 NJV458970 NTR458970 ODN458970 ONJ458970 OXF458970 PHB458970 PQX458970 QAT458970 QKP458970 QUL458970 REH458970 ROD458970 RXZ458970 SHV458970 SRR458970 TBN458970 TLJ458970 TVF458970 UFB458970 UOX458970 UYT458970 VIP458970 VSL458970 WCH458970 WMD458970 WVZ458970 R524506 JN524506 TJ524506 ADF524506 ANB524506 AWX524506 BGT524506 BQP524506 CAL524506 CKH524506 CUD524506 DDZ524506 DNV524506 DXR524506 EHN524506 ERJ524506 FBF524506 FLB524506 FUX524506 GET524506 GOP524506 GYL524506 HIH524506 HSD524506 IBZ524506 ILV524506 IVR524506 JFN524506 JPJ524506 JZF524506 KJB524506 KSX524506 LCT524506 LMP524506 LWL524506 MGH524506 MQD524506 MZZ524506 NJV524506 NTR524506 ODN524506 ONJ524506 OXF524506 PHB524506 PQX524506 QAT524506 QKP524506 QUL524506 REH524506 ROD524506 RXZ524506 SHV524506 SRR524506 TBN524506 TLJ524506 TVF524506 UFB524506 UOX524506 UYT524506 VIP524506 VSL524506 WCH524506 WMD524506 WVZ524506 R590042 JN590042 TJ590042 ADF590042 ANB590042 AWX590042 BGT590042 BQP590042 CAL590042 CKH590042 CUD590042 DDZ590042 DNV590042 DXR590042 EHN590042 ERJ590042 FBF590042 FLB590042 FUX590042 GET590042 GOP590042 GYL590042 HIH590042 HSD590042 IBZ590042 ILV590042 IVR590042 JFN590042 JPJ590042 JZF590042 KJB590042 KSX590042 LCT590042 LMP590042 LWL590042 MGH590042 MQD590042 MZZ590042 NJV590042 NTR590042 ODN590042 ONJ590042 OXF590042 PHB590042 PQX590042 QAT590042 QKP590042 QUL590042 REH590042 ROD590042 RXZ590042 SHV590042 SRR590042 TBN590042 TLJ590042 TVF590042 UFB590042 UOX590042 UYT590042 VIP590042 VSL590042 WCH590042 WMD590042 WVZ590042 R655578 JN655578 TJ655578 ADF655578 ANB655578 AWX655578 BGT655578 BQP655578 CAL655578 CKH655578 CUD655578 DDZ655578 DNV655578 DXR655578 EHN655578 ERJ655578 FBF655578 FLB655578 FUX655578 GET655578 GOP655578 GYL655578 HIH655578 HSD655578 IBZ655578 ILV655578 IVR655578 JFN655578 JPJ655578 JZF655578 KJB655578 KSX655578 LCT655578 LMP655578 LWL655578 MGH655578 MQD655578 MZZ655578 NJV655578 NTR655578 ODN655578 ONJ655578 OXF655578 PHB655578 PQX655578 QAT655578 QKP655578 QUL655578 REH655578 ROD655578 RXZ655578 SHV655578 SRR655578 TBN655578 TLJ655578 TVF655578 UFB655578 UOX655578 UYT655578 VIP655578 VSL655578 WCH655578 WMD655578 WVZ655578 R721114 JN721114 TJ721114 ADF721114 ANB721114 AWX721114 BGT721114 BQP721114 CAL721114 CKH721114 CUD721114 DDZ721114 DNV721114 DXR721114 EHN721114 ERJ721114 FBF721114 FLB721114 FUX721114 GET721114 GOP721114 GYL721114 HIH721114 HSD721114 IBZ721114 ILV721114 IVR721114 JFN721114 JPJ721114 JZF721114 KJB721114 KSX721114 LCT721114 LMP721114 LWL721114 MGH721114 MQD721114 MZZ721114 NJV721114 NTR721114 ODN721114 ONJ721114 OXF721114 PHB721114 PQX721114 QAT721114 QKP721114 QUL721114 REH721114 ROD721114 RXZ721114 SHV721114 SRR721114 TBN721114 TLJ721114 TVF721114 UFB721114 UOX721114 UYT721114 VIP721114 VSL721114 WCH721114 WMD721114 WVZ721114 R786650 JN786650 TJ786650 ADF786650 ANB786650 AWX786650 BGT786650 BQP786650 CAL786650 CKH786650 CUD786650 DDZ786650 DNV786650 DXR786650 EHN786650 ERJ786650 FBF786650 FLB786650 FUX786650 GET786650 GOP786650 GYL786650 HIH786650 HSD786650 IBZ786650 ILV786650 IVR786650 JFN786650 JPJ786650 JZF786650 KJB786650 KSX786650 LCT786650 LMP786650 LWL786650 MGH786650 MQD786650 MZZ786650 NJV786650 NTR786650 ODN786650 ONJ786650 OXF786650 PHB786650 PQX786650 QAT786650 QKP786650 QUL786650 REH786650 ROD786650 RXZ786650 SHV786650 SRR786650 TBN786650 TLJ786650 TVF786650 UFB786650 UOX786650 UYT786650 VIP786650 VSL786650 WCH786650 WMD786650 WVZ786650 R852186 JN852186 TJ852186 ADF852186 ANB852186 AWX852186 BGT852186 BQP852186 CAL852186 CKH852186 CUD852186 DDZ852186 DNV852186 DXR852186 EHN852186 ERJ852186 FBF852186 FLB852186 FUX852186 GET852186 GOP852186 GYL852186 HIH852186 HSD852186 IBZ852186 ILV852186 IVR852186 JFN852186 JPJ852186 JZF852186 KJB852186 KSX852186 LCT852186 LMP852186 LWL852186 MGH852186 MQD852186 MZZ852186 NJV852186 NTR852186 ODN852186 ONJ852186 OXF852186 PHB852186 PQX852186 QAT852186 QKP852186 QUL852186 REH852186 ROD852186 RXZ852186 SHV852186 SRR852186 TBN852186 TLJ852186 TVF852186 UFB852186 UOX852186 UYT852186 VIP852186 VSL852186 WCH852186 WMD852186 WVZ852186 R917722 JN917722 TJ917722 ADF917722 ANB917722 AWX917722 BGT917722 BQP917722 CAL917722 CKH917722 CUD917722 DDZ917722 DNV917722 DXR917722 EHN917722 ERJ917722 FBF917722 FLB917722 FUX917722 GET917722 GOP917722 GYL917722 HIH917722 HSD917722 IBZ917722 ILV917722 IVR917722 JFN917722 JPJ917722 JZF917722 KJB917722 KSX917722 LCT917722 LMP917722 LWL917722 MGH917722 MQD917722 MZZ917722 NJV917722 NTR917722 ODN917722 ONJ917722 OXF917722 PHB917722 PQX917722 QAT917722 QKP917722 QUL917722 REH917722 ROD917722 RXZ917722 SHV917722 SRR917722 TBN917722 TLJ917722 TVF917722 UFB917722 UOX917722 UYT917722 VIP917722 VSL917722 WCH917722 WMD917722 WVZ917722">
      <formula1>$K$12:$K$13</formula1>
    </dataValidation>
    <dataValidation type="list" allowBlank="1" showErrorMessage="1" sqref="AF983258 KB983258 TX983258 ADT983258 ANP983258 AXL983258 BHH983258 BRD983258 CAZ983258 CKV983258 CUR983258 DEN983258 DOJ983258 DYF983258 EIB983258 ERX983258 FBT983258 FLP983258 FVL983258 GFH983258 GPD983258 GYZ983258 HIV983258 HSR983258 ICN983258 IMJ983258 IWF983258 JGB983258 JPX983258 JZT983258 KJP983258 KTL983258 LDH983258 LND983258 LWZ983258 MGV983258 MQR983258 NAN983258 NKJ983258 NUF983258 OEB983258 ONX983258 OXT983258 PHP983258 PRL983258 QBH983258 QLD983258 QUZ983258 REV983258 ROR983258 RYN983258 SIJ983258 SSF983258 TCB983258 TLX983258 TVT983258 UFP983258 UPL983258 UZH983258 VJD983258 VSZ983258 WCV983258 WMR983258 WWN983258 AF65754 KB65754 TX65754 ADT65754 ANP65754 AXL65754 BHH65754 BRD65754 CAZ65754 CKV65754 CUR65754 DEN65754 DOJ65754 DYF65754 EIB65754 ERX65754 FBT65754 FLP65754 FVL65754 GFH65754 GPD65754 GYZ65754 HIV65754 HSR65754 ICN65754 IMJ65754 IWF65754 JGB65754 JPX65754 JZT65754 KJP65754 KTL65754 LDH65754 LND65754 LWZ65754 MGV65754 MQR65754 NAN65754 NKJ65754 NUF65754 OEB65754 ONX65754 OXT65754 PHP65754 PRL65754 QBH65754 QLD65754 QUZ65754 REV65754 ROR65754 RYN65754 SIJ65754 SSF65754 TCB65754 TLX65754 TVT65754 UFP65754 UPL65754 UZH65754 VJD65754 VSZ65754 WCV65754 WMR65754 WWN65754 AF131290 KB131290 TX131290 ADT131290 ANP131290 AXL131290 BHH131290 BRD131290 CAZ131290 CKV131290 CUR131290 DEN131290 DOJ131290 DYF131290 EIB131290 ERX131290 FBT131290 FLP131290 FVL131290 GFH131290 GPD131290 GYZ131290 HIV131290 HSR131290 ICN131290 IMJ131290 IWF131290 JGB131290 JPX131290 JZT131290 KJP131290 KTL131290 LDH131290 LND131290 LWZ131290 MGV131290 MQR131290 NAN131290 NKJ131290 NUF131290 OEB131290 ONX131290 OXT131290 PHP131290 PRL131290 QBH131290 QLD131290 QUZ131290 REV131290 ROR131290 RYN131290 SIJ131290 SSF131290 TCB131290 TLX131290 TVT131290 UFP131290 UPL131290 UZH131290 VJD131290 VSZ131290 WCV131290 WMR131290 WWN131290 AF196826 KB196826 TX196826 ADT196826 ANP196826 AXL196826 BHH196826 BRD196826 CAZ196826 CKV196826 CUR196826 DEN196826 DOJ196826 DYF196826 EIB196826 ERX196826 FBT196826 FLP196826 FVL196826 GFH196826 GPD196826 GYZ196826 HIV196826 HSR196826 ICN196826 IMJ196826 IWF196826 JGB196826 JPX196826 JZT196826 KJP196826 KTL196826 LDH196826 LND196826 LWZ196826 MGV196826 MQR196826 NAN196826 NKJ196826 NUF196826 OEB196826 ONX196826 OXT196826 PHP196826 PRL196826 QBH196826 QLD196826 QUZ196826 REV196826 ROR196826 RYN196826 SIJ196826 SSF196826 TCB196826 TLX196826 TVT196826 UFP196826 UPL196826 UZH196826 VJD196826 VSZ196826 WCV196826 WMR196826 WWN196826 AF262362 KB262362 TX262362 ADT262362 ANP262362 AXL262362 BHH262362 BRD262362 CAZ262362 CKV262362 CUR262362 DEN262362 DOJ262362 DYF262362 EIB262362 ERX262362 FBT262362 FLP262362 FVL262362 GFH262362 GPD262362 GYZ262362 HIV262362 HSR262362 ICN262362 IMJ262362 IWF262362 JGB262362 JPX262362 JZT262362 KJP262362 KTL262362 LDH262362 LND262362 LWZ262362 MGV262362 MQR262362 NAN262362 NKJ262362 NUF262362 OEB262362 ONX262362 OXT262362 PHP262362 PRL262362 QBH262362 QLD262362 QUZ262362 REV262362 ROR262362 RYN262362 SIJ262362 SSF262362 TCB262362 TLX262362 TVT262362 UFP262362 UPL262362 UZH262362 VJD262362 VSZ262362 WCV262362 WMR262362 WWN262362 AF327898 KB327898 TX327898 ADT327898 ANP327898 AXL327898 BHH327898 BRD327898 CAZ327898 CKV327898 CUR327898 DEN327898 DOJ327898 DYF327898 EIB327898 ERX327898 FBT327898 FLP327898 FVL327898 GFH327898 GPD327898 GYZ327898 HIV327898 HSR327898 ICN327898 IMJ327898 IWF327898 JGB327898 JPX327898 JZT327898 KJP327898 KTL327898 LDH327898 LND327898 LWZ327898 MGV327898 MQR327898 NAN327898 NKJ327898 NUF327898 OEB327898 ONX327898 OXT327898 PHP327898 PRL327898 QBH327898 QLD327898 QUZ327898 REV327898 ROR327898 RYN327898 SIJ327898 SSF327898 TCB327898 TLX327898 TVT327898 UFP327898 UPL327898 UZH327898 VJD327898 VSZ327898 WCV327898 WMR327898 WWN327898 AF393434 KB393434 TX393434 ADT393434 ANP393434 AXL393434 BHH393434 BRD393434 CAZ393434 CKV393434 CUR393434 DEN393434 DOJ393434 DYF393434 EIB393434 ERX393434 FBT393434 FLP393434 FVL393434 GFH393434 GPD393434 GYZ393434 HIV393434 HSR393434 ICN393434 IMJ393434 IWF393434 JGB393434 JPX393434 JZT393434 KJP393434 KTL393434 LDH393434 LND393434 LWZ393434 MGV393434 MQR393434 NAN393434 NKJ393434 NUF393434 OEB393434 ONX393434 OXT393434 PHP393434 PRL393434 QBH393434 QLD393434 QUZ393434 REV393434 ROR393434 RYN393434 SIJ393434 SSF393434 TCB393434 TLX393434 TVT393434 UFP393434 UPL393434 UZH393434 VJD393434 VSZ393434 WCV393434 WMR393434 WWN393434 AF458970 KB458970 TX458970 ADT458970 ANP458970 AXL458970 BHH458970 BRD458970 CAZ458970 CKV458970 CUR458970 DEN458970 DOJ458970 DYF458970 EIB458970 ERX458970 FBT458970 FLP458970 FVL458970 GFH458970 GPD458970 GYZ458970 HIV458970 HSR458970 ICN458970 IMJ458970 IWF458970 JGB458970 JPX458970 JZT458970 KJP458970 KTL458970 LDH458970 LND458970 LWZ458970 MGV458970 MQR458970 NAN458970 NKJ458970 NUF458970 OEB458970 ONX458970 OXT458970 PHP458970 PRL458970 QBH458970 QLD458970 QUZ458970 REV458970 ROR458970 RYN458970 SIJ458970 SSF458970 TCB458970 TLX458970 TVT458970 UFP458970 UPL458970 UZH458970 VJD458970 VSZ458970 WCV458970 WMR458970 WWN458970 AF524506 KB524506 TX524506 ADT524506 ANP524506 AXL524506 BHH524506 BRD524506 CAZ524506 CKV524506 CUR524506 DEN524506 DOJ524506 DYF524506 EIB524506 ERX524506 FBT524506 FLP524506 FVL524506 GFH524506 GPD524506 GYZ524506 HIV524506 HSR524506 ICN524506 IMJ524506 IWF524506 JGB524506 JPX524506 JZT524506 KJP524506 KTL524506 LDH524506 LND524506 LWZ524506 MGV524506 MQR524506 NAN524506 NKJ524506 NUF524506 OEB524506 ONX524506 OXT524506 PHP524506 PRL524506 QBH524506 QLD524506 QUZ524506 REV524506 ROR524506 RYN524506 SIJ524506 SSF524506 TCB524506 TLX524506 TVT524506 UFP524506 UPL524506 UZH524506 VJD524506 VSZ524506 WCV524506 WMR524506 WWN524506 AF590042 KB590042 TX590042 ADT590042 ANP590042 AXL590042 BHH590042 BRD590042 CAZ590042 CKV590042 CUR590042 DEN590042 DOJ590042 DYF590042 EIB590042 ERX590042 FBT590042 FLP590042 FVL590042 GFH590042 GPD590042 GYZ590042 HIV590042 HSR590042 ICN590042 IMJ590042 IWF590042 JGB590042 JPX590042 JZT590042 KJP590042 KTL590042 LDH590042 LND590042 LWZ590042 MGV590042 MQR590042 NAN590042 NKJ590042 NUF590042 OEB590042 ONX590042 OXT590042 PHP590042 PRL590042 QBH590042 QLD590042 QUZ590042 REV590042 ROR590042 RYN590042 SIJ590042 SSF590042 TCB590042 TLX590042 TVT590042 UFP590042 UPL590042 UZH590042 VJD590042 VSZ590042 WCV590042 WMR590042 WWN590042 AF655578 KB655578 TX655578 ADT655578 ANP655578 AXL655578 BHH655578 BRD655578 CAZ655578 CKV655578 CUR655578 DEN655578 DOJ655578 DYF655578 EIB655578 ERX655578 FBT655578 FLP655578 FVL655578 GFH655578 GPD655578 GYZ655578 HIV655578 HSR655578 ICN655578 IMJ655578 IWF655578 JGB655578 JPX655578 JZT655578 KJP655578 KTL655578 LDH655578 LND655578 LWZ655578 MGV655578 MQR655578 NAN655578 NKJ655578 NUF655578 OEB655578 ONX655578 OXT655578 PHP655578 PRL655578 QBH655578 QLD655578 QUZ655578 REV655578 ROR655578 RYN655578 SIJ655578 SSF655578 TCB655578 TLX655578 TVT655578 UFP655578 UPL655578 UZH655578 VJD655578 VSZ655578 WCV655578 WMR655578 WWN655578 AF721114 KB721114 TX721114 ADT721114 ANP721114 AXL721114 BHH721114 BRD721114 CAZ721114 CKV721114 CUR721114 DEN721114 DOJ721114 DYF721114 EIB721114 ERX721114 FBT721114 FLP721114 FVL721114 GFH721114 GPD721114 GYZ721114 HIV721114 HSR721114 ICN721114 IMJ721114 IWF721114 JGB721114 JPX721114 JZT721114 KJP721114 KTL721114 LDH721114 LND721114 LWZ721114 MGV721114 MQR721114 NAN721114 NKJ721114 NUF721114 OEB721114 ONX721114 OXT721114 PHP721114 PRL721114 QBH721114 QLD721114 QUZ721114 REV721114 ROR721114 RYN721114 SIJ721114 SSF721114 TCB721114 TLX721114 TVT721114 UFP721114 UPL721114 UZH721114 VJD721114 VSZ721114 WCV721114 WMR721114 WWN721114 AF786650 KB786650 TX786650 ADT786650 ANP786650 AXL786650 BHH786650 BRD786650 CAZ786650 CKV786650 CUR786650 DEN786650 DOJ786650 DYF786650 EIB786650 ERX786650 FBT786650 FLP786650 FVL786650 GFH786650 GPD786650 GYZ786650 HIV786650 HSR786650 ICN786650 IMJ786650 IWF786650 JGB786650 JPX786650 JZT786650 KJP786650 KTL786650 LDH786650 LND786650 LWZ786650 MGV786650 MQR786650 NAN786650 NKJ786650 NUF786650 OEB786650 ONX786650 OXT786650 PHP786650 PRL786650 QBH786650 QLD786650 QUZ786650 REV786650 ROR786650 RYN786650 SIJ786650 SSF786650 TCB786650 TLX786650 TVT786650 UFP786650 UPL786650 UZH786650 VJD786650 VSZ786650 WCV786650 WMR786650 WWN786650 AF852186 KB852186 TX852186 ADT852186 ANP852186 AXL852186 BHH852186 BRD852186 CAZ852186 CKV852186 CUR852186 DEN852186 DOJ852186 DYF852186 EIB852186 ERX852186 FBT852186 FLP852186 FVL852186 GFH852186 GPD852186 GYZ852186 HIV852186 HSR852186 ICN852186 IMJ852186 IWF852186 JGB852186 JPX852186 JZT852186 KJP852186 KTL852186 LDH852186 LND852186 LWZ852186 MGV852186 MQR852186 NAN852186 NKJ852186 NUF852186 OEB852186 ONX852186 OXT852186 PHP852186 PRL852186 QBH852186 QLD852186 QUZ852186 REV852186 ROR852186 RYN852186 SIJ852186 SSF852186 TCB852186 TLX852186 TVT852186 UFP852186 UPL852186 UZH852186 VJD852186 VSZ852186 WCV852186 WMR852186 WWN852186 AF917722 KB917722 TX917722 ADT917722 ANP917722 AXL917722 BHH917722 BRD917722 CAZ917722 CKV917722 CUR917722 DEN917722 DOJ917722 DYF917722 EIB917722 ERX917722 FBT917722 FLP917722 FVL917722 GFH917722 GPD917722 GYZ917722 HIV917722 HSR917722 ICN917722 IMJ917722 IWF917722 JGB917722 JPX917722 JZT917722 KJP917722 KTL917722 LDH917722 LND917722 LWZ917722 MGV917722 MQR917722 NAN917722 NKJ917722 NUF917722 OEB917722 ONX917722 OXT917722 PHP917722 PRL917722 QBH917722 QLD917722 QUZ917722 REV917722 ROR917722 RYN917722 SIJ917722 SSF917722 TCB917722 TLX917722 TVT917722 UFP917722 UPL917722 UZH917722 VJD917722 VSZ917722 WCV917722 WMR917722 WWN917722 AG200:AG217 AG23:AG198">
      <formula1>$AN$4:$AN$6</formula1>
      <formula2>0</formula2>
    </dataValidation>
    <dataValidation type="list" allowBlank="1" showErrorMessage="1" sqref="D983258 IZ983258 SV983258 ACR983258 AMN983258 AWJ983258 BGF983258 BQB983258 BZX983258 CJT983258 CTP983258 DDL983258 DNH983258 DXD983258 EGZ983258 EQV983258 FAR983258 FKN983258 FUJ983258 GEF983258 GOB983258 GXX983258 HHT983258 HRP983258 IBL983258 ILH983258 IVD983258 JEZ983258 JOV983258 JYR983258 KIN983258 KSJ983258 LCF983258 LMB983258 LVX983258 MFT983258 MPP983258 MZL983258 NJH983258 NTD983258 OCZ983258 OMV983258 OWR983258 PGN983258 PQJ983258 QAF983258 QKB983258 QTX983258 RDT983258 RNP983258 RXL983258 SHH983258 SRD983258 TAZ983258 TKV983258 TUR983258 UEN983258 UOJ983258 UYF983258 VIB983258 VRX983258 WBT983258 WLP983258 WVL983258 D65754 IZ65754 SV65754 ACR65754 AMN65754 AWJ65754 BGF65754 BQB65754 BZX65754 CJT65754 CTP65754 DDL65754 DNH65754 DXD65754 EGZ65754 EQV65754 FAR65754 FKN65754 FUJ65754 GEF65754 GOB65754 GXX65754 HHT65754 HRP65754 IBL65754 ILH65754 IVD65754 JEZ65754 JOV65754 JYR65754 KIN65754 KSJ65754 LCF65754 LMB65754 LVX65754 MFT65754 MPP65754 MZL65754 NJH65754 NTD65754 OCZ65754 OMV65754 OWR65754 PGN65754 PQJ65754 QAF65754 QKB65754 QTX65754 RDT65754 RNP65754 RXL65754 SHH65754 SRD65754 TAZ65754 TKV65754 TUR65754 UEN65754 UOJ65754 UYF65754 VIB65754 VRX65754 WBT65754 WLP65754 WVL65754 D131290 IZ131290 SV131290 ACR131290 AMN131290 AWJ131290 BGF131290 BQB131290 BZX131290 CJT131290 CTP131290 DDL131290 DNH131290 DXD131290 EGZ131290 EQV131290 FAR131290 FKN131290 FUJ131290 GEF131290 GOB131290 GXX131290 HHT131290 HRP131290 IBL131290 ILH131290 IVD131290 JEZ131290 JOV131290 JYR131290 KIN131290 KSJ131290 LCF131290 LMB131290 LVX131290 MFT131290 MPP131290 MZL131290 NJH131290 NTD131290 OCZ131290 OMV131290 OWR131290 PGN131290 PQJ131290 QAF131290 QKB131290 QTX131290 RDT131290 RNP131290 RXL131290 SHH131290 SRD131290 TAZ131290 TKV131290 TUR131290 UEN131290 UOJ131290 UYF131290 VIB131290 VRX131290 WBT131290 WLP131290 WVL131290 D196826 IZ196826 SV196826 ACR196826 AMN196826 AWJ196826 BGF196826 BQB196826 BZX196826 CJT196826 CTP196826 DDL196826 DNH196826 DXD196826 EGZ196826 EQV196826 FAR196826 FKN196826 FUJ196826 GEF196826 GOB196826 GXX196826 HHT196826 HRP196826 IBL196826 ILH196826 IVD196826 JEZ196826 JOV196826 JYR196826 KIN196826 KSJ196826 LCF196826 LMB196826 LVX196826 MFT196826 MPP196826 MZL196826 NJH196826 NTD196826 OCZ196826 OMV196826 OWR196826 PGN196826 PQJ196826 QAF196826 QKB196826 QTX196826 RDT196826 RNP196826 RXL196826 SHH196826 SRD196826 TAZ196826 TKV196826 TUR196826 UEN196826 UOJ196826 UYF196826 VIB196826 VRX196826 WBT196826 WLP196826 WVL196826 D262362 IZ262362 SV262362 ACR262362 AMN262362 AWJ262362 BGF262362 BQB262362 BZX262362 CJT262362 CTP262362 DDL262362 DNH262362 DXD262362 EGZ262362 EQV262362 FAR262362 FKN262362 FUJ262362 GEF262362 GOB262362 GXX262362 HHT262362 HRP262362 IBL262362 ILH262362 IVD262362 JEZ262362 JOV262362 JYR262362 KIN262362 KSJ262362 LCF262362 LMB262362 LVX262362 MFT262362 MPP262362 MZL262362 NJH262362 NTD262362 OCZ262362 OMV262362 OWR262362 PGN262362 PQJ262362 QAF262362 QKB262362 QTX262362 RDT262362 RNP262362 RXL262362 SHH262362 SRD262362 TAZ262362 TKV262362 TUR262362 UEN262362 UOJ262362 UYF262362 VIB262362 VRX262362 WBT262362 WLP262362 WVL262362 D327898 IZ327898 SV327898 ACR327898 AMN327898 AWJ327898 BGF327898 BQB327898 BZX327898 CJT327898 CTP327898 DDL327898 DNH327898 DXD327898 EGZ327898 EQV327898 FAR327898 FKN327898 FUJ327898 GEF327898 GOB327898 GXX327898 HHT327898 HRP327898 IBL327898 ILH327898 IVD327898 JEZ327898 JOV327898 JYR327898 KIN327898 KSJ327898 LCF327898 LMB327898 LVX327898 MFT327898 MPP327898 MZL327898 NJH327898 NTD327898 OCZ327898 OMV327898 OWR327898 PGN327898 PQJ327898 QAF327898 QKB327898 QTX327898 RDT327898 RNP327898 RXL327898 SHH327898 SRD327898 TAZ327898 TKV327898 TUR327898 UEN327898 UOJ327898 UYF327898 VIB327898 VRX327898 WBT327898 WLP327898 WVL327898 D393434 IZ393434 SV393434 ACR393434 AMN393434 AWJ393434 BGF393434 BQB393434 BZX393434 CJT393434 CTP393434 DDL393434 DNH393434 DXD393434 EGZ393434 EQV393434 FAR393434 FKN393434 FUJ393434 GEF393434 GOB393434 GXX393434 HHT393434 HRP393434 IBL393434 ILH393434 IVD393434 JEZ393434 JOV393434 JYR393434 KIN393434 KSJ393434 LCF393434 LMB393434 LVX393434 MFT393434 MPP393434 MZL393434 NJH393434 NTD393434 OCZ393434 OMV393434 OWR393434 PGN393434 PQJ393434 QAF393434 QKB393434 QTX393434 RDT393434 RNP393434 RXL393434 SHH393434 SRD393434 TAZ393434 TKV393434 TUR393434 UEN393434 UOJ393434 UYF393434 VIB393434 VRX393434 WBT393434 WLP393434 WVL393434 D458970 IZ458970 SV458970 ACR458970 AMN458970 AWJ458970 BGF458970 BQB458970 BZX458970 CJT458970 CTP458970 DDL458970 DNH458970 DXD458970 EGZ458970 EQV458970 FAR458970 FKN458970 FUJ458970 GEF458970 GOB458970 GXX458970 HHT458970 HRP458970 IBL458970 ILH458970 IVD458970 JEZ458970 JOV458970 JYR458970 KIN458970 KSJ458970 LCF458970 LMB458970 LVX458970 MFT458970 MPP458970 MZL458970 NJH458970 NTD458970 OCZ458970 OMV458970 OWR458970 PGN458970 PQJ458970 QAF458970 QKB458970 QTX458970 RDT458970 RNP458970 RXL458970 SHH458970 SRD458970 TAZ458970 TKV458970 TUR458970 UEN458970 UOJ458970 UYF458970 VIB458970 VRX458970 WBT458970 WLP458970 WVL458970 D524506 IZ524506 SV524506 ACR524506 AMN524506 AWJ524506 BGF524506 BQB524506 BZX524506 CJT524506 CTP524506 DDL524506 DNH524506 DXD524506 EGZ524506 EQV524506 FAR524506 FKN524506 FUJ524506 GEF524506 GOB524506 GXX524506 HHT524506 HRP524506 IBL524506 ILH524506 IVD524506 JEZ524506 JOV524506 JYR524506 KIN524506 KSJ524506 LCF524506 LMB524506 LVX524506 MFT524506 MPP524506 MZL524506 NJH524506 NTD524506 OCZ524506 OMV524506 OWR524506 PGN524506 PQJ524506 QAF524506 QKB524506 QTX524506 RDT524506 RNP524506 RXL524506 SHH524506 SRD524506 TAZ524506 TKV524506 TUR524506 UEN524506 UOJ524506 UYF524506 VIB524506 VRX524506 WBT524506 WLP524506 WVL524506 D590042 IZ590042 SV590042 ACR590042 AMN590042 AWJ590042 BGF590042 BQB590042 BZX590042 CJT590042 CTP590042 DDL590042 DNH590042 DXD590042 EGZ590042 EQV590042 FAR590042 FKN590042 FUJ590042 GEF590042 GOB590042 GXX590042 HHT590042 HRP590042 IBL590042 ILH590042 IVD590042 JEZ590042 JOV590042 JYR590042 KIN590042 KSJ590042 LCF590042 LMB590042 LVX590042 MFT590042 MPP590042 MZL590042 NJH590042 NTD590042 OCZ590042 OMV590042 OWR590042 PGN590042 PQJ590042 QAF590042 QKB590042 QTX590042 RDT590042 RNP590042 RXL590042 SHH590042 SRD590042 TAZ590042 TKV590042 TUR590042 UEN590042 UOJ590042 UYF590042 VIB590042 VRX590042 WBT590042 WLP590042 WVL590042 D655578 IZ655578 SV655578 ACR655578 AMN655578 AWJ655578 BGF655578 BQB655578 BZX655578 CJT655578 CTP655578 DDL655578 DNH655578 DXD655578 EGZ655578 EQV655578 FAR655578 FKN655578 FUJ655578 GEF655578 GOB655578 GXX655578 HHT655578 HRP655578 IBL655578 ILH655578 IVD655578 JEZ655578 JOV655578 JYR655578 KIN655578 KSJ655578 LCF655578 LMB655578 LVX655578 MFT655578 MPP655578 MZL655578 NJH655578 NTD655578 OCZ655578 OMV655578 OWR655578 PGN655578 PQJ655578 QAF655578 QKB655578 QTX655578 RDT655578 RNP655578 RXL655578 SHH655578 SRD655578 TAZ655578 TKV655578 TUR655578 UEN655578 UOJ655578 UYF655578 VIB655578 VRX655578 WBT655578 WLP655578 WVL655578 D721114 IZ721114 SV721114 ACR721114 AMN721114 AWJ721114 BGF721114 BQB721114 BZX721114 CJT721114 CTP721114 DDL721114 DNH721114 DXD721114 EGZ721114 EQV721114 FAR721114 FKN721114 FUJ721114 GEF721114 GOB721114 GXX721114 HHT721114 HRP721114 IBL721114 ILH721114 IVD721114 JEZ721114 JOV721114 JYR721114 KIN721114 KSJ721114 LCF721114 LMB721114 LVX721114 MFT721114 MPP721114 MZL721114 NJH721114 NTD721114 OCZ721114 OMV721114 OWR721114 PGN721114 PQJ721114 QAF721114 QKB721114 QTX721114 RDT721114 RNP721114 RXL721114 SHH721114 SRD721114 TAZ721114 TKV721114 TUR721114 UEN721114 UOJ721114 UYF721114 VIB721114 VRX721114 WBT721114 WLP721114 WVL721114 D786650 IZ786650 SV786650 ACR786650 AMN786650 AWJ786650 BGF786650 BQB786650 BZX786650 CJT786650 CTP786650 DDL786650 DNH786650 DXD786650 EGZ786650 EQV786650 FAR786650 FKN786650 FUJ786650 GEF786650 GOB786650 GXX786650 HHT786650 HRP786650 IBL786650 ILH786650 IVD786650 JEZ786650 JOV786650 JYR786650 KIN786650 KSJ786650 LCF786650 LMB786650 LVX786650 MFT786650 MPP786650 MZL786650 NJH786650 NTD786650 OCZ786650 OMV786650 OWR786650 PGN786650 PQJ786650 QAF786650 QKB786650 QTX786650 RDT786650 RNP786650 RXL786650 SHH786650 SRD786650 TAZ786650 TKV786650 TUR786650 UEN786650 UOJ786650 UYF786650 VIB786650 VRX786650 WBT786650 WLP786650 WVL786650 D852186 IZ852186 SV852186 ACR852186 AMN852186 AWJ852186 BGF852186 BQB852186 BZX852186 CJT852186 CTP852186 DDL852186 DNH852186 DXD852186 EGZ852186 EQV852186 FAR852186 FKN852186 FUJ852186 GEF852186 GOB852186 GXX852186 HHT852186 HRP852186 IBL852186 ILH852186 IVD852186 JEZ852186 JOV852186 JYR852186 KIN852186 KSJ852186 LCF852186 LMB852186 LVX852186 MFT852186 MPP852186 MZL852186 NJH852186 NTD852186 OCZ852186 OMV852186 OWR852186 PGN852186 PQJ852186 QAF852186 QKB852186 QTX852186 RDT852186 RNP852186 RXL852186 SHH852186 SRD852186 TAZ852186 TKV852186 TUR852186 UEN852186 UOJ852186 UYF852186 VIB852186 VRX852186 WBT852186 WLP852186 WVL852186 D917722 IZ917722 SV917722 ACR917722 AMN917722 AWJ917722 BGF917722 BQB917722 BZX917722 CJT917722 CTP917722 DDL917722 DNH917722 DXD917722 EGZ917722 EQV917722 FAR917722 FKN917722 FUJ917722 GEF917722 GOB917722 GXX917722 HHT917722 HRP917722 IBL917722 ILH917722 IVD917722 JEZ917722 JOV917722 JYR917722 KIN917722 KSJ917722 LCF917722 LMB917722 LVX917722 MFT917722 MPP917722 MZL917722 NJH917722 NTD917722 OCZ917722 OMV917722 OWR917722 PGN917722 PQJ917722 QAF917722 QKB917722 QTX917722 RDT917722 RNP917722 RXL917722 SHH917722 SRD917722 TAZ917722 TKV917722 TUR917722 UEN917722 UOJ917722 UYF917722 VIB917722 VRX917722 WBT917722 WLP917722 WVL917722">
      <formula1>$AY$2:$AY$13</formula1>
      <formula2>0</formula2>
    </dataValidation>
    <dataValidation type="list" allowBlank="1" showErrorMessage="1" sqref="C983258 IY983258 SU983258 ACQ983258 AMM983258 AWI983258 BGE983258 BQA983258 BZW983258 CJS983258 CTO983258 DDK983258 DNG983258 DXC983258 EGY983258 EQU983258 FAQ983258 FKM983258 FUI983258 GEE983258 GOA983258 GXW983258 HHS983258 HRO983258 IBK983258 ILG983258 IVC983258 JEY983258 JOU983258 JYQ983258 KIM983258 KSI983258 LCE983258 LMA983258 LVW983258 MFS983258 MPO983258 MZK983258 NJG983258 NTC983258 OCY983258 OMU983258 OWQ983258 PGM983258 PQI983258 QAE983258 QKA983258 QTW983258 RDS983258 RNO983258 RXK983258 SHG983258 SRC983258 TAY983258 TKU983258 TUQ983258 UEM983258 UOI983258 UYE983258 VIA983258 VRW983258 WBS983258 WLO983258 WVK983258 C65754 IY65754 SU65754 ACQ65754 AMM65754 AWI65754 BGE65754 BQA65754 BZW65754 CJS65754 CTO65754 DDK65754 DNG65754 DXC65754 EGY65754 EQU65754 FAQ65754 FKM65754 FUI65754 GEE65754 GOA65754 GXW65754 HHS65754 HRO65754 IBK65754 ILG65754 IVC65754 JEY65754 JOU65754 JYQ65754 KIM65754 KSI65754 LCE65754 LMA65754 LVW65754 MFS65754 MPO65754 MZK65754 NJG65754 NTC65754 OCY65754 OMU65754 OWQ65754 PGM65754 PQI65754 QAE65754 QKA65754 QTW65754 RDS65754 RNO65754 RXK65754 SHG65754 SRC65754 TAY65754 TKU65754 TUQ65754 UEM65754 UOI65754 UYE65754 VIA65754 VRW65754 WBS65754 WLO65754 WVK65754 C131290 IY131290 SU131290 ACQ131290 AMM131290 AWI131290 BGE131290 BQA131290 BZW131290 CJS131290 CTO131290 DDK131290 DNG131290 DXC131290 EGY131290 EQU131290 FAQ131290 FKM131290 FUI131290 GEE131290 GOA131290 GXW131290 HHS131290 HRO131290 IBK131290 ILG131290 IVC131290 JEY131290 JOU131290 JYQ131290 KIM131290 KSI131290 LCE131290 LMA131290 LVW131290 MFS131290 MPO131290 MZK131290 NJG131290 NTC131290 OCY131290 OMU131290 OWQ131290 PGM131290 PQI131290 QAE131290 QKA131290 QTW131290 RDS131290 RNO131290 RXK131290 SHG131290 SRC131290 TAY131290 TKU131290 TUQ131290 UEM131290 UOI131290 UYE131290 VIA131290 VRW131290 WBS131290 WLO131290 WVK131290 C196826 IY196826 SU196826 ACQ196826 AMM196826 AWI196826 BGE196826 BQA196826 BZW196826 CJS196826 CTO196826 DDK196826 DNG196826 DXC196826 EGY196826 EQU196826 FAQ196826 FKM196826 FUI196826 GEE196826 GOA196826 GXW196826 HHS196826 HRO196826 IBK196826 ILG196826 IVC196826 JEY196826 JOU196826 JYQ196826 KIM196826 KSI196826 LCE196826 LMA196826 LVW196826 MFS196826 MPO196826 MZK196826 NJG196826 NTC196826 OCY196826 OMU196826 OWQ196826 PGM196826 PQI196826 QAE196826 QKA196826 QTW196826 RDS196826 RNO196826 RXK196826 SHG196826 SRC196826 TAY196826 TKU196826 TUQ196826 UEM196826 UOI196826 UYE196826 VIA196826 VRW196826 WBS196826 WLO196826 WVK196826 C262362 IY262362 SU262362 ACQ262362 AMM262362 AWI262362 BGE262362 BQA262362 BZW262362 CJS262362 CTO262362 DDK262362 DNG262362 DXC262362 EGY262362 EQU262362 FAQ262362 FKM262362 FUI262362 GEE262362 GOA262362 GXW262362 HHS262362 HRO262362 IBK262362 ILG262362 IVC262362 JEY262362 JOU262362 JYQ262362 KIM262362 KSI262362 LCE262362 LMA262362 LVW262362 MFS262362 MPO262362 MZK262362 NJG262362 NTC262362 OCY262362 OMU262362 OWQ262362 PGM262362 PQI262362 QAE262362 QKA262362 QTW262362 RDS262362 RNO262362 RXK262362 SHG262362 SRC262362 TAY262362 TKU262362 TUQ262362 UEM262362 UOI262362 UYE262362 VIA262362 VRW262362 WBS262362 WLO262362 WVK262362 C327898 IY327898 SU327898 ACQ327898 AMM327898 AWI327898 BGE327898 BQA327898 BZW327898 CJS327898 CTO327898 DDK327898 DNG327898 DXC327898 EGY327898 EQU327898 FAQ327898 FKM327898 FUI327898 GEE327898 GOA327898 GXW327898 HHS327898 HRO327898 IBK327898 ILG327898 IVC327898 JEY327898 JOU327898 JYQ327898 KIM327898 KSI327898 LCE327898 LMA327898 LVW327898 MFS327898 MPO327898 MZK327898 NJG327898 NTC327898 OCY327898 OMU327898 OWQ327898 PGM327898 PQI327898 QAE327898 QKA327898 QTW327898 RDS327898 RNO327898 RXK327898 SHG327898 SRC327898 TAY327898 TKU327898 TUQ327898 UEM327898 UOI327898 UYE327898 VIA327898 VRW327898 WBS327898 WLO327898 WVK327898 C393434 IY393434 SU393434 ACQ393434 AMM393434 AWI393434 BGE393434 BQA393434 BZW393434 CJS393434 CTO393434 DDK393434 DNG393434 DXC393434 EGY393434 EQU393434 FAQ393434 FKM393434 FUI393434 GEE393434 GOA393434 GXW393434 HHS393434 HRO393434 IBK393434 ILG393434 IVC393434 JEY393434 JOU393434 JYQ393434 KIM393434 KSI393434 LCE393434 LMA393434 LVW393434 MFS393434 MPO393434 MZK393434 NJG393434 NTC393434 OCY393434 OMU393434 OWQ393434 PGM393434 PQI393434 QAE393434 QKA393434 QTW393434 RDS393434 RNO393434 RXK393434 SHG393434 SRC393434 TAY393434 TKU393434 TUQ393434 UEM393434 UOI393434 UYE393434 VIA393434 VRW393434 WBS393434 WLO393434 WVK393434 C458970 IY458970 SU458970 ACQ458970 AMM458970 AWI458970 BGE458970 BQA458970 BZW458970 CJS458970 CTO458970 DDK458970 DNG458970 DXC458970 EGY458970 EQU458970 FAQ458970 FKM458970 FUI458970 GEE458970 GOA458970 GXW458970 HHS458970 HRO458970 IBK458970 ILG458970 IVC458970 JEY458970 JOU458970 JYQ458970 KIM458970 KSI458970 LCE458970 LMA458970 LVW458970 MFS458970 MPO458970 MZK458970 NJG458970 NTC458970 OCY458970 OMU458970 OWQ458970 PGM458970 PQI458970 QAE458970 QKA458970 QTW458970 RDS458970 RNO458970 RXK458970 SHG458970 SRC458970 TAY458970 TKU458970 TUQ458970 UEM458970 UOI458970 UYE458970 VIA458970 VRW458970 WBS458970 WLO458970 WVK458970 C524506 IY524506 SU524506 ACQ524506 AMM524506 AWI524506 BGE524506 BQA524506 BZW524506 CJS524506 CTO524506 DDK524506 DNG524506 DXC524506 EGY524506 EQU524506 FAQ524506 FKM524506 FUI524506 GEE524506 GOA524506 GXW524506 HHS524506 HRO524506 IBK524506 ILG524506 IVC524506 JEY524506 JOU524506 JYQ524506 KIM524506 KSI524506 LCE524506 LMA524506 LVW524506 MFS524506 MPO524506 MZK524506 NJG524506 NTC524506 OCY524506 OMU524506 OWQ524506 PGM524506 PQI524506 QAE524506 QKA524506 QTW524506 RDS524506 RNO524506 RXK524506 SHG524506 SRC524506 TAY524506 TKU524506 TUQ524506 UEM524506 UOI524506 UYE524506 VIA524506 VRW524506 WBS524506 WLO524506 WVK524506 C590042 IY590042 SU590042 ACQ590042 AMM590042 AWI590042 BGE590042 BQA590042 BZW590042 CJS590042 CTO590042 DDK590042 DNG590042 DXC590042 EGY590042 EQU590042 FAQ590042 FKM590042 FUI590042 GEE590042 GOA590042 GXW590042 HHS590042 HRO590042 IBK590042 ILG590042 IVC590042 JEY590042 JOU590042 JYQ590042 KIM590042 KSI590042 LCE590042 LMA590042 LVW590042 MFS590042 MPO590042 MZK590042 NJG590042 NTC590042 OCY590042 OMU590042 OWQ590042 PGM590042 PQI590042 QAE590042 QKA590042 QTW590042 RDS590042 RNO590042 RXK590042 SHG590042 SRC590042 TAY590042 TKU590042 TUQ590042 UEM590042 UOI590042 UYE590042 VIA590042 VRW590042 WBS590042 WLO590042 WVK590042 C655578 IY655578 SU655578 ACQ655578 AMM655578 AWI655578 BGE655578 BQA655578 BZW655578 CJS655578 CTO655578 DDK655578 DNG655578 DXC655578 EGY655578 EQU655578 FAQ655578 FKM655578 FUI655578 GEE655578 GOA655578 GXW655578 HHS655578 HRO655578 IBK655578 ILG655578 IVC655578 JEY655578 JOU655578 JYQ655578 KIM655578 KSI655578 LCE655578 LMA655578 LVW655578 MFS655578 MPO655578 MZK655578 NJG655578 NTC655578 OCY655578 OMU655578 OWQ655578 PGM655578 PQI655578 QAE655578 QKA655578 QTW655578 RDS655578 RNO655578 RXK655578 SHG655578 SRC655578 TAY655578 TKU655578 TUQ655578 UEM655578 UOI655578 UYE655578 VIA655578 VRW655578 WBS655578 WLO655578 WVK655578 C721114 IY721114 SU721114 ACQ721114 AMM721114 AWI721114 BGE721114 BQA721114 BZW721114 CJS721114 CTO721114 DDK721114 DNG721114 DXC721114 EGY721114 EQU721114 FAQ721114 FKM721114 FUI721114 GEE721114 GOA721114 GXW721114 HHS721114 HRO721114 IBK721114 ILG721114 IVC721114 JEY721114 JOU721114 JYQ721114 KIM721114 KSI721114 LCE721114 LMA721114 LVW721114 MFS721114 MPO721114 MZK721114 NJG721114 NTC721114 OCY721114 OMU721114 OWQ721114 PGM721114 PQI721114 QAE721114 QKA721114 QTW721114 RDS721114 RNO721114 RXK721114 SHG721114 SRC721114 TAY721114 TKU721114 TUQ721114 UEM721114 UOI721114 UYE721114 VIA721114 VRW721114 WBS721114 WLO721114 WVK721114 C786650 IY786650 SU786650 ACQ786650 AMM786650 AWI786650 BGE786650 BQA786650 BZW786650 CJS786650 CTO786650 DDK786650 DNG786650 DXC786650 EGY786650 EQU786650 FAQ786650 FKM786650 FUI786650 GEE786650 GOA786650 GXW786650 HHS786650 HRO786650 IBK786650 ILG786650 IVC786650 JEY786650 JOU786650 JYQ786650 KIM786650 KSI786650 LCE786650 LMA786650 LVW786650 MFS786650 MPO786650 MZK786650 NJG786650 NTC786650 OCY786650 OMU786650 OWQ786650 PGM786650 PQI786650 QAE786650 QKA786650 QTW786650 RDS786650 RNO786650 RXK786650 SHG786650 SRC786650 TAY786650 TKU786650 TUQ786650 UEM786650 UOI786650 UYE786650 VIA786650 VRW786650 WBS786650 WLO786650 WVK786650 C852186 IY852186 SU852186 ACQ852186 AMM852186 AWI852186 BGE852186 BQA852186 BZW852186 CJS852186 CTO852186 DDK852186 DNG852186 DXC852186 EGY852186 EQU852186 FAQ852186 FKM852186 FUI852186 GEE852186 GOA852186 GXW852186 HHS852186 HRO852186 IBK852186 ILG852186 IVC852186 JEY852186 JOU852186 JYQ852186 KIM852186 KSI852186 LCE852186 LMA852186 LVW852186 MFS852186 MPO852186 MZK852186 NJG852186 NTC852186 OCY852186 OMU852186 OWQ852186 PGM852186 PQI852186 QAE852186 QKA852186 QTW852186 RDS852186 RNO852186 RXK852186 SHG852186 SRC852186 TAY852186 TKU852186 TUQ852186 UEM852186 UOI852186 UYE852186 VIA852186 VRW852186 WBS852186 WLO852186 WVK852186 C917722 IY917722 SU917722 ACQ917722 AMM917722 AWI917722 BGE917722 BQA917722 BZW917722 CJS917722 CTO917722 DDK917722 DNG917722 DXC917722 EGY917722 EQU917722 FAQ917722 FKM917722 FUI917722 GEE917722 GOA917722 GXW917722 HHS917722 HRO917722 IBK917722 ILG917722 IVC917722 JEY917722 JOU917722 JYQ917722 KIM917722 KSI917722 LCE917722 LMA917722 LVW917722 MFS917722 MPO917722 MZK917722 NJG917722 NTC917722 OCY917722 OMU917722 OWQ917722 PGM917722 PQI917722 QAE917722 QKA917722 QTW917722 RDS917722 RNO917722 RXK917722 SHG917722 SRC917722 TAY917722 TKU917722 TUQ917722 UEM917722 UOI917722 UYE917722 VIA917722 VRW917722 WBS917722 WLO917722 WVK917722 C200:C217 C23:C198">
      <formula1>$AS$2:$AS$4</formula1>
      <formula2>0</formula2>
    </dataValidation>
    <dataValidation type="list" allowBlank="1" showErrorMessage="1" sqref="AG983257:AG983258 KC983257:KC983258 TY983257:TY983258 ADU983257:ADU983258 ANQ983257:ANQ983258 AXM983257:AXM983258 BHI983257:BHI983258 BRE983257:BRE983258 CBA983257:CBA983258 CKW983257:CKW983258 CUS983257:CUS983258 DEO983257:DEO983258 DOK983257:DOK983258 DYG983257:DYG983258 EIC983257:EIC983258 ERY983257:ERY983258 FBU983257:FBU983258 FLQ983257:FLQ983258 FVM983257:FVM983258 GFI983257:GFI983258 GPE983257:GPE983258 GZA983257:GZA983258 HIW983257:HIW983258 HSS983257:HSS983258 ICO983257:ICO983258 IMK983257:IMK983258 IWG983257:IWG983258 JGC983257:JGC983258 JPY983257:JPY983258 JZU983257:JZU983258 KJQ983257:KJQ983258 KTM983257:KTM983258 LDI983257:LDI983258 LNE983257:LNE983258 LXA983257:LXA983258 MGW983257:MGW983258 MQS983257:MQS983258 NAO983257:NAO983258 NKK983257:NKK983258 NUG983257:NUG983258 OEC983257:OEC983258 ONY983257:ONY983258 OXU983257:OXU983258 PHQ983257:PHQ983258 PRM983257:PRM983258 QBI983257:QBI983258 QLE983257:QLE983258 QVA983257:QVA983258 REW983257:REW983258 ROS983257:ROS983258 RYO983257:RYO983258 SIK983257:SIK983258 SSG983257:SSG983258 TCC983257:TCC983258 TLY983257:TLY983258 TVU983257:TVU983258 UFQ983257:UFQ983258 UPM983257:UPM983258 UZI983257:UZI983258 VJE983257:VJE983258 VTA983257:VTA983258 WCW983257:WCW983258 WMS983257:WMS983258 WWO983257:WWO983258 AG65753:AG65754 KC65753:KC65754 TY65753:TY65754 ADU65753:ADU65754 ANQ65753:ANQ65754 AXM65753:AXM65754 BHI65753:BHI65754 BRE65753:BRE65754 CBA65753:CBA65754 CKW65753:CKW65754 CUS65753:CUS65754 DEO65753:DEO65754 DOK65753:DOK65754 DYG65753:DYG65754 EIC65753:EIC65754 ERY65753:ERY65754 FBU65753:FBU65754 FLQ65753:FLQ65754 FVM65753:FVM65754 GFI65753:GFI65754 GPE65753:GPE65754 GZA65753:GZA65754 HIW65753:HIW65754 HSS65753:HSS65754 ICO65753:ICO65754 IMK65753:IMK65754 IWG65753:IWG65754 JGC65753:JGC65754 JPY65753:JPY65754 JZU65753:JZU65754 KJQ65753:KJQ65754 KTM65753:KTM65754 LDI65753:LDI65754 LNE65753:LNE65754 LXA65753:LXA65754 MGW65753:MGW65754 MQS65753:MQS65754 NAO65753:NAO65754 NKK65753:NKK65754 NUG65753:NUG65754 OEC65753:OEC65754 ONY65753:ONY65754 OXU65753:OXU65754 PHQ65753:PHQ65754 PRM65753:PRM65754 QBI65753:QBI65754 QLE65753:QLE65754 QVA65753:QVA65754 REW65753:REW65754 ROS65753:ROS65754 RYO65753:RYO65754 SIK65753:SIK65754 SSG65753:SSG65754 TCC65753:TCC65754 TLY65753:TLY65754 TVU65753:TVU65754 UFQ65753:UFQ65754 UPM65753:UPM65754 UZI65753:UZI65754 VJE65753:VJE65754 VTA65753:VTA65754 WCW65753:WCW65754 WMS65753:WMS65754 WWO65753:WWO65754 AG131289:AG131290 KC131289:KC131290 TY131289:TY131290 ADU131289:ADU131290 ANQ131289:ANQ131290 AXM131289:AXM131290 BHI131289:BHI131290 BRE131289:BRE131290 CBA131289:CBA131290 CKW131289:CKW131290 CUS131289:CUS131290 DEO131289:DEO131290 DOK131289:DOK131290 DYG131289:DYG131290 EIC131289:EIC131290 ERY131289:ERY131290 FBU131289:FBU131290 FLQ131289:FLQ131290 FVM131289:FVM131290 GFI131289:GFI131290 GPE131289:GPE131290 GZA131289:GZA131290 HIW131289:HIW131290 HSS131289:HSS131290 ICO131289:ICO131290 IMK131289:IMK131290 IWG131289:IWG131290 JGC131289:JGC131290 JPY131289:JPY131290 JZU131289:JZU131290 KJQ131289:KJQ131290 KTM131289:KTM131290 LDI131289:LDI131290 LNE131289:LNE131290 LXA131289:LXA131290 MGW131289:MGW131290 MQS131289:MQS131290 NAO131289:NAO131290 NKK131289:NKK131290 NUG131289:NUG131290 OEC131289:OEC131290 ONY131289:ONY131290 OXU131289:OXU131290 PHQ131289:PHQ131290 PRM131289:PRM131290 QBI131289:QBI131290 QLE131289:QLE131290 QVA131289:QVA131290 REW131289:REW131290 ROS131289:ROS131290 RYO131289:RYO131290 SIK131289:SIK131290 SSG131289:SSG131290 TCC131289:TCC131290 TLY131289:TLY131290 TVU131289:TVU131290 UFQ131289:UFQ131290 UPM131289:UPM131290 UZI131289:UZI131290 VJE131289:VJE131290 VTA131289:VTA131290 WCW131289:WCW131290 WMS131289:WMS131290 WWO131289:WWO131290 AG196825:AG196826 KC196825:KC196826 TY196825:TY196826 ADU196825:ADU196826 ANQ196825:ANQ196826 AXM196825:AXM196826 BHI196825:BHI196826 BRE196825:BRE196826 CBA196825:CBA196826 CKW196825:CKW196826 CUS196825:CUS196826 DEO196825:DEO196826 DOK196825:DOK196826 DYG196825:DYG196826 EIC196825:EIC196826 ERY196825:ERY196826 FBU196825:FBU196826 FLQ196825:FLQ196826 FVM196825:FVM196826 GFI196825:GFI196826 GPE196825:GPE196826 GZA196825:GZA196826 HIW196825:HIW196826 HSS196825:HSS196826 ICO196825:ICO196826 IMK196825:IMK196826 IWG196825:IWG196826 JGC196825:JGC196826 JPY196825:JPY196826 JZU196825:JZU196826 KJQ196825:KJQ196826 KTM196825:KTM196826 LDI196825:LDI196826 LNE196825:LNE196826 LXA196825:LXA196826 MGW196825:MGW196826 MQS196825:MQS196826 NAO196825:NAO196826 NKK196825:NKK196826 NUG196825:NUG196826 OEC196825:OEC196826 ONY196825:ONY196826 OXU196825:OXU196826 PHQ196825:PHQ196826 PRM196825:PRM196826 QBI196825:QBI196826 QLE196825:QLE196826 QVA196825:QVA196826 REW196825:REW196826 ROS196825:ROS196826 RYO196825:RYO196826 SIK196825:SIK196826 SSG196825:SSG196826 TCC196825:TCC196826 TLY196825:TLY196826 TVU196825:TVU196826 UFQ196825:UFQ196826 UPM196825:UPM196826 UZI196825:UZI196826 VJE196825:VJE196826 VTA196825:VTA196826 WCW196825:WCW196826 WMS196825:WMS196826 WWO196825:WWO196826 AG262361:AG262362 KC262361:KC262362 TY262361:TY262362 ADU262361:ADU262362 ANQ262361:ANQ262362 AXM262361:AXM262362 BHI262361:BHI262362 BRE262361:BRE262362 CBA262361:CBA262362 CKW262361:CKW262362 CUS262361:CUS262362 DEO262361:DEO262362 DOK262361:DOK262362 DYG262361:DYG262362 EIC262361:EIC262362 ERY262361:ERY262362 FBU262361:FBU262362 FLQ262361:FLQ262362 FVM262361:FVM262362 GFI262361:GFI262362 GPE262361:GPE262362 GZA262361:GZA262362 HIW262361:HIW262362 HSS262361:HSS262362 ICO262361:ICO262362 IMK262361:IMK262362 IWG262361:IWG262362 JGC262361:JGC262362 JPY262361:JPY262362 JZU262361:JZU262362 KJQ262361:KJQ262362 KTM262361:KTM262362 LDI262361:LDI262362 LNE262361:LNE262362 LXA262361:LXA262362 MGW262361:MGW262362 MQS262361:MQS262362 NAO262361:NAO262362 NKK262361:NKK262362 NUG262361:NUG262362 OEC262361:OEC262362 ONY262361:ONY262362 OXU262361:OXU262362 PHQ262361:PHQ262362 PRM262361:PRM262362 QBI262361:QBI262362 QLE262361:QLE262362 QVA262361:QVA262362 REW262361:REW262362 ROS262361:ROS262362 RYO262361:RYO262362 SIK262361:SIK262362 SSG262361:SSG262362 TCC262361:TCC262362 TLY262361:TLY262362 TVU262361:TVU262362 UFQ262361:UFQ262362 UPM262361:UPM262362 UZI262361:UZI262362 VJE262361:VJE262362 VTA262361:VTA262362 WCW262361:WCW262362 WMS262361:WMS262362 WWO262361:WWO262362 AG327897:AG327898 KC327897:KC327898 TY327897:TY327898 ADU327897:ADU327898 ANQ327897:ANQ327898 AXM327897:AXM327898 BHI327897:BHI327898 BRE327897:BRE327898 CBA327897:CBA327898 CKW327897:CKW327898 CUS327897:CUS327898 DEO327897:DEO327898 DOK327897:DOK327898 DYG327897:DYG327898 EIC327897:EIC327898 ERY327897:ERY327898 FBU327897:FBU327898 FLQ327897:FLQ327898 FVM327897:FVM327898 GFI327897:GFI327898 GPE327897:GPE327898 GZA327897:GZA327898 HIW327897:HIW327898 HSS327897:HSS327898 ICO327897:ICO327898 IMK327897:IMK327898 IWG327897:IWG327898 JGC327897:JGC327898 JPY327897:JPY327898 JZU327897:JZU327898 KJQ327897:KJQ327898 KTM327897:KTM327898 LDI327897:LDI327898 LNE327897:LNE327898 LXA327897:LXA327898 MGW327897:MGW327898 MQS327897:MQS327898 NAO327897:NAO327898 NKK327897:NKK327898 NUG327897:NUG327898 OEC327897:OEC327898 ONY327897:ONY327898 OXU327897:OXU327898 PHQ327897:PHQ327898 PRM327897:PRM327898 QBI327897:QBI327898 QLE327897:QLE327898 QVA327897:QVA327898 REW327897:REW327898 ROS327897:ROS327898 RYO327897:RYO327898 SIK327897:SIK327898 SSG327897:SSG327898 TCC327897:TCC327898 TLY327897:TLY327898 TVU327897:TVU327898 UFQ327897:UFQ327898 UPM327897:UPM327898 UZI327897:UZI327898 VJE327897:VJE327898 VTA327897:VTA327898 WCW327897:WCW327898 WMS327897:WMS327898 WWO327897:WWO327898 AG393433:AG393434 KC393433:KC393434 TY393433:TY393434 ADU393433:ADU393434 ANQ393433:ANQ393434 AXM393433:AXM393434 BHI393433:BHI393434 BRE393433:BRE393434 CBA393433:CBA393434 CKW393433:CKW393434 CUS393433:CUS393434 DEO393433:DEO393434 DOK393433:DOK393434 DYG393433:DYG393434 EIC393433:EIC393434 ERY393433:ERY393434 FBU393433:FBU393434 FLQ393433:FLQ393434 FVM393433:FVM393434 GFI393433:GFI393434 GPE393433:GPE393434 GZA393433:GZA393434 HIW393433:HIW393434 HSS393433:HSS393434 ICO393433:ICO393434 IMK393433:IMK393434 IWG393433:IWG393434 JGC393433:JGC393434 JPY393433:JPY393434 JZU393433:JZU393434 KJQ393433:KJQ393434 KTM393433:KTM393434 LDI393433:LDI393434 LNE393433:LNE393434 LXA393433:LXA393434 MGW393433:MGW393434 MQS393433:MQS393434 NAO393433:NAO393434 NKK393433:NKK393434 NUG393433:NUG393434 OEC393433:OEC393434 ONY393433:ONY393434 OXU393433:OXU393434 PHQ393433:PHQ393434 PRM393433:PRM393434 QBI393433:QBI393434 QLE393433:QLE393434 QVA393433:QVA393434 REW393433:REW393434 ROS393433:ROS393434 RYO393433:RYO393434 SIK393433:SIK393434 SSG393433:SSG393434 TCC393433:TCC393434 TLY393433:TLY393434 TVU393433:TVU393434 UFQ393433:UFQ393434 UPM393433:UPM393434 UZI393433:UZI393434 VJE393433:VJE393434 VTA393433:VTA393434 WCW393433:WCW393434 WMS393433:WMS393434 WWO393433:WWO393434 AG458969:AG458970 KC458969:KC458970 TY458969:TY458970 ADU458969:ADU458970 ANQ458969:ANQ458970 AXM458969:AXM458970 BHI458969:BHI458970 BRE458969:BRE458970 CBA458969:CBA458970 CKW458969:CKW458970 CUS458969:CUS458970 DEO458969:DEO458970 DOK458969:DOK458970 DYG458969:DYG458970 EIC458969:EIC458970 ERY458969:ERY458970 FBU458969:FBU458970 FLQ458969:FLQ458970 FVM458969:FVM458970 GFI458969:GFI458970 GPE458969:GPE458970 GZA458969:GZA458970 HIW458969:HIW458970 HSS458969:HSS458970 ICO458969:ICO458970 IMK458969:IMK458970 IWG458969:IWG458970 JGC458969:JGC458970 JPY458969:JPY458970 JZU458969:JZU458970 KJQ458969:KJQ458970 KTM458969:KTM458970 LDI458969:LDI458970 LNE458969:LNE458970 LXA458969:LXA458970 MGW458969:MGW458970 MQS458969:MQS458970 NAO458969:NAO458970 NKK458969:NKK458970 NUG458969:NUG458970 OEC458969:OEC458970 ONY458969:ONY458970 OXU458969:OXU458970 PHQ458969:PHQ458970 PRM458969:PRM458970 QBI458969:QBI458970 QLE458969:QLE458970 QVA458969:QVA458970 REW458969:REW458970 ROS458969:ROS458970 RYO458969:RYO458970 SIK458969:SIK458970 SSG458969:SSG458970 TCC458969:TCC458970 TLY458969:TLY458970 TVU458969:TVU458970 UFQ458969:UFQ458970 UPM458969:UPM458970 UZI458969:UZI458970 VJE458969:VJE458970 VTA458969:VTA458970 WCW458969:WCW458970 WMS458969:WMS458970 WWO458969:WWO458970 AG524505:AG524506 KC524505:KC524506 TY524505:TY524506 ADU524505:ADU524506 ANQ524505:ANQ524506 AXM524505:AXM524506 BHI524505:BHI524506 BRE524505:BRE524506 CBA524505:CBA524506 CKW524505:CKW524506 CUS524505:CUS524506 DEO524505:DEO524506 DOK524505:DOK524506 DYG524505:DYG524506 EIC524505:EIC524506 ERY524505:ERY524506 FBU524505:FBU524506 FLQ524505:FLQ524506 FVM524505:FVM524506 GFI524505:GFI524506 GPE524505:GPE524506 GZA524505:GZA524506 HIW524505:HIW524506 HSS524505:HSS524506 ICO524505:ICO524506 IMK524505:IMK524506 IWG524505:IWG524506 JGC524505:JGC524506 JPY524505:JPY524506 JZU524505:JZU524506 KJQ524505:KJQ524506 KTM524505:KTM524506 LDI524505:LDI524506 LNE524505:LNE524506 LXA524505:LXA524506 MGW524505:MGW524506 MQS524505:MQS524506 NAO524505:NAO524506 NKK524505:NKK524506 NUG524505:NUG524506 OEC524505:OEC524506 ONY524505:ONY524506 OXU524505:OXU524506 PHQ524505:PHQ524506 PRM524505:PRM524506 QBI524505:QBI524506 QLE524505:QLE524506 QVA524505:QVA524506 REW524505:REW524506 ROS524505:ROS524506 RYO524505:RYO524506 SIK524505:SIK524506 SSG524505:SSG524506 TCC524505:TCC524506 TLY524505:TLY524506 TVU524505:TVU524506 UFQ524505:UFQ524506 UPM524505:UPM524506 UZI524505:UZI524506 VJE524505:VJE524506 VTA524505:VTA524506 WCW524505:WCW524506 WMS524505:WMS524506 WWO524505:WWO524506 AG590041:AG590042 KC590041:KC590042 TY590041:TY590042 ADU590041:ADU590042 ANQ590041:ANQ590042 AXM590041:AXM590042 BHI590041:BHI590042 BRE590041:BRE590042 CBA590041:CBA590042 CKW590041:CKW590042 CUS590041:CUS590042 DEO590041:DEO590042 DOK590041:DOK590042 DYG590041:DYG590042 EIC590041:EIC590042 ERY590041:ERY590042 FBU590041:FBU590042 FLQ590041:FLQ590042 FVM590041:FVM590042 GFI590041:GFI590042 GPE590041:GPE590042 GZA590041:GZA590042 HIW590041:HIW590042 HSS590041:HSS590042 ICO590041:ICO590042 IMK590041:IMK590042 IWG590041:IWG590042 JGC590041:JGC590042 JPY590041:JPY590042 JZU590041:JZU590042 KJQ590041:KJQ590042 KTM590041:KTM590042 LDI590041:LDI590042 LNE590041:LNE590042 LXA590041:LXA590042 MGW590041:MGW590042 MQS590041:MQS590042 NAO590041:NAO590042 NKK590041:NKK590042 NUG590041:NUG590042 OEC590041:OEC590042 ONY590041:ONY590042 OXU590041:OXU590042 PHQ590041:PHQ590042 PRM590041:PRM590042 QBI590041:QBI590042 QLE590041:QLE590042 QVA590041:QVA590042 REW590041:REW590042 ROS590041:ROS590042 RYO590041:RYO590042 SIK590041:SIK590042 SSG590041:SSG590042 TCC590041:TCC590042 TLY590041:TLY590042 TVU590041:TVU590042 UFQ590041:UFQ590042 UPM590041:UPM590042 UZI590041:UZI590042 VJE590041:VJE590042 VTA590041:VTA590042 WCW590041:WCW590042 WMS590041:WMS590042 WWO590041:WWO590042 AG655577:AG655578 KC655577:KC655578 TY655577:TY655578 ADU655577:ADU655578 ANQ655577:ANQ655578 AXM655577:AXM655578 BHI655577:BHI655578 BRE655577:BRE655578 CBA655577:CBA655578 CKW655577:CKW655578 CUS655577:CUS655578 DEO655577:DEO655578 DOK655577:DOK655578 DYG655577:DYG655578 EIC655577:EIC655578 ERY655577:ERY655578 FBU655577:FBU655578 FLQ655577:FLQ655578 FVM655577:FVM655578 GFI655577:GFI655578 GPE655577:GPE655578 GZA655577:GZA655578 HIW655577:HIW655578 HSS655577:HSS655578 ICO655577:ICO655578 IMK655577:IMK655578 IWG655577:IWG655578 JGC655577:JGC655578 JPY655577:JPY655578 JZU655577:JZU655578 KJQ655577:KJQ655578 KTM655577:KTM655578 LDI655577:LDI655578 LNE655577:LNE655578 LXA655577:LXA655578 MGW655577:MGW655578 MQS655577:MQS655578 NAO655577:NAO655578 NKK655577:NKK655578 NUG655577:NUG655578 OEC655577:OEC655578 ONY655577:ONY655578 OXU655577:OXU655578 PHQ655577:PHQ655578 PRM655577:PRM655578 QBI655577:QBI655578 QLE655577:QLE655578 QVA655577:QVA655578 REW655577:REW655578 ROS655577:ROS655578 RYO655577:RYO655578 SIK655577:SIK655578 SSG655577:SSG655578 TCC655577:TCC655578 TLY655577:TLY655578 TVU655577:TVU655578 UFQ655577:UFQ655578 UPM655577:UPM655578 UZI655577:UZI655578 VJE655577:VJE655578 VTA655577:VTA655578 WCW655577:WCW655578 WMS655577:WMS655578 WWO655577:WWO655578 AG721113:AG721114 KC721113:KC721114 TY721113:TY721114 ADU721113:ADU721114 ANQ721113:ANQ721114 AXM721113:AXM721114 BHI721113:BHI721114 BRE721113:BRE721114 CBA721113:CBA721114 CKW721113:CKW721114 CUS721113:CUS721114 DEO721113:DEO721114 DOK721113:DOK721114 DYG721113:DYG721114 EIC721113:EIC721114 ERY721113:ERY721114 FBU721113:FBU721114 FLQ721113:FLQ721114 FVM721113:FVM721114 GFI721113:GFI721114 GPE721113:GPE721114 GZA721113:GZA721114 HIW721113:HIW721114 HSS721113:HSS721114 ICO721113:ICO721114 IMK721113:IMK721114 IWG721113:IWG721114 JGC721113:JGC721114 JPY721113:JPY721114 JZU721113:JZU721114 KJQ721113:KJQ721114 KTM721113:KTM721114 LDI721113:LDI721114 LNE721113:LNE721114 LXA721113:LXA721114 MGW721113:MGW721114 MQS721113:MQS721114 NAO721113:NAO721114 NKK721113:NKK721114 NUG721113:NUG721114 OEC721113:OEC721114 ONY721113:ONY721114 OXU721113:OXU721114 PHQ721113:PHQ721114 PRM721113:PRM721114 QBI721113:QBI721114 QLE721113:QLE721114 QVA721113:QVA721114 REW721113:REW721114 ROS721113:ROS721114 RYO721113:RYO721114 SIK721113:SIK721114 SSG721113:SSG721114 TCC721113:TCC721114 TLY721113:TLY721114 TVU721113:TVU721114 UFQ721113:UFQ721114 UPM721113:UPM721114 UZI721113:UZI721114 VJE721113:VJE721114 VTA721113:VTA721114 WCW721113:WCW721114 WMS721113:WMS721114 WWO721113:WWO721114 AG786649:AG786650 KC786649:KC786650 TY786649:TY786650 ADU786649:ADU786650 ANQ786649:ANQ786650 AXM786649:AXM786650 BHI786649:BHI786650 BRE786649:BRE786650 CBA786649:CBA786650 CKW786649:CKW786650 CUS786649:CUS786650 DEO786649:DEO786650 DOK786649:DOK786650 DYG786649:DYG786650 EIC786649:EIC786650 ERY786649:ERY786650 FBU786649:FBU786650 FLQ786649:FLQ786650 FVM786649:FVM786650 GFI786649:GFI786650 GPE786649:GPE786650 GZA786649:GZA786650 HIW786649:HIW786650 HSS786649:HSS786650 ICO786649:ICO786650 IMK786649:IMK786650 IWG786649:IWG786650 JGC786649:JGC786650 JPY786649:JPY786650 JZU786649:JZU786650 KJQ786649:KJQ786650 KTM786649:KTM786650 LDI786649:LDI786650 LNE786649:LNE786650 LXA786649:LXA786650 MGW786649:MGW786650 MQS786649:MQS786650 NAO786649:NAO786650 NKK786649:NKK786650 NUG786649:NUG786650 OEC786649:OEC786650 ONY786649:ONY786650 OXU786649:OXU786650 PHQ786649:PHQ786650 PRM786649:PRM786650 QBI786649:QBI786650 QLE786649:QLE786650 QVA786649:QVA786650 REW786649:REW786650 ROS786649:ROS786650 RYO786649:RYO786650 SIK786649:SIK786650 SSG786649:SSG786650 TCC786649:TCC786650 TLY786649:TLY786650 TVU786649:TVU786650 UFQ786649:UFQ786650 UPM786649:UPM786650 UZI786649:UZI786650 VJE786649:VJE786650 VTA786649:VTA786650 WCW786649:WCW786650 WMS786649:WMS786650 WWO786649:WWO786650 AG852185:AG852186 KC852185:KC852186 TY852185:TY852186 ADU852185:ADU852186 ANQ852185:ANQ852186 AXM852185:AXM852186 BHI852185:BHI852186 BRE852185:BRE852186 CBA852185:CBA852186 CKW852185:CKW852186 CUS852185:CUS852186 DEO852185:DEO852186 DOK852185:DOK852186 DYG852185:DYG852186 EIC852185:EIC852186 ERY852185:ERY852186 FBU852185:FBU852186 FLQ852185:FLQ852186 FVM852185:FVM852186 GFI852185:GFI852186 GPE852185:GPE852186 GZA852185:GZA852186 HIW852185:HIW852186 HSS852185:HSS852186 ICO852185:ICO852186 IMK852185:IMK852186 IWG852185:IWG852186 JGC852185:JGC852186 JPY852185:JPY852186 JZU852185:JZU852186 KJQ852185:KJQ852186 KTM852185:KTM852186 LDI852185:LDI852186 LNE852185:LNE852186 LXA852185:LXA852186 MGW852185:MGW852186 MQS852185:MQS852186 NAO852185:NAO852186 NKK852185:NKK852186 NUG852185:NUG852186 OEC852185:OEC852186 ONY852185:ONY852186 OXU852185:OXU852186 PHQ852185:PHQ852186 PRM852185:PRM852186 QBI852185:QBI852186 QLE852185:QLE852186 QVA852185:QVA852186 REW852185:REW852186 ROS852185:ROS852186 RYO852185:RYO852186 SIK852185:SIK852186 SSG852185:SSG852186 TCC852185:TCC852186 TLY852185:TLY852186 TVU852185:TVU852186 UFQ852185:UFQ852186 UPM852185:UPM852186 UZI852185:UZI852186 VJE852185:VJE852186 VTA852185:VTA852186 WCW852185:WCW852186 WMS852185:WMS852186 WWO852185:WWO852186 AG917721:AG917722 KC917721:KC917722 TY917721:TY917722 ADU917721:ADU917722 ANQ917721:ANQ917722 AXM917721:AXM917722 BHI917721:BHI917722 BRE917721:BRE917722 CBA917721:CBA917722 CKW917721:CKW917722 CUS917721:CUS917722 DEO917721:DEO917722 DOK917721:DOK917722 DYG917721:DYG917722 EIC917721:EIC917722 ERY917721:ERY917722 FBU917721:FBU917722 FLQ917721:FLQ917722 FVM917721:FVM917722 GFI917721:GFI917722 GPE917721:GPE917722 GZA917721:GZA917722 HIW917721:HIW917722 HSS917721:HSS917722 ICO917721:ICO917722 IMK917721:IMK917722 IWG917721:IWG917722 JGC917721:JGC917722 JPY917721:JPY917722 JZU917721:JZU917722 KJQ917721:KJQ917722 KTM917721:KTM917722 LDI917721:LDI917722 LNE917721:LNE917722 LXA917721:LXA917722 MGW917721:MGW917722 MQS917721:MQS917722 NAO917721:NAO917722 NKK917721:NKK917722 NUG917721:NUG917722 OEC917721:OEC917722 ONY917721:ONY917722 OXU917721:OXU917722 PHQ917721:PHQ917722 PRM917721:PRM917722 QBI917721:QBI917722 QLE917721:QLE917722 QVA917721:QVA917722 REW917721:REW917722 ROS917721:ROS917722 RYO917721:RYO917722 SIK917721:SIK917722 SSG917721:SSG917722 TCC917721:TCC917722 TLY917721:TLY917722 TVU917721:TVU917722 UFQ917721:UFQ917722 UPM917721:UPM917722 UZI917721:UZI917722 VJE917721:VJE917722 VTA917721:VTA917722 WCW917721:WCW917722 WMS917721:WMS917722 WWO917721:WWO917722 TZ22 ADV22 ANR22 AXN22 BHJ22 BRF22 CBB22 CKX22 CUT22 DEP22 DOL22 DYH22 EID22 ERZ22 FBV22 FLR22 FVN22 GFJ22 GPF22 GZB22 HIX22 HST22 ICP22 IML22 IWH22 JGD22 JPZ22 JZV22 KJR22 KTN22 LDJ22 LNF22 LXB22 MGX22 MQT22 NAP22 NKL22 NUH22 OED22 ONZ22 OXV22 PHR22 PRN22 QBJ22 QLF22 QVB22 REX22 ROT22 RYP22 SIL22 SSH22 TCD22 TLZ22 TVV22 UFR22 UPN22 UZJ22 VJF22 VTB22 WCX22 WMT22 WWP22 KD22 AH200:AH217 AH22:AH198">
      <formula1>$AM$4:$AM$5</formula1>
      <formula2>0</formula2>
    </dataValidation>
    <dataValidation type="list" allowBlank="1" showErrorMessage="1" sqref="WVO983258 G983258 JC983258 SY983258 ACU983258 AMQ983258 AWM983258 BGI983258 BQE983258 CAA983258 CJW983258 CTS983258 DDO983258 DNK983258 DXG983258 EHC983258 EQY983258 FAU983258 FKQ983258 FUM983258 GEI983258 GOE983258 GYA983258 HHW983258 HRS983258 IBO983258 ILK983258 IVG983258 JFC983258 JOY983258 JYU983258 KIQ983258 KSM983258 LCI983258 LME983258 LWA983258 MFW983258 MPS983258 MZO983258 NJK983258 NTG983258 ODC983258 OMY983258 OWU983258 PGQ983258 PQM983258 QAI983258 QKE983258 QUA983258 RDW983258 RNS983258 RXO983258 SHK983258 SRG983258 TBC983258 TKY983258 TUU983258 UEQ983258 UOM983258 UYI983258 VIE983258 VSA983258 WBW983258 WLS983258 G65754 JC65754 SY65754 ACU65754 AMQ65754 AWM65754 BGI65754 BQE65754 CAA65754 CJW65754 CTS65754 DDO65754 DNK65754 DXG65754 EHC65754 EQY65754 FAU65754 FKQ65754 FUM65754 GEI65754 GOE65754 GYA65754 HHW65754 HRS65754 IBO65754 ILK65754 IVG65754 JFC65754 JOY65754 JYU65754 KIQ65754 KSM65754 LCI65754 LME65754 LWA65754 MFW65754 MPS65754 MZO65754 NJK65754 NTG65754 ODC65754 OMY65754 OWU65754 PGQ65754 PQM65754 QAI65754 QKE65754 QUA65754 RDW65754 RNS65754 RXO65754 SHK65754 SRG65754 TBC65754 TKY65754 TUU65754 UEQ65754 UOM65754 UYI65754 VIE65754 VSA65754 WBW65754 WLS65754 WVO65754 G131290 JC131290 SY131290 ACU131290 AMQ131290 AWM131290 BGI131290 BQE131290 CAA131290 CJW131290 CTS131290 DDO131290 DNK131290 DXG131290 EHC131290 EQY131290 FAU131290 FKQ131290 FUM131290 GEI131290 GOE131290 GYA131290 HHW131290 HRS131290 IBO131290 ILK131290 IVG131290 JFC131290 JOY131290 JYU131290 KIQ131290 KSM131290 LCI131290 LME131290 LWA131290 MFW131290 MPS131290 MZO131290 NJK131290 NTG131290 ODC131290 OMY131290 OWU131290 PGQ131290 PQM131290 QAI131290 QKE131290 QUA131290 RDW131290 RNS131290 RXO131290 SHK131290 SRG131290 TBC131290 TKY131290 TUU131290 UEQ131290 UOM131290 UYI131290 VIE131290 VSA131290 WBW131290 WLS131290 WVO131290 G196826 JC196826 SY196826 ACU196826 AMQ196826 AWM196826 BGI196826 BQE196826 CAA196826 CJW196826 CTS196826 DDO196826 DNK196826 DXG196826 EHC196826 EQY196826 FAU196826 FKQ196826 FUM196826 GEI196826 GOE196826 GYA196826 HHW196826 HRS196826 IBO196826 ILK196826 IVG196826 JFC196826 JOY196826 JYU196826 KIQ196826 KSM196826 LCI196826 LME196826 LWA196826 MFW196826 MPS196826 MZO196826 NJK196826 NTG196826 ODC196826 OMY196826 OWU196826 PGQ196826 PQM196826 QAI196826 QKE196826 QUA196826 RDW196826 RNS196826 RXO196826 SHK196826 SRG196826 TBC196826 TKY196826 TUU196826 UEQ196826 UOM196826 UYI196826 VIE196826 VSA196826 WBW196826 WLS196826 WVO196826 G262362 JC262362 SY262362 ACU262362 AMQ262362 AWM262362 BGI262362 BQE262362 CAA262362 CJW262362 CTS262362 DDO262362 DNK262362 DXG262362 EHC262362 EQY262362 FAU262362 FKQ262362 FUM262362 GEI262362 GOE262362 GYA262362 HHW262362 HRS262362 IBO262362 ILK262362 IVG262362 JFC262362 JOY262362 JYU262362 KIQ262362 KSM262362 LCI262362 LME262362 LWA262362 MFW262362 MPS262362 MZO262362 NJK262362 NTG262362 ODC262362 OMY262362 OWU262362 PGQ262362 PQM262362 QAI262362 QKE262362 QUA262362 RDW262362 RNS262362 RXO262362 SHK262362 SRG262362 TBC262362 TKY262362 TUU262362 UEQ262362 UOM262362 UYI262362 VIE262362 VSA262362 WBW262362 WLS262362 WVO262362 G327898 JC327898 SY327898 ACU327898 AMQ327898 AWM327898 BGI327898 BQE327898 CAA327898 CJW327898 CTS327898 DDO327898 DNK327898 DXG327898 EHC327898 EQY327898 FAU327898 FKQ327898 FUM327898 GEI327898 GOE327898 GYA327898 HHW327898 HRS327898 IBO327898 ILK327898 IVG327898 JFC327898 JOY327898 JYU327898 KIQ327898 KSM327898 LCI327898 LME327898 LWA327898 MFW327898 MPS327898 MZO327898 NJK327898 NTG327898 ODC327898 OMY327898 OWU327898 PGQ327898 PQM327898 QAI327898 QKE327898 QUA327898 RDW327898 RNS327898 RXO327898 SHK327898 SRG327898 TBC327898 TKY327898 TUU327898 UEQ327898 UOM327898 UYI327898 VIE327898 VSA327898 WBW327898 WLS327898 WVO327898 G393434 JC393434 SY393434 ACU393434 AMQ393434 AWM393434 BGI393434 BQE393434 CAA393434 CJW393434 CTS393434 DDO393434 DNK393434 DXG393434 EHC393434 EQY393434 FAU393434 FKQ393434 FUM393434 GEI393434 GOE393434 GYA393434 HHW393434 HRS393434 IBO393434 ILK393434 IVG393434 JFC393434 JOY393434 JYU393434 KIQ393434 KSM393434 LCI393434 LME393434 LWA393434 MFW393434 MPS393434 MZO393434 NJK393434 NTG393434 ODC393434 OMY393434 OWU393434 PGQ393434 PQM393434 QAI393434 QKE393434 QUA393434 RDW393434 RNS393434 RXO393434 SHK393434 SRG393434 TBC393434 TKY393434 TUU393434 UEQ393434 UOM393434 UYI393434 VIE393434 VSA393434 WBW393434 WLS393434 WVO393434 G458970 JC458970 SY458970 ACU458970 AMQ458970 AWM458970 BGI458970 BQE458970 CAA458970 CJW458970 CTS458970 DDO458970 DNK458970 DXG458970 EHC458970 EQY458970 FAU458970 FKQ458970 FUM458970 GEI458970 GOE458970 GYA458970 HHW458970 HRS458970 IBO458970 ILK458970 IVG458970 JFC458970 JOY458970 JYU458970 KIQ458970 KSM458970 LCI458970 LME458970 LWA458970 MFW458970 MPS458970 MZO458970 NJK458970 NTG458970 ODC458970 OMY458970 OWU458970 PGQ458970 PQM458970 QAI458970 QKE458970 QUA458970 RDW458970 RNS458970 RXO458970 SHK458970 SRG458970 TBC458970 TKY458970 TUU458970 UEQ458970 UOM458970 UYI458970 VIE458970 VSA458970 WBW458970 WLS458970 WVO458970 G524506 JC524506 SY524506 ACU524506 AMQ524506 AWM524506 BGI524506 BQE524506 CAA524506 CJW524506 CTS524506 DDO524506 DNK524506 DXG524506 EHC524506 EQY524506 FAU524506 FKQ524506 FUM524506 GEI524506 GOE524506 GYA524506 HHW524506 HRS524506 IBO524506 ILK524506 IVG524506 JFC524506 JOY524506 JYU524506 KIQ524506 KSM524506 LCI524506 LME524506 LWA524506 MFW524506 MPS524506 MZO524506 NJK524506 NTG524506 ODC524506 OMY524506 OWU524506 PGQ524506 PQM524506 QAI524506 QKE524506 QUA524506 RDW524506 RNS524506 RXO524506 SHK524506 SRG524506 TBC524506 TKY524506 TUU524506 UEQ524506 UOM524506 UYI524506 VIE524506 VSA524506 WBW524506 WLS524506 WVO524506 G590042 JC590042 SY590042 ACU590042 AMQ590042 AWM590042 BGI590042 BQE590042 CAA590042 CJW590042 CTS590042 DDO590042 DNK590042 DXG590042 EHC590042 EQY590042 FAU590042 FKQ590042 FUM590042 GEI590042 GOE590042 GYA590042 HHW590042 HRS590042 IBO590042 ILK590042 IVG590042 JFC590042 JOY590042 JYU590042 KIQ590042 KSM590042 LCI590042 LME590042 LWA590042 MFW590042 MPS590042 MZO590042 NJK590042 NTG590042 ODC590042 OMY590042 OWU590042 PGQ590042 PQM590042 QAI590042 QKE590042 QUA590042 RDW590042 RNS590042 RXO590042 SHK590042 SRG590042 TBC590042 TKY590042 TUU590042 UEQ590042 UOM590042 UYI590042 VIE590042 VSA590042 WBW590042 WLS590042 WVO590042 G655578 JC655578 SY655578 ACU655578 AMQ655578 AWM655578 BGI655578 BQE655578 CAA655578 CJW655578 CTS655578 DDO655578 DNK655578 DXG655578 EHC655578 EQY655578 FAU655578 FKQ655578 FUM655578 GEI655578 GOE655578 GYA655578 HHW655578 HRS655578 IBO655578 ILK655578 IVG655578 JFC655578 JOY655578 JYU655578 KIQ655578 KSM655578 LCI655578 LME655578 LWA655578 MFW655578 MPS655578 MZO655578 NJK655578 NTG655578 ODC655578 OMY655578 OWU655578 PGQ655578 PQM655578 QAI655578 QKE655578 QUA655578 RDW655578 RNS655578 RXO655578 SHK655578 SRG655578 TBC655578 TKY655578 TUU655578 UEQ655578 UOM655578 UYI655578 VIE655578 VSA655578 WBW655578 WLS655578 WVO655578 G721114 JC721114 SY721114 ACU721114 AMQ721114 AWM721114 BGI721114 BQE721114 CAA721114 CJW721114 CTS721114 DDO721114 DNK721114 DXG721114 EHC721114 EQY721114 FAU721114 FKQ721114 FUM721114 GEI721114 GOE721114 GYA721114 HHW721114 HRS721114 IBO721114 ILK721114 IVG721114 JFC721114 JOY721114 JYU721114 KIQ721114 KSM721114 LCI721114 LME721114 LWA721114 MFW721114 MPS721114 MZO721114 NJK721114 NTG721114 ODC721114 OMY721114 OWU721114 PGQ721114 PQM721114 QAI721114 QKE721114 QUA721114 RDW721114 RNS721114 RXO721114 SHK721114 SRG721114 TBC721114 TKY721114 TUU721114 UEQ721114 UOM721114 UYI721114 VIE721114 VSA721114 WBW721114 WLS721114 WVO721114 G786650 JC786650 SY786650 ACU786650 AMQ786650 AWM786650 BGI786650 BQE786650 CAA786650 CJW786650 CTS786650 DDO786650 DNK786650 DXG786650 EHC786650 EQY786650 FAU786650 FKQ786650 FUM786650 GEI786650 GOE786650 GYA786650 HHW786650 HRS786650 IBO786650 ILK786650 IVG786650 JFC786650 JOY786650 JYU786650 KIQ786650 KSM786650 LCI786650 LME786650 LWA786650 MFW786650 MPS786650 MZO786650 NJK786650 NTG786650 ODC786650 OMY786650 OWU786650 PGQ786650 PQM786650 QAI786650 QKE786650 QUA786650 RDW786650 RNS786650 RXO786650 SHK786650 SRG786650 TBC786650 TKY786650 TUU786650 UEQ786650 UOM786650 UYI786650 VIE786650 VSA786650 WBW786650 WLS786650 WVO786650 G852186 JC852186 SY852186 ACU852186 AMQ852186 AWM852186 BGI852186 BQE852186 CAA852186 CJW852186 CTS852186 DDO852186 DNK852186 DXG852186 EHC852186 EQY852186 FAU852186 FKQ852186 FUM852186 GEI852186 GOE852186 GYA852186 HHW852186 HRS852186 IBO852186 ILK852186 IVG852186 JFC852186 JOY852186 JYU852186 KIQ852186 KSM852186 LCI852186 LME852186 LWA852186 MFW852186 MPS852186 MZO852186 NJK852186 NTG852186 ODC852186 OMY852186 OWU852186 PGQ852186 PQM852186 QAI852186 QKE852186 QUA852186 RDW852186 RNS852186 RXO852186 SHK852186 SRG852186 TBC852186 TKY852186 TUU852186 UEQ852186 UOM852186 UYI852186 VIE852186 VSA852186 WBW852186 WLS852186 WVO852186 G917722 JC917722 SY917722 ACU917722 AMQ917722 AWM917722 BGI917722 BQE917722 CAA917722 CJW917722 CTS917722 DDO917722 DNK917722 DXG917722 EHC917722 EQY917722 FAU917722 FKQ917722 FUM917722 GEI917722 GOE917722 GYA917722 HHW917722 HRS917722 IBO917722 ILK917722 IVG917722 JFC917722 JOY917722 JYU917722 KIQ917722 KSM917722 LCI917722 LME917722 LWA917722 MFW917722 MPS917722 MZO917722 NJK917722 NTG917722 ODC917722 OMY917722 OWU917722 PGQ917722 PQM917722 QAI917722 QKE917722 QUA917722 RDW917722 RNS917722 RXO917722 SHK917722 SRG917722 TBC917722 TKY917722 TUU917722 UEQ917722 UOM917722 UYI917722 VIE917722 VSA917722 WBW917722 WLS917722 WVO917722">
      <formula1>$AU$3:$AU$7</formula1>
      <formula2>0</formula2>
    </dataValidation>
    <dataValidation type="list" allowBlank="1" showErrorMessage="1" sqref="N983258 JJ983258 TF983258 ADB983258 AMX983258 AWT983258 BGP983258 BQL983258 CAH983258 CKD983258 CTZ983258 DDV983258 DNR983258 DXN983258 EHJ983258 ERF983258 FBB983258 FKX983258 FUT983258 GEP983258 GOL983258 GYH983258 HID983258 HRZ983258 IBV983258 ILR983258 IVN983258 JFJ983258 JPF983258 JZB983258 KIX983258 KST983258 LCP983258 LML983258 LWH983258 MGD983258 MPZ983258 MZV983258 NJR983258 NTN983258 ODJ983258 ONF983258 OXB983258 PGX983258 PQT983258 QAP983258 QKL983258 QUH983258 RED983258 RNZ983258 RXV983258 SHR983258 SRN983258 TBJ983258 TLF983258 TVB983258 UEX983258 UOT983258 UYP983258 VIL983258 VSH983258 WCD983258 WLZ983258 WVV983258 N65754 JJ65754 TF65754 ADB65754 AMX65754 AWT65754 BGP65754 BQL65754 CAH65754 CKD65754 CTZ65754 DDV65754 DNR65754 DXN65754 EHJ65754 ERF65754 FBB65754 FKX65754 FUT65754 GEP65754 GOL65754 GYH65754 HID65754 HRZ65754 IBV65754 ILR65754 IVN65754 JFJ65754 JPF65754 JZB65754 KIX65754 KST65754 LCP65754 LML65754 LWH65754 MGD65754 MPZ65754 MZV65754 NJR65754 NTN65754 ODJ65754 ONF65754 OXB65754 PGX65754 PQT65754 QAP65754 QKL65754 QUH65754 RED65754 RNZ65754 RXV65754 SHR65754 SRN65754 TBJ65754 TLF65754 TVB65754 UEX65754 UOT65754 UYP65754 VIL65754 VSH65754 WCD65754 WLZ65754 WVV65754 N131290 JJ131290 TF131290 ADB131290 AMX131290 AWT131290 BGP131290 BQL131290 CAH131290 CKD131290 CTZ131290 DDV131290 DNR131290 DXN131290 EHJ131290 ERF131290 FBB131290 FKX131290 FUT131290 GEP131290 GOL131290 GYH131290 HID131290 HRZ131290 IBV131290 ILR131290 IVN131290 JFJ131290 JPF131290 JZB131290 KIX131290 KST131290 LCP131290 LML131290 LWH131290 MGD131290 MPZ131290 MZV131290 NJR131290 NTN131290 ODJ131290 ONF131290 OXB131290 PGX131290 PQT131290 QAP131290 QKL131290 QUH131290 RED131290 RNZ131290 RXV131290 SHR131290 SRN131290 TBJ131290 TLF131290 TVB131290 UEX131290 UOT131290 UYP131290 VIL131290 VSH131290 WCD131290 WLZ131290 WVV131290 N196826 JJ196826 TF196826 ADB196826 AMX196826 AWT196826 BGP196826 BQL196826 CAH196826 CKD196826 CTZ196826 DDV196826 DNR196826 DXN196826 EHJ196826 ERF196826 FBB196826 FKX196826 FUT196826 GEP196826 GOL196826 GYH196826 HID196826 HRZ196826 IBV196826 ILR196826 IVN196826 JFJ196826 JPF196826 JZB196826 KIX196826 KST196826 LCP196826 LML196826 LWH196826 MGD196826 MPZ196826 MZV196826 NJR196826 NTN196826 ODJ196826 ONF196826 OXB196826 PGX196826 PQT196826 QAP196826 QKL196826 QUH196826 RED196826 RNZ196826 RXV196826 SHR196826 SRN196826 TBJ196826 TLF196826 TVB196826 UEX196826 UOT196826 UYP196826 VIL196826 VSH196826 WCD196826 WLZ196826 WVV196826 N262362 JJ262362 TF262362 ADB262362 AMX262362 AWT262362 BGP262362 BQL262362 CAH262362 CKD262362 CTZ262362 DDV262362 DNR262362 DXN262362 EHJ262362 ERF262362 FBB262362 FKX262362 FUT262362 GEP262362 GOL262362 GYH262362 HID262362 HRZ262362 IBV262362 ILR262362 IVN262362 JFJ262362 JPF262362 JZB262362 KIX262362 KST262362 LCP262362 LML262362 LWH262362 MGD262362 MPZ262362 MZV262362 NJR262362 NTN262362 ODJ262362 ONF262362 OXB262362 PGX262362 PQT262362 QAP262362 QKL262362 QUH262362 RED262362 RNZ262362 RXV262362 SHR262362 SRN262362 TBJ262362 TLF262362 TVB262362 UEX262362 UOT262362 UYP262362 VIL262362 VSH262362 WCD262362 WLZ262362 WVV262362 N327898 JJ327898 TF327898 ADB327898 AMX327898 AWT327898 BGP327898 BQL327898 CAH327898 CKD327898 CTZ327898 DDV327898 DNR327898 DXN327898 EHJ327898 ERF327898 FBB327898 FKX327898 FUT327898 GEP327898 GOL327898 GYH327898 HID327898 HRZ327898 IBV327898 ILR327898 IVN327898 JFJ327898 JPF327898 JZB327898 KIX327898 KST327898 LCP327898 LML327898 LWH327898 MGD327898 MPZ327898 MZV327898 NJR327898 NTN327898 ODJ327898 ONF327898 OXB327898 PGX327898 PQT327898 QAP327898 QKL327898 QUH327898 RED327898 RNZ327898 RXV327898 SHR327898 SRN327898 TBJ327898 TLF327898 TVB327898 UEX327898 UOT327898 UYP327898 VIL327898 VSH327898 WCD327898 WLZ327898 WVV327898 N393434 JJ393434 TF393434 ADB393434 AMX393434 AWT393434 BGP393434 BQL393434 CAH393434 CKD393434 CTZ393434 DDV393434 DNR393434 DXN393434 EHJ393434 ERF393434 FBB393434 FKX393434 FUT393434 GEP393434 GOL393434 GYH393434 HID393434 HRZ393434 IBV393434 ILR393434 IVN393434 JFJ393434 JPF393434 JZB393434 KIX393434 KST393434 LCP393434 LML393434 LWH393434 MGD393434 MPZ393434 MZV393434 NJR393434 NTN393434 ODJ393434 ONF393434 OXB393434 PGX393434 PQT393434 QAP393434 QKL393434 QUH393434 RED393434 RNZ393434 RXV393434 SHR393434 SRN393434 TBJ393434 TLF393434 TVB393434 UEX393434 UOT393434 UYP393434 VIL393434 VSH393434 WCD393434 WLZ393434 WVV393434 N458970 JJ458970 TF458970 ADB458970 AMX458970 AWT458970 BGP458970 BQL458970 CAH458970 CKD458970 CTZ458970 DDV458970 DNR458970 DXN458970 EHJ458970 ERF458970 FBB458970 FKX458970 FUT458970 GEP458970 GOL458970 GYH458970 HID458970 HRZ458970 IBV458970 ILR458970 IVN458970 JFJ458970 JPF458970 JZB458970 KIX458970 KST458970 LCP458970 LML458970 LWH458970 MGD458970 MPZ458970 MZV458970 NJR458970 NTN458970 ODJ458970 ONF458970 OXB458970 PGX458970 PQT458970 QAP458970 QKL458970 QUH458970 RED458970 RNZ458970 RXV458970 SHR458970 SRN458970 TBJ458970 TLF458970 TVB458970 UEX458970 UOT458970 UYP458970 VIL458970 VSH458970 WCD458970 WLZ458970 WVV458970 N524506 JJ524506 TF524506 ADB524506 AMX524506 AWT524506 BGP524506 BQL524506 CAH524506 CKD524506 CTZ524506 DDV524506 DNR524506 DXN524506 EHJ524506 ERF524506 FBB524506 FKX524506 FUT524506 GEP524506 GOL524506 GYH524506 HID524506 HRZ524506 IBV524506 ILR524506 IVN524506 JFJ524506 JPF524506 JZB524506 KIX524506 KST524506 LCP524506 LML524506 LWH524506 MGD524506 MPZ524506 MZV524506 NJR524506 NTN524506 ODJ524506 ONF524506 OXB524506 PGX524506 PQT524506 QAP524506 QKL524506 QUH524506 RED524506 RNZ524506 RXV524506 SHR524506 SRN524506 TBJ524506 TLF524506 TVB524506 UEX524506 UOT524506 UYP524506 VIL524506 VSH524506 WCD524506 WLZ524506 WVV524506 N590042 JJ590042 TF590042 ADB590042 AMX590042 AWT590042 BGP590042 BQL590042 CAH590042 CKD590042 CTZ590042 DDV590042 DNR590042 DXN590042 EHJ590042 ERF590042 FBB590042 FKX590042 FUT590042 GEP590042 GOL590042 GYH590042 HID590042 HRZ590042 IBV590042 ILR590042 IVN590042 JFJ590042 JPF590042 JZB590042 KIX590042 KST590042 LCP590042 LML590042 LWH590042 MGD590042 MPZ590042 MZV590042 NJR590042 NTN590042 ODJ590042 ONF590042 OXB590042 PGX590042 PQT590042 QAP590042 QKL590042 QUH590042 RED590042 RNZ590042 RXV590042 SHR590042 SRN590042 TBJ590042 TLF590042 TVB590042 UEX590042 UOT590042 UYP590042 VIL590042 VSH590042 WCD590042 WLZ590042 WVV590042 N655578 JJ655578 TF655578 ADB655578 AMX655578 AWT655578 BGP655578 BQL655578 CAH655578 CKD655578 CTZ655578 DDV655578 DNR655578 DXN655578 EHJ655578 ERF655578 FBB655578 FKX655578 FUT655578 GEP655578 GOL655578 GYH655578 HID655578 HRZ655578 IBV655578 ILR655578 IVN655578 JFJ655578 JPF655578 JZB655578 KIX655578 KST655578 LCP655578 LML655578 LWH655578 MGD655578 MPZ655578 MZV655578 NJR655578 NTN655578 ODJ655578 ONF655578 OXB655578 PGX655578 PQT655578 QAP655578 QKL655578 QUH655578 RED655578 RNZ655578 RXV655578 SHR655578 SRN655578 TBJ655578 TLF655578 TVB655578 UEX655578 UOT655578 UYP655578 VIL655578 VSH655578 WCD655578 WLZ655578 WVV655578 N721114 JJ721114 TF721114 ADB721114 AMX721114 AWT721114 BGP721114 BQL721114 CAH721114 CKD721114 CTZ721114 DDV721114 DNR721114 DXN721114 EHJ721114 ERF721114 FBB721114 FKX721114 FUT721114 GEP721114 GOL721114 GYH721114 HID721114 HRZ721114 IBV721114 ILR721114 IVN721114 JFJ721114 JPF721114 JZB721114 KIX721114 KST721114 LCP721114 LML721114 LWH721114 MGD721114 MPZ721114 MZV721114 NJR721114 NTN721114 ODJ721114 ONF721114 OXB721114 PGX721114 PQT721114 QAP721114 QKL721114 QUH721114 RED721114 RNZ721114 RXV721114 SHR721114 SRN721114 TBJ721114 TLF721114 TVB721114 UEX721114 UOT721114 UYP721114 VIL721114 VSH721114 WCD721114 WLZ721114 WVV721114 N786650 JJ786650 TF786650 ADB786650 AMX786650 AWT786650 BGP786650 BQL786650 CAH786650 CKD786650 CTZ786650 DDV786650 DNR786650 DXN786650 EHJ786650 ERF786650 FBB786650 FKX786650 FUT786650 GEP786650 GOL786650 GYH786650 HID786650 HRZ786650 IBV786650 ILR786650 IVN786650 JFJ786650 JPF786650 JZB786650 KIX786650 KST786650 LCP786650 LML786650 LWH786650 MGD786650 MPZ786650 MZV786650 NJR786650 NTN786650 ODJ786650 ONF786650 OXB786650 PGX786650 PQT786650 QAP786650 QKL786650 QUH786650 RED786650 RNZ786650 RXV786650 SHR786650 SRN786650 TBJ786650 TLF786650 TVB786650 UEX786650 UOT786650 UYP786650 VIL786650 VSH786650 WCD786650 WLZ786650 WVV786650 N852186 JJ852186 TF852186 ADB852186 AMX852186 AWT852186 BGP852186 BQL852186 CAH852186 CKD852186 CTZ852186 DDV852186 DNR852186 DXN852186 EHJ852186 ERF852186 FBB852186 FKX852186 FUT852186 GEP852186 GOL852186 GYH852186 HID852186 HRZ852186 IBV852186 ILR852186 IVN852186 JFJ852186 JPF852186 JZB852186 KIX852186 KST852186 LCP852186 LML852186 LWH852186 MGD852186 MPZ852186 MZV852186 NJR852186 NTN852186 ODJ852186 ONF852186 OXB852186 PGX852186 PQT852186 QAP852186 QKL852186 QUH852186 RED852186 RNZ852186 RXV852186 SHR852186 SRN852186 TBJ852186 TLF852186 TVB852186 UEX852186 UOT852186 UYP852186 VIL852186 VSH852186 WCD852186 WLZ852186 WVV852186 N917722 JJ917722 TF917722 ADB917722 AMX917722 AWT917722 BGP917722 BQL917722 CAH917722 CKD917722 CTZ917722 DDV917722 DNR917722 DXN917722 EHJ917722 ERF917722 FBB917722 FKX917722 FUT917722 GEP917722 GOL917722 GYH917722 HID917722 HRZ917722 IBV917722 ILR917722 IVN917722 JFJ917722 JPF917722 JZB917722 KIX917722 KST917722 LCP917722 LML917722 LWH917722 MGD917722 MPZ917722 MZV917722 NJR917722 NTN917722 ODJ917722 ONF917722 OXB917722 PGX917722 PQT917722 QAP917722 QKL917722 QUH917722 RED917722 RNZ917722 RXV917722 SHR917722 SRN917722 TBJ917722 TLF917722 TVB917722 UEX917722 UOT917722 UYP917722 VIL917722 VSH917722 WCD917722 WLZ917722 WVV917722">
      <formula1>$AT$10:$AT$11</formula1>
      <formula2>0</formula2>
    </dataValidation>
    <dataValidation type="list" allowBlank="1" showErrorMessage="1" sqref="P17 JL17 TH17 ADD17 AMZ17 AWV17 BGR17 BQN17 CAJ17 CKF17 CUB17 DDX17 DNT17 DXP17 EHL17 ERH17 FBD17 FKZ17 FUV17 GER17 GON17 GYJ17 HIF17 HSB17 IBX17 ILT17 IVP17 JFL17 JPH17 JZD17 KIZ17 KSV17 LCR17 LMN17 LWJ17 MGF17 MQB17 MZX17 NJT17 NTP17 ODL17 ONH17 OXD17 PGZ17 PQV17 QAR17 QKN17 QUJ17 REF17 ROB17 RXX17 SHT17 SRP17 TBL17 TLH17 TVD17 UEZ17 UOV17 UYR17 VIN17 VSJ17 WCF17 WMB17 WVX17 P65748 JL65748 TH65748 ADD65748 AMZ65748 AWV65748 BGR65748 BQN65748 CAJ65748 CKF65748 CUB65748 DDX65748 DNT65748 DXP65748 EHL65748 ERH65748 FBD65748 FKZ65748 FUV65748 GER65748 GON65748 GYJ65748 HIF65748 HSB65748 IBX65748 ILT65748 IVP65748 JFL65748 JPH65748 JZD65748 KIZ65748 KSV65748 LCR65748 LMN65748 LWJ65748 MGF65748 MQB65748 MZX65748 NJT65748 NTP65748 ODL65748 ONH65748 OXD65748 PGZ65748 PQV65748 QAR65748 QKN65748 QUJ65748 REF65748 ROB65748 RXX65748 SHT65748 SRP65748 TBL65748 TLH65748 TVD65748 UEZ65748 UOV65748 UYR65748 VIN65748 VSJ65748 WCF65748 WMB65748 WVX65748 P131284 JL131284 TH131284 ADD131284 AMZ131284 AWV131284 BGR131284 BQN131284 CAJ131284 CKF131284 CUB131284 DDX131284 DNT131284 DXP131284 EHL131284 ERH131284 FBD131284 FKZ131284 FUV131284 GER131284 GON131284 GYJ131284 HIF131284 HSB131284 IBX131284 ILT131284 IVP131284 JFL131284 JPH131284 JZD131284 KIZ131284 KSV131284 LCR131284 LMN131284 LWJ131284 MGF131284 MQB131284 MZX131284 NJT131284 NTP131284 ODL131284 ONH131284 OXD131284 PGZ131284 PQV131284 QAR131284 QKN131284 QUJ131284 REF131284 ROB131284 RXX131284 SHT131284 SRP131284 TBL131284 TLH131284 TVD131284 UEZ131284 UOV131284 UYR131284 VIN131284 VSJ131284 WCF131284 WMB131284 WVX131284 P196820 JL196820 TH196820 ADD196820 AMZ196820 AWV196820 BGR196820 BQN196820 CAJ196820 CKF196820 CUB196820 DDX196820 DNT196820 DXP196820 EHL196820 ERH196820 FBD196820 FKZ196820 FUV196820 GER196820 GON196820 GYJ196820 HIF196820 HSB196820 IBX196820 ILT196820 IVP196820 JFL196820 JPH196820 JZD196820 KIZ196820 KSV196820 LCR196820 LMN196820 LWJ196820 MGF196820 MQB196820 MZX196820 NJT196820 NTP196820 ODL196820 ONH196820 OXD196820 PGZ196820 PQV196820 QAR196820 QKN196820 QUJ196820 REF196820 ROB196820 RXX196820 SHT196820 SRP196820 TBL196820 TLH196820 TVD196820 UEZ196820 UOV196820 UYR196820 VIN196820 VSJ196820 WCF196820 WMB196820 WVX196820 P262356 JL262356 TH262356 ADD262356 AMZ262356 AWV262356 BGR262356 BQN262356 CAJ262356 CKF262356 CUB262356 DDX262356 DNT262356 DXP262356 EHL262356 ERH262356 FBD262356 FKZ262356 FUV262356 GER262356 GON262356 GYJ262356 HIF262356 HSB262356 IBX262356 ILT262356 IVP262356 JFL262356 JPH262356 JZD262356 KIZ262356 KSV262356 LCR262356 LMN262356 LWJ262356 MGF262356 MQB262356 MZX262356 NJT262356 NTP262356 ODL262356 ONH262356 OXD262356 PGZ262356 PQV262356 QAR262356 QKN262356 QUJ262356 REF262356 ROB262356 RXX262356 SHT262356 SRP262356 TBL262356 TLH262356 TVD262356 UEZ262356 UOV262356 UYR262356 VIN262356 VSJ262356 WCF262356 WMB262356 WVX262356 P327892 JL327892 TH327892 ADD327892 AMZ327892 AWV327892 BGR327892 BQN327892 CAJ327892 CKF327892 CUB327892 DDX327892 DNT327892 DXP327892 EHL327892 ERH327892 FBD327892 FKZ327892 FUV327892 GER327892 GON327892 GYJ327892 HIF327892 HSB327892 IBX327892 ILT327892 IVP327892 JFL327892 JPH327892 JZD327892 KIZ327892 KSV327892 LCR327892 LMN327892 LWJ327892 MGF327892 MQB327892 MZX327892 NJT327892 NTP327892 ODL327892 ONH327892 OXD327892 PGZ327892 PQV327892 QAR327892 QKN327892 QUJ327892 REF327892 ROB327892 RXX327892 SHT327892 SRP327892 TBL327892 TLH327892 TVD327892 UEZ327892 UOV327892 UYR327892 VIN327892 VSJ327892 WCF327892 WMB327892 WVX327892 P393428 JL393428 TH393428 ADD393428 AMZ393428 AWV393428 BGR393428 BQN393428 CAJ393428 CKF393428 CUB393428 DDX393428 DNT393428 DXP393428 EHL393428 ERH393428 FBD393428 FKZ393428 FUV393428 GER393428 GON393428 GYJ393428 HIF393428 HSB393428 IBX393428 ILT393428 IVP393428 JFL393428 JPH393428 JZD393428 KIZ393428 KSV393428 LCR393428 LMN393428 LWJ393428 MGF393428 MQB393428 MZX393428 NJT393428 NTP393428 ODL393428 ONH393428 OXD393428 PGZ393428 PQV393428 QAR393428 QKN393428 QUJ393428 REF393428 ROB393428 RXX393428 SHT393428 SRP393428 TBL393428 TLH393428 TVD393428 UEZ393428 UOV393428 UYR393428 VIN393428 VSJ393428 WCF393428 WMB393428 WVX393428 P458964 JL458964 TH458964 ADD458964 AMZ458964 AWV458964 BGR458964 BQN458964 CAJ458964 CKF458964 CUB458964 DDX458964 DNT458964 DXP458964 EHL458964 ERH458964 FBD458964 FKZ458964 FUV458964 GER458964 GON458964 GYJ458964 HIF458964 HSB458964 IBX458964 ILT458964 IVP458964 JFL458964 JPH458964 JZD458964 KIZ458964 KSV458964 LCR458964 LMN458964 LWJ458964 MGF458964 MQB458964 MZX458964 NJT458964 NTP458964 ODL458964 ONH458964 OXD458964 PGZ458964 PQV458964 QAR458964 QKN458964 QUJ458964 REF458964 ROB458964 RXX458964 SHT458964 SRP458964 TBL458964 TLH458964 TVD458964 UEZ458964 UOV458964 UYR458964 VIN458964 VSJ458964 WCF458964 WMB458964 WVX458964 P524500 JL524500 TH524500 ADD524500 AMZ524500 AWV524500 BGR524500 BQN524500 CAJ524500 CKF524500 CUB524500 DDX524500 DNT524500 DXP524500 EHL524500 ERH524500 FBD524500 FKZ524500 FUV524500 GER524500 GON524500 GYJ524500 HIF524500 HSB524500 IBX524500 ILT524500 IVP524500 JFL524500 JPH524500 JZD524500 KIZ524500 KSV524500 LCR524500 LMN524500 LWJ524500 MGF524500 MQB524500 MZX524500 NJT524500 NTP524500 ODL524500 ONH524500 OXD524500 PGZ524500 PQV524500 QAR524500 QKN524500 QUJ524500 REF524500 ROB524500 RXX524500 SHT524500 SRP524500 TBL524500 TLH524500 TVD524500 UEZ524500 UOV524500 UYR524500 VIN524500 VSJ524500 WCF524500 WMB524500 WVX524500 P590036 JL590036 TH590036 ADD590036 AMZ590036 AWV590036 BGR590036 BQN590036 CAJ590036 CKF590036 CUB590036 DDX590036 DNT590036 DXP590036 EHL590036 ERH590036 FBD590036 FKZ590036 FUV590036 GER590036 GON590036 GYJ590036 HIF590036 HSB590036 IBX590036 ILT590036 IVP590036 JFL590036 JPH590036 JZD590036 KIZ590036 KSV590036 LCR590036 LMN590036 LWJ590036 MGF590036 MQB590036 MZX590036 NJT590036 NTP590036 ODL590036 ONH590036 OXD590036 PGZ590036 PQV590036 QAR590036 QKN590036 QUJ590036 REF590036 ROB590036 RXX590036 SHT590036 SRP590036 TBL590036 TLH590036 TVD590036 UEZ590036 UOV590036 UYR590036 VIN590036 VSJ590036 WCF590036 WMB590036 WVX590036 P655572 JL655572 TH655572 ADD655572 AMZ655572 AWV655572 BGR655572 BQN655572 CAJ655572 CKF655572 CUB655572 DDX655572 DNT655572 DXP655572 EHL655572 ERH655572 FBD655572 FKZ655572 FUV655572 GER655572 GON655572 GYJ655572 HIF655572 HSB655572 IBX655572 ILT655572 IVP655572 JFL655572 JPH655572 JZD655572 KIZ655572 KSV655572 LCR655572 LMN655572 LWJ655572 MGF655572 MQB655572 MZX655572 NJT655572 NTP655572 ODL655572 ONH655572 OXD655572 PGZ655572 PQV655572 QAR655572 QKN655572 QUJ655572 REF655572 ROB655572 RXX655572 SHT655572 SRP655572 TBL655572 TLH655572 TVD655572 UEZ655572 UOV655572 UYR655572 VIN655572 VSJ655572 WCF655572 WMB655572 WVX655572 P721108 JL721108 TH721108 ADD721108 AMZ721108 AWV721108 BGR721108 BQN721108 CAJ721108 CKF721108 CUB721108 DDX721108 DNT721108 DXP721108 EHL721108 ERH721108 FBD721108 FKZ721108 FUV721108 GER721108 GON721108 GYJ721108 HIF721108 HSB721108 IBX721108 ILT721108 IVP721108 JFL721108 JPH721108 JZD721108 KIZ721108 KSV721108 LCR721108 LMN721108 LWJ721108 MGF721108 MQB721108 MZX721108 NJT721108 NTP721108 ODL721108 ONH721108 OXD721108 PGZ721108 PQV721108 QAR721108 QKN721108 QUJ721108 REF721108 ROB721108 RXX721108 SHT721108 SRP721108 TBL721108 TLH721108 TVD721108 UEZ721108 UOV721108 UYR721108 VIN721108 VSJ721108 WCF721108 WMB721108 WVX721108 P786644 JL786644 TH786644 ADD786644 AMZ786644 AWV786644 BGR786644 BQN786644 CAJ786644 CKF786644 CUB786644 DDX786644 DNT786644 DXP786644 EHL786644 ERH786644 FBD786644 FKZ786644 FUV786644 GER786644 GON786644 GYJ786644 HIF786644 HSB786644 IBX786644 ILT786644 IVP786644 JFL786644 JPH786644 JZD786644 KIZ786644 KSV786644 LCR786644 LMN786644 LWJ786644 MGF786644 MQB786644 MZX786644 NJT786644 NTP786644 ODL786644 ONH786644 OXD786644 PGZ786644 PQV786644 QAR786644 QKN786644 QUJ786644 REF786644 ROB786644 RXX786644 SHT786644 SRP786644 TBL786644 TLH786644 TVD786644 UEZ786644 UOV786644 UYR786644 VIN786644 VSJ786644 WCF786644 WMB786644 WVX786644 P852180 JL852180 TH852180 ADD852180 AMZ852180 AWV852180 BGR852180 BQN852180 CAJ852180 CKF852180 CUB852180 DDX852180 DNT852180 DXP852180 EHL852180 ERH852180 FBD852180 FKZ852180 FUV852180 GER852180 GON852180 GYJ852180 HIF852180 HSB852180 IBX852180 ILT852180 IVP852180 JFL852180 JPH852180 JZD852180 KIZ852180 KSV852180 LCR852180 LMN852180 LWJ852180 MGF852180 MQB852180 MZX852180 NJT852180 NTP852180 ODL852180 ONH852180 OXD852180 PGZ852180 PQV852180 QAR852180 QKN852180 QUJ852180 REF852180 ROB852180 RXX852180 SHT852180 SRP852180 TBL852180 TLH852180 TVD852180 UEZ852180 UOV852180 UYR852180 VIN852180 VSJ852180 WCF852180 WMB852180 WVX852180 P917716 JL917716 TH917716 ADD917716 AMZ917716 AWV917716 BGR917716 BQN917716 CAJ917716 CKF917716 CUB917716 DDX917716 DNT917716 DXP917716 EHL917716 ERH917716 FBD917716 FKZ917716 FUV917716 GER917716 GON917716 GYJ917716 HIF917716 HSB917716 IBX917716 ILT917716 IVP917716 JFL917716 JPH917716 JZD917716 KIZ917716 KSV917716 LCR917716 LMN917716 LWJ917716 MGF917716 MQB917716 MZX917716 NJT917716 NTP917716 ODL917716 ONH917716 OXD917716 PGZ917716 PQV917716 QAR917716 QKN917716 QUJ917716 REF917716 ROB917716 RXX917716 SHT917716 SRP917716 TBL917716 TLH917716 TVD917716 UEZ917716 UOV917716 UYR917716 VIN917716 VSJ917716 WCF917716 WMB917716 WVX917716 P983252 JL983252 TH983252 ADD983252 AMZ983252 AWV983252 BGR983252 BQN983252 CAJ983252 CKF983252 CUB983252 DDX983252 DNT983252 DXP983252 EHL983252 ERH983252 FBD983252 FKZ983252 FUV983252 GER983252 GON983252 GYJ983252 HIF983252 HSB983252 IBX983252 ILT983252 IVP983252 JFL983252 JPH983252 JZD983252 KIZ983252 KSV983252 LCR983252 LMN983252 LWJ983252 MGF983252 MQB983252 MZX983252 NJT983252 NTP983252 ODL983252 ONH983252 OXD983252 PGZ983252 PQV983252 QAR983252 QKN983252 QUJ983252 REF983252 ROB983252 RXX983252 SHT983252 SRP983252 TBL983252 TLH983252 TVD983252 UEZ983252 UOV983252 UYR983252 VIN983252 VSJ983252 WCF983252 WMB983252 WVX983252">
      <formula1>$AM$7:$AM$9</formula1>
      <formula2>0</formula2>
    </dataValidation>
    <dataValidation type="list" allowBlank="1" showErrorMessage="1" sqref="B17 IX17 ST17 ACP17 AML17 AWH17 BGD17 BPZ17 BZV17 CJR17 CTN17 DDJ17 DNF17 DXB17 EGX17 EQT17 FAP17 FKL17 FUH17 GED17 GNZ17 GXV17 HHR17 HRN17 IBJ17 ILF17 IVB17 JEX17 JOT17 JYP17 KIL17 KSH17 LCD17 LLZ17 LVV17 MFR17 MPN17 MZJ17 NJF17 NTB17 OCX17 OMT17 OWP17 PGL17 PQH17 QAD17 QJZ17 QTV17 RDR17 RNN17 RXJ17 SHF17 SRB17 TAX17 TKT17 TUP17 UEL17 UOH17 UYD17 VHZ17 VRV17 WBR17 WLN17 WVJ17 B65748 IX65748 ST65748 ACP65748 AML65748 AWH65748 BGD65748 BPZ65748 BZV65748 CJR65748 CTN65748 DDJ65748 DNF65748 DXB65748 EGX65748 EQT65748 FAP65748 FKL65748 FUH65748 GED65748 GNZ65748 GXV65748 HHR65748 HRN65748 IBJ65748 ILF65748 IVB65748 JEX65748 JOT65748 JYP65748 KIL65748 KSH65748 LCD65748 LLZ65748 LVV65748 MFR65748 MPN65748 MZJ65748 NJF65748 NTB65748 OCX65748 OMT65748 OWP65748 PGL65748 PQH65748 QAD65748 QJZ65748 QTV65748 RDR65748 RNN65748 RXJ65748 SHF65748 SRB65748 TAX65748 TKT65748 TUP65748 UEL65748 UOH65748 UYD65748 VHZ65748 VRV65748 WBR65748 WLN65748 WVJ65748 B131284 IX131284 ST131284 ACP131284 AML131284 AWH131284 BGD131284 BPZ131284 BZV131284 CJR131284 CTN131284 DDJ131284 DNF131284 DXB131284 EGX131284 EQT131284 FAP131284 FKL131284 FUH131284 GED131284 GNZ131284 GXV131284 HHR131284 HRN131284 IBJ131284 ILF131284 IVB131284 JEX131284 JOT131284 JYP131284 KIL131284 KSH131284 LCD131284 LLZ131284 LVV131284 MFR131284 MPN131284 MZJ131284 NJF131284 NTB131284 OCX131284 OMT131284 OWP131284 PGL131284 PQH131284 QAD131284 QJZ131284 QTV131284 RDR131284 RNN131284 RXJ131284 SHF131284 SRB131284 TAX131284 TKT131284 TUP131284 UEL131284 UOH131284 UYD131284 VHZ131284 VRV131284 WBR131284 WLN131284 WVJ131284 B196820 IX196820 ST196820 ACP196820 AML196820 AWH196820 BGD196820 BPZ196820 BZV196820 CJR196820 CTN196820 DDJ196820 DNF196820 DXB196820 EGX196820 EQT196820 FAP196820 FKL196820 FUH196820 GED196820 GNZ196820 GXV196820 HHR196820 HRN196820 IBJ196820 ILF196820 IVB196820 JEX196820 JOT196820 JYP196820 KIL196820 KSH196820 LCD196820 LLZ196820 LVV196820 MFR196820 MPN196820 MZJ196820 NJF196820 NTB196820 OCX196820 OMT196820 OWP196820 PGL196820 PQH196820 QAD196820 QJZ196820 QTV196820 RDR196820 RNN196820 RXJ196820 SHF196820 SRB196820 TAX196820 TKT196820 TUP196820 UEL196820 UOH196820 UYD196820 VHZ196820 VRV196820 WBR196820 WLN196820 WVJ196820 B262356 IX262356 ST262356 ACP262356 AML262356 AWH262356 BGD262356 BPZ262356 BZV262356 CJR262356 CTN262356 DDJ262356 DNF262356 DXB262356 EGX262356 EQT262356 FAP262356 FKL262356 FUH262356 GED262356 GNZ262356 GXV262356 HHR262356 HRN262356 IBJ262356 ILF262356 IVB262356 JEX262356 JOT262356 JYP262356 KIL262356 KSH262356 LCD262356 LLZ262356 LVV262356 MFR262356 MPN262356 MZJ262356 NJF262356 NTB262356 OCX262356 OMT262356 OWP262356 PGL262356 PQH262356 QAD262356 QJZ262356 QTV262356 RDR262356 RNN262356 RXJ262356 SHF262356 SRB262356 TAX262356 TKT262356 TUP262356 UEL262356 UOH262356 UYD262356 VHZ262356 VRV262356 WBR262356 WLN262356 WVJ262356 B327892 IX327892 ST327892 ACP327892 AML327892 AWH327892 BGD327892 BPZ327892 BZV327892 CJR327892 CTN327892 DDJ327892 DNF327892 DXB327892 EGX327892 EQT327892 FAP327892 FKL327892 FUH327892 GED327892 GNZ327892 GXV327892 HHR327892 HRN327892 IBJ327892 ILF327892 IVB327892 JEX327892 JOT327892 JYP327892 KIL327892 KSH327892 LCD327892 LLZ327892 LVV327892 MFR327892 MPN327892 MZJ327892 NJF327892 NTB327892 OCX327892 OMT327892 OWP327892 PGL327892 PQH327892 QAD327892 QJZ327892 QTV327892 RDR327892 RNN327892 RXJ327892 SHF327892 SRB327892 TAX327892 TKT327892 TUP327892 UEL327892 UOH327892 UYD327892 VHZ327892 VRV327892 WBR327892 WLN327892 WVJ327892 B393428 IX393428 ST393428 ACP393428 AML393428 AWH393428 BGD393428 BPZ393428 BZV393428 CJR393428 CTN393428 DDJ393428 DNF393428 DXB393428 EGX393428 EQT393428 FAP393428 FKL393428 FUH393428 GED393428 GNZ393428 GXV393428 HHR393428 HRN393428 IBJ393428 ILF393428 IVB393428 JEX393428 JOT393428 JYP393428 KIL393428 KSH393428 LCD393428 LLZ393428 LVV393428 MFR393428 MPN393428 MZJ393428 NJF393428 NTB393428 OCX393428 OMT393428 OWP393428 PGL393428 PQH393428 QAD393428 QJZ393428 QTV393428 RDR393428 RNN393428 RXJ393428 SHF393428 SRB393428 TAX393428 TKT393428 TUP393428 UEL393428 UOH393428 UYD393428 VHZ393428 VRV393428 WBR393428 WLN393428 WVJ393428 B458964 IX458964 ST458964 ACP458964 AML458964 AWH458964 BGD458964 BPZ458964 BZV458964 CJR458964 CTN458964 DDJ458964 DNF458964 DXB458964 EGX458964 EQT458964 FAP458964 FKL458964 FUH458964 GED458964 GNZ458964 GXV458964 HHR458964 HRN458964 IBJ458964 ILF458964 IVB458964 JEX458964 JOT458964 JYP458964 KIL458964 KSH458964 LCD458964 LLZ458964 LVV458964 MFR458964 MPN458964 MZJ458964 NJF458964 NTB458964 OCX458964 OMT458964 OWP458964 PGL458964 PQH458964 QAD458964 QJZ458964 QTV458964 RDR458964 RNN458964 RXJ458964 SHF458964 SRB458964 TAX458964 TKT458964 TUP458964 UEL458964 UOH458964 UYD458964 VHZ458964 VRV458964 WBR458964 WLN458964 WVJ458964 B524500 IX524500 ST524500 ACP524500 AML524500 AWH524500 BGD524500 BPZ524500 BZV524500 CJR524500 CTN524500 DDJ524500 DNF524500 DXB524500 EGX524500 EQT524500 FAP524500 FKL524500 FUH524500 GED524500 GNZ524500 GXV524500 HHR524500 HRN524500 IBJ524500 ILF524500 IVB524500 JEX524500 JOT524500 JYP524500 KIL524500 KSH524500 LCD524500 LLZ524500 LVV524500 MFR524500 MPN524500 MZJ524500 NJF524500 NTB524500 OCX524500 OMT524500 OWP524500 PGL524500 PQH524500 QAD524500 QJZ524500 QTV524500 RDR524500 RNN524500 RXJ524500 SHF524500 SRB524500 TAX524500 TKT524500 TUP524500 UEL524500 UOH524500 UYD524500 VHZ524500 VRV524500 WBR524500 WLN524500 WVJ524500 B590036 IX590036 ST590036 ACP590036 AML590036 AWH590036 BGD590036 BPZ590036 BZV590036 CJR590036 CTN590036 DDJ590036 DNF590036 DXB590036 EGX590036 EQT590036 FAP590036 FKL590036 FUH590036 GED590036 GNZ590036 GXV590036 HHR590036 HRN590036 IBJ590036 ILF590036 IVB590036 JEX590036 JOT590036 JYP590036 KIL590036 KSH590036 LCD590036 LLZ590036 LVV590036 MFR590036 MPN590036 MZJ590036 NJF590036 NTB590036 OCX590036 OMT590036 OWP590036 PGL590036 PQH590036 QAD590036 QJZ590036 QTV590036 RDR590036 RNN590036 RXJ590036 SHF590036 SRB590036 TAX590036 TKT590036 TUP590036 UEL590036 UOH590036 UYD590036 VHZ590036 VRV590036 WBR590036 WLN590036 WVJ590036 B655572 IX655572 ST655572 ACP655572 AML655572 AWH655572 BGD655572 BPZ655572 BZV655572 CJR655572 CTN655572 DDJ655572 DNF655572 DXB655572 EGX655572 EQT655572 FAP655572 FKL655572 FUH655572 GED655572 GNZ655572 GXV655572 HHR655572 HRN655572 IBJ655572 ILF655572 IVB655572 JEX655572 JOT655572 JYP655572 KIL655572 KSH655572 LCD655572 LLZ655572 LVV655572 MFR655572 MPN655572 MZJ655572 NJF655572 NTB655572 OCX655572 OMT655572 OWP655572 PGL655572 PQH655572 QAD655572 QJZ655572 QTV655572 RDR655572 RNN655572 RXJ655572 SHF655572 SRB655572 TAX655572 TKT655572 TUP655572 UEL655572 UOH655572 UYD655572 VHZ655572 VRV655572 WBR655572 WLN655572 WVJ655572 B721108 IX721108 ST721108 ACP721108 AML721108 AWH721108 BGD721108 BPZ721108 BZV721108 CJR721108 CTN721108 DDJ721108 DNF721108 DXB721108 EGX721108 EQT721108 FAP721108 FKL721108 FUH721108 GED721108 GNZ721108 GXV721108 HHR721108 HRN721108 IBJ721108 ILF721108 IVB721108 JEX721108 JOT721108 JYP721108 KIL721108 KSH721108 LCD721108 LLZ721108 LVV721108 MFR721108 MPN721108 MZJ721108 NJF721108 NTB721108 OCX721108 OMT721108 OWP721108 PGL721108 PQH721108 QAD721108 QJZ721108 QTV721108 RDR721108 RNN721108 RXJ721108 SHF721108 SRB721108 TAX721108 TKT721108 TUP721108 UEL721108 UOH721108 UYD721108 VHZ721108 VRV721108 WBR721108 WLN721108 WVJ721108 B786644 IX786644 ST786644 ACP786644 AML786644 AWH786644 BGD786644 BPZ786644 BZV786644 CJR786644 CTN786644 DDJ786644 DNF786644 DXB786644 EGX786644 EQT786644 FAP786644 FKL786644 FUH786644 GED786644 GNZ786644 GXV786644 HHR786644 HRN786644 IBJ786644 ILF786644 IVB786644 JEX786644 JOT786644 JYP786644 KIL786644 KSH786644 LCD786644 LLZ786644 LVV786644 MFR786644 MPN786644 MZJ786644 NJF786644 NTB786644 OCX786644 OMT786644 OWP786644 PGL786644 PQH786644 QAD786644 QJZ786644 QTV786644 RDR786644 RNN786644 RXJ786644 SHF786644 SRB786644 TAX786644 TKT786644 TUP786644 UEL786644 UOH786644 UYD786644 VHZ786644 VRV786644 WBR786644 WLN786644 WVJ786644 B852180 IX852180 ST852180 ACP852180 AML852180 AWH852180 BGD852180 BPZ852180 BZV852180 CJR852180 CTN852180 DDJ852180 DNF852180 DXB852180 EGX852180 EQT852180 FAP852180 FKL852180 FUH852180 GED852180 GNZ852180 GXV852180 HHR852180 HRN852180 IBJ852180 ILF852180 IVB852180 JEX852180 JOT852180 JYP852180 KIL852180 KSH852180 LCD852180 LLZ852180 LVV852180 MFR852180 MPN852180 MZJ852180 NJF852180 NTB852180 OCX852180 OMT852180 OWP852180 PGL852180 PQH852180 QAD852180 QJZ852180 QTV852180 RDR852180 RNN852180 RXJ852180 SHF852180 SRB852180 TAX852180 TKT852180 TUP852180 UEL852180 UOH852180 UYD852180 VHZ852180 VRV852180 WBR852180 WLN852180 WVJ852180 B917716 IX917716 ST917716 ACP917716 AML917716 AWH917716 BGD917716 BPZ917716 BZV917716 CJR917716 CTN917716 DDJ917716 DNF917716 DXB917716 EGX917716 EQT917716 FAP917716 FKL917716 FUH917716 GED917716 GNZ917716 GXV917716 HHR917716 HRN917716 IBJ917716 ILF917716 IVB917716 JEX917716 JOT917716 JYP917716 KIL917716 KSH917716 LCD917716 LLZ917716 LVV917716 MFR917716 MPN917716 MZJ917716 NJF917716 NTB917716 OCX917716 OMT917716 OWP917716 PGL917716 PQH917716 QAD917716 QJZ917716 QTV917716 RDR917716 RNN917716 RXJ917716 SHF917716 SRB917716 TAX917716 TKT917716 TUP917716 UEL917716 UOH917716 UYD917716 VHZ917716 VRV917716 WBR917716 WLN917716 WVJ917716 B983252 IX983252 ST983252 ACP983252 AML983252 AWH983252 BGD983252 BPZ983252 BZV983252 CJR983252 CTN983252 DDJ983252 DNF983252 DXB983252 EGX983252 EQT983252 FAP983252 FKL983252 FUH983252 GED983252 GNZ983252 GXV983252 HHR983252 HRN983252 IBJ983252 ILF983252 IVB983252 JEX983252 JOT983252 JYP983252 KIL983252 KSH983252 LCD983252 LLZ983252 LVV983252 MFR983252 MPN983252 MZJ983252 NJF983252 NTB983252 OCX983252 OMT983252 OWP983252 PGL983252 PQH983252 QAD983252 QJZ983252 QTV983252 RDR983252 RNN983252 RXJ983252 SHF983252 SRB983252 TAX983252 TKT983252 TUP983252 UEL983252 UOH983252 UYD983252 VHZ983252 VRV983252 WBR983252 WLN983252 WVJ983252">
      <formula1>$AU$2:$AU$7</formula1>
      <formula2>0</formula2>
    </dataValidation>
    <dataValidation type="list" allowBlank="1" showErrorMessage="1" sqref="AD23:AD26 AD200:AD205">
      <formula1>$BX$3:$BX$17</formula1>
    </dataValidation>
    <dataValidation type="list" allowBlank="1" showInputMessage="1" showErrorMessage="1" sqref="AE200:AE217 AE23:AE198">
      <formula1>$AE$14:$AE$17</formula1>
    </dataValidation>
    <dataValidation type="list" allowBlank="1" showErrorMessage="1" sqref="AC200:AC217 AC23:AC198">
      <formula1>$BH$2:$BH$9</formula1>
    </dataValidation>
    <dataValidation type="list" allowBlank="1" showErrorMessage="1" sqref="AF200:AF217 AF23:AF198">
      <formula1>$AN$8:$AN$9</formula1>
    </dataValidation>
    <dataValidation type="list" allowBlank="1" showErrorMessage="1" sqref="G200:G205 G207:G215 G23:G164">
      <formula1>$AV$2:$AV$9</formula1>
    </dataValidation>
  </dataValidations>
  <hyperlinks>
    <hyperlink ref="V24" r:id="rId1"/>
    <hyperlink ref="V25" r:id="rId2"/>
    <hyperlink ref="V26" r:id="rId3"/>
    <hyperlink ref="V27" r:id="rId4"/>
    <hyperlink ref="V28" r:id="rId5"/>
    <hyperlink ref="V29" r:id="rId6"/>
    <hyperlink ref="V30" r:id="rId7"/>
    <hyperlink ref="V31" r:id="rId8"/>
    <hyperlink ref="V32" r:id="rId9"/>
    <hyperlink ref="V33" r:id="rId10"/>
    <hyperlink ref="V34" r:id="rId11"/>
    <hyperlink ref="V35" r:id="rId12"/>
    <hyperlink ref="V36" r:id="rId13"/>
    <hyperlink ref="V37" r:id="rId14"/>
    <hyperlink ref="V38" r:id="rId15"/>
    <hyperlink ref="V39" r:id="rId16"/>
    <hyperlink ref="V40" r:id="rId17"/>
    <hyperlink ref="V41" r:id="rId18"/>
    <hyperlink ref="V42" r:id="rId19"/>
    <hyperlink ref="V43" r:id="rId20"/>
    <hyperlink ref="V44" r:id="rId21"/>
    <hyperlink ref="V45" r:id="rId22"/>
    <hyperlink ref="V46" r:id="rId23"/>
    <hyperlink ref="V47" r:id="rId24"/>
    <hyperlink ref="V48" r:id="rId25"/>
    <hyperlink ref="V49" r:id="rId26"/>
    <hyperlink ref="V50" r:id="rId27"/>
    <hyperlink ref="V51" r:id="rId28"/>
    <hyperlink ref="V52" r:id="rId29"/>
    <hyperlink ref="V53" r:id="rId30"/>
    <hyperlink ref="V54" r:id="rId31"/>
    <hyperlink ref="V55" r:id="rId32"/>
    <hyperlink ref="V56" r:id="rId33"/>
    <hyperlink ref="V57" r:id="rId34"/>
    <hyperlink ref="V58" r:id="rId35"/>
    <hyperlink ref="V59" r:id="rId36"/>
    <hyperlink ref="V60" r:id="rId37"/>
    <hyperlink ref="V61" r:id="rId38"/>
    <hyperlink ref="V62" r:id="rId39"/>
    <hyperlink ref="V63" r:id="rId40"/>
    <hyperlink ref="V64" r:id="rId41"/>
    <hyperlink ref="V65" r:id="rId42"/>
    <hyperlink ref="V66" r:id="rId43"/>
    <hyperlink ref="V67" r:id="rId44"/>
    <hyperlink ref="V68" r:id="rId45"/>
    <hyperlink ref="V69" r:id="rId46"/>
    <hyperlink ref="V70" r:id="rId47"/>
    <hyperlink ref="V71" r:id="rId48"/>
    <hyperlink ref="V72" r:id="rId49"/>
    <hyperlink ref="V73" r:id="rId50"/>
    <hyperlink ref="V75" r:id="rId51"/>
    <hyperlink ref="V76" r:id="rId52"/>
    <hyperlink ref="V77" r:id="rId53"/>
    <hyperlink ref="V78" r:id="rId54"/>
    <hyperlink ref="V79" r:id="rId55"/>
    <hyperlink ref="V80" r:id="rId56"/>
    <hyperlink ref="V81" r:id="rId57"/>
    <hyperlink ref="V82" r:id="rId58"/>
    <hyperlink ref="V83" r:id="rId59"/>
    <hyperlink ref="V84" r:id="rId60"/>
    <hyperlink ref="V85" r:id="rId61"/>
    <hyperlink ref="V86" r:id="rId62"/>
    <hyperlink ref="V87" r:id="rId63"/>
    <hyperlink ref="V88" r:id="rId64"/>
    <hyperlink ref="V89" r:id="rId65"/>
    <hyperlink ref="V90" r:id="rId66"/>
    <hyperlink ref="V91" r:id="rId67"/>
    <hyperlink ref="V92" r:id="rId68"/>
    <hyperlink ref="V93" r:id="rId69"/>
    <hyperlink ref="V94" r:id="rId70"/>
    <hyperlink ref="V95" r:id="rId71"/>
    <hyperlink ref="V96" r:id="rId72"/>
    <hyperlink ref="V97" r:id="rId73"/>
    <hyperlink ref="V98" r:id="rId74"/>
    <hyperlink ref="V99" r:id="rId75"/>
    <hyperlink ref="V100" r:id="rId76"/>
    <hyperlink ref="V101" r:id="rId77"/>
    <hyperlink ref="V102" r:id="rId78"/>
    <hyperlink ref="V103" r:id="rId79"/>
    <hyperlink ref="V104" r:id="rId80"/>
    <hyperlink ref="V105" r:id="rId81"/>
    <hyperlink ref="V106" r:id="rId82"/>
    <hyperlink ref="V107" r:id="rId83"/>
    <hyperlink ref="V108" r:id="rId84"/>
    <hyperlink ref="V109" r:id="rId85"/>
    <hyperlink ref="V110" r:id="rId86"/>
    <hyperlink ref="V111" r:id="rId87"/>
    <hyperlink ref="V112" r:id="rId88"/>
    <hyperlink ref="V113" r:id="rId89"/>
    <hyperlink ref="V114" r:id="rId90"/>
    <hyperlink ref="V115" r:id="rId91"/>
    <hyperlink ref="V116" r:id="rId92"/>
    <hyperlink ref="V117" r:id="rId93"/>
    <hyperlink ref="V118" r:id="rId94"/>
    <hyperlink ref="V120" r:id="rId95"/>
    <hyperlink ref="V121" r:id="rId96"/>
    <hyperlink ref="V122" r:id="rId97"/>
    <hyperlink ref="V123" r:id="rId98"/>
    <hyperlink ref="V124" r:id="rId99"/>
    <hyperlink ref="V125" r:id="rId100"/>
    <hyperlink ref="V126" r:id="rId101"/>
    <hyperlink ref="V127" r:id="rId102"/>
    <hyperlink ref="V128" r:id="rId103"/>
    <hyperlink ref="V129" r:id="rId104"/>
    <hyperlink ref="V130" r:id="rId105"/>
    <hyperlink ref="V131" r:id="rId106"/>
    <hyperlink ref="V132" r:id="rId107"/>
    <hyperlink ref="V133" r:id="rId108"/>
    <hyperlink ref="V134" r:id="rId109"/>
    <hyperlink ref="V135" r:id="rId110"/>
    <hyperlink ref="V136" r:id="rId111"/>
    <hyperlink ref="V137" r:id="rId112"/>
    <hyperlink ref="V138" r:id="rId113"/>
    <hyperlink ref="V139" r:id="rId114"/>
    <hyperlink ref="V140" r:id="rId115"/>
    <hyperlink ref="V141" r:id="rId116"/>
    <hyperlink ref="V142" r:id="rId117"/>
    <hyperlink ref="V143" r:id="rId118"/>
    <hyperlink ref="V144" r:id="rId119"/>
    <hyperlink ref="V145" r:id="rId120"/>
    <hyperlink ref="V146" r:id="rId121"/>
    <hyperlink ref="V147" r:id="rId122"/>
    <hyperlink ref="V148" r:id="rId123"/>
    <hyperlink ref="V149" r:id="rId124"/>
    <hyperlink ref="V150" r:id="rId125"/>
    <hyperlink ref="V151" r:id="rId126"/>
    <hyperlink ref="V152" r:id="rId127"/>
    <hyperlink ref="V153" r:id="rId128"/>
    <hyperlink ref="V154" r:id="rId129"/>
    <hyperlink ref="V155" r:id="rId130"/>
    <hyperlink ref="V156" r:id="rId131"/>
    <hyperlink ref="V157" r:id="rId132"/>
    <hyperlink ref="V158" r:id="rId133"/>
    <hyperlink ref="V159" r:id="rId134"/>
    <hyperlink ref="V160" r:id="rId135"/>
    <hyperlink ref="V161" r:id="rId136"/>
    <hyperlink ref="V162" r:id="rId137"/>
    <hyperlink ref="V163" r:id="rId138"/>
    <hyperlink ref="V164" r:id="rId139"/>
    <hyperlink ref="CI24" r:id="rId140"/>
    <hyperlink ref="CI25:CI164" r:id="rId141" display="AUXILIARRH@ELCARMEN.GOV.CO"/>
    <hyperlink ref="CI23" r:id="rId142"/>
    <hyperlink ref="V23" r:id="rId143"/>
    <hyperlink ref="V165" r:id="rId144"/>
    <hyperlink ref="V166" r:id="rId145"/>
    <hyperlink ref="V167" r:id="rId146"/>
    <hyperlink ref="V168" r:id="rId147"/>
    <hyperlink ref="V169" r:id="rId148"/>
    <hyperlink ref="V170" r:id="rId149"/>
    <hyperlink ref="V171" r:id="rId150"/>
    <hyperlink ref="V172" r:id="rId151"/>
    <hyperlink ref="V174" r:id="rId152"/>
    <hyperlink ref="V173" r:id="rId153"/>
    <hyperlink ref="V175" r:id="rId154"/>
    <hyperlink ref="V176" r:id="rId155"/>
    <hyperlink ref="V177" r:id="rId156"/>
    <hyperlink ref="V178" r:id="rId157"/>
    <hyperlink ref="V179" r:id="rId158"/>
    <hyperlink ref="V180" r:id="rId159"/>
    <hyperlink ref="V181" r:id="rId160"/>
    <hyperlink ref="V182" r:id="rId161"/>
    <hyperlink ref="V183" r:id="rId162"/>
    <hyperlink ref="V194" r:id="rId163"/>
    <hyperlink ref="V195" r:id="rId164"/>
    <hyperlink ref="V196" r:id="rId165"/>
    <hyperlink ref="V197" r:id="rId166"/>
    <hyperlink ref="V184" r:id="rId167"/>
    <hyperlink ref="V185" r:id="rId168"/>
    <hyperlink ref="V186" r:id="rId169"/>
    <hyperlink ref="V187" r:id="rId170"/>
    <hyperlink ref="V188" r:id="rId171"/>
    <hyperlink ref="V189" r:id="rId172"/>
    <hyperlink ref="V190" r:id="rId173"/>
    <hyperlink ref="V191" r:id="rId174"/>
    <hyperlink ref="V192" r:id="rId175"/>
    <hyperlink ref="CI165" r:id="rId176"/>
    <hyperlink ref="CI166" r:id="rId177"/>
    <hyperlink ref="CI167" r:id="rId178"/>
    <hyperlink ref="CI168" r:id="rId179"/>
    <hyperlink ref="CI169" r:id="rId180"/>
    <hyperlink ref="CI170" r:id="rId181"/>
    <hyperlink ref="CI171" r:id="rId182"/>
    <hyperlink ref="CI172" r:id="rId183"/>
    <hyperlink ref="CI173" r:id="rId184"/>
    <hyperlink ref="CI174" r:id="rId185"/>
    <hyperlink ref="CI175" r:id="rId186"/>
    <hyperlink ref="CI176" r:id="rId187"/>
    <hyperlink ref="CI177" r:id="rId188"/>
    <hyperlink ref="CI178" r:id="rId189"/>
    <hyperlink ref="CI179" r:id="rId190"/>
    <hyperlink ref="CI180" r:id="rId191"/>
    <hyperlink ref="CI181" r:id="rId192"/>
    <hyperlink ref="CI182" r:id="rId193"/>
    <hyperlink ref="CI183" r:id="rId194"/>
    <hyperlink ref="CI184" r:id="rId195"/>
    <hyperlink ref="CI185" r:id="rId196"/>
    <hyperlink ref="CI186" r:id="rId197"/>
    <hyperlink ref="CI187" r:id="rId198"/>
    <hyperlink ref="CI188" r:id="rId199"/>
    <hyperlink ref="CI189" r:id="rId200"/>
    <hyperlink ref="CI190" r:id="rId201"/>
    <hyperlink ref="CI191" r:id="rId202"/>
    <hyperlink ref="CI192" r:id="rId203"/>
    <hyperlink ref="CI193" r:id="rId204"/>
    <hyperlink ref="CI194" r:id="rId205"/>
    <hyperlink ref="CI195" r:id="rId206"/>
    <hyperlink ref="CI196" r:id="rId207"/>
    <hyperlink ref="CI197" r:id="rId208"/>
    <hyperlink ref="CI198" r:id="rId209"/>
    <hyperlink ref="V201" r:id="rId210"/>
    <hyperlink ref="V202" r:id="rId211"/>
    <hyperlink ref="CI201" r:id="rId212"/>
    <hyperlink ref="CI202:CI204" r:id="rId213" display="AUXILIARRH@ELCARMEN.GOV.CO"/>
    <hyperlink ref="CI200" r:id="rId214"/>
    <hyperlink ref="V200" r:id="rId215"/>
    <hyperlink ref="V203" r:id="rId216"/>
    <hyperlink ref="V204" r:id="rId217"/>
    <hyperlink ref="CI203" r:id="rId218"/>
    <hyperlink ref="CI204" r:id="rId219"/>
    <hyperlink ref="CI205" r:id="rId220"/>
    <hyperlink ref="V205" r:id="rId221"/>
    <hyperlink ref="V207" r:id="rId222"/>
    <hyperlink ref="CI207" r:id="rId223"/>
    <hyperlink ref="V208" r:id="rId224"/>
    <hyperlink ref="CI208" r:id="rId225"/>
    <hyperlink ref="V209" r:id="rId226"/>
    <hyperlink ref="CI209" r:id="rId227"/>
    <hyperlink ref="V210" r:id="rId228"/>
    <hyperlink ref="CI210" r:id="rId229"/>
    <hyperlink ref="V211" r:id="rId230"/>
    <hyperlink ref="CI211" r:id="rId231"/>
    <hyperlink ref="V212" r:id="rId232"/>
    <hyperlink ref="CI212" r:id="rId233"/>
    <hyperlink ref="V213" r:id="rId234"/>
    <hyperlink ref="CI213" r:id="rId235"/>
    <hyperlink ref="V214" r:id="rId236"/>
    <hyperlink ref="CI214" r:id="rId237"/>
    <hyperlink ref="V215" r:id="rId238"/>
    <hyperlink ref="CI215" r:id="rId239"/>
  </hyperlinks>
  <pageMargins left="0.7" right="0.7" top="0.75" bottom="0.75" header="0.51180555555555551" footer="0.51180555555555551"/>
  <pageSetup paperSize="5" scale="50" firstPageNumber="0" orientation="landscape" horizontalDpi="300" verticalDpi="300" r:id="rId240"/>
  <headerFooter alignWithMargins="0"/>
  <drawing r:id="rId241"/>
  <legacyDrawing r:id="rId24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2:BD62"/>
  <sheetViews>
    <sheetView showGridLines="0" zoomScale="70" zoomScaleNormal="70" zoomScalePageLayoutView="153" workbookViewId="0">
      <selection activeCell="E17" sqref="E17:W17"/>
    </sheetView>
  </sheetViews>
  <sheetFormatPr baseColWidth="10" defaultColWidth="11.453125" defaultRowHeight="14.5"/>
  <cols>
    <col min="1" max="1" width="22.453125" style="14" bestFit="1" customWidth="1"/>
    <col min="2" max="2" width="20.453125" style="15" customWidth="1"/>
    <col min="3" max="12" width="6.7265625" style="15" customWidth="1"/>
    <col min="13" max="19" width="3.1796875" style="15" bestFit="1" customWidth="1"/>
    <col min="20" max="22" width="4.453125" style="15" bestFit="1" customWidth="1"/>
    <col min="23" max="16384" width="11.453125" style="15"/>
  </cols>
  <sheetData>
    <row r="2" spans="1:23">
      <c r="A2" s="1337" t="s">
        <v>459</v>
      </c>
      <c r="B2" s="1337"/>
      <c r="C2" s="1337"/>
      <c r="D2" s="1337"/>
      <c r="E2" s="1337"/>
      <c r="F2" s="1337"/>
      <c r="G2" s="1337"/>
      <c r="H2" s="1337"/>
      <c r="I2" s="1337"/>
      <c r="J2" s="1337"/>
      <c r="K2" s="1337"/>
      <c r="L2" s="1337"/>
      <c r="M2" s="1337"/>
      <c r="N2" s="1337"/>
      <c r="O2" s="1337"/>
      <c r="P2" s="1337"/>
      <c r="Q2" s="1337"/>
    </row>
    <row r="4" spans="1:23" ht="15" customHeight="1">
      <c r="A4" s="1338" t="s">
        <v>460</v>
      </c>
      <c r="B4" s="1338" t="s">
        <v>97</v>
      </c>
      <c r="C4" s="1338"/>
      <c r="D4" s="1338"/>
      <c r="E4" s="1338"/>
      <c r="F4" s="1338"/>
      <c r="G4" s="1338"/>
      <c r="H4" s="1338"/>
      <c r="I4" s="1338"/>
      <c r="J4" s="1338"/>
      <c r="K4" s="1338"/>
      <c r="L4" s="1338"/>
      <c r="M4" s="1338"/>
      <c r="N4" s="1338"/>
      <c r="O4" s="1338"/>
      <c r="P4" s="1338"/>
      <c r="Q4" s="1338"/>
      <c r="R4" s="1338"/>
      <c r="S4" s="1338"/>
      <c r="T4" s="1338"/>
      <c r="U4" s="1338"/>
      <c r="V4" s="1338"/>
      <c r="W4" s="1338"/>
    </row>
    <row r="5" spans="1:23">
      <c r="A5" s="1338"/>
      <c r="B5" s="1338"/>
      <c r="C5" s="1338"/>
      <c r="D5" s="1338"/>
      <c r="E5" s="1338"/>
      <c r="F5" s="1338"/>
      <c r="G5" s="1338"/>
      <c r="H5" s="1338"/>
      <c r="I5" s="1338"/>
      <c r="J5" s="1338"/>
      <c r="K5" s="1338"/>
      <c r="L5" s="1338"/>
      <c r="M5" s="1338"/>
      <c r="N5" s="1338"/>
      <c r="O5" s="1338"/>
      <c r="P5" s="1338"/>
      <c r="Q5" s="1338"/>
      <c r="R5" s="1338"/>
      <c r="S5" s="1338"/>
      <c r="T5" s="1338"/>
      <c r="U5" s="1338"/>
      <c r="V5" s="1338"/>
      <c r="W5" s="1338"/>
    </row>
    <row r="6" spans="1:23">
      <c r="A6" s="1338"/>
      <c r="B6" s="1338"/>
      <c r="C6" s="1338"/>
      <c r="D6" s="1338"/>
      <c r="E6" s="1338"/>
      <c r="F6" s="1338"/>
      <c r="G6" s="1338"/>
      <c r="H6" s="1338"/>
      <c r="I6" s="1338"/>
      <c r="J6" s="1338"/>
      <c r="K6" s="1338"/>
      <c r="L6" s="1338"/>
      <c r="M6" s="1338"/>
      <c r="N6" s="1338"/>
      <c r="O6" s="1338"/>
      <c r="P6" s="1338"/>
      <c r="Q6" s="1338"/>
      <c r="R6" s="1338"/>
      <c r="S6" s="1338"/>
      <c r="T6" s="1338"/>
      <c r="U6" s="1338"/>
      <c r="V6" s="1338"/>
      <c r="W6" s="1338"/>
    </row>
    <row r="7" spans="1:23" ht="44.25" customHeight="1">
      <c r="A7" s="1339" t="s">
        <v>111</v>
      </c>
      <c r="B7" s="1331" t="s">
        <v>461</v>
      </c>
      <c r="C7" s="1331"/>
      <c r="D7" s="1331"/>
      <c r="E7" s="1332" t="s">
        <v>462</v>
      </c>
      <c r="F7" s="1332"/>
      <c r="G7" s="1332"/>
      <c r="H7" s="1332"/>
      <c r="I7" s="1332"/>
      <c r="J7" s="1332"/>
      <c r="K7" s="1332"/>
      <c r="L7" s="1332"/>
      <c r="M7" s="1332"/>
      <c r="N7" s="1332"/>
      <c r="O7" s="1332"/>
      <c r="P7" s="1332"/>
      <c r="Q7" s="1332"/>
      <c r="R7" s="1332"/>
      <c r="S7" s="1332"/>
      <c r="T7" s="1332"/>
      <c r="U7" s="1332"/>
      <c r="V7" s="1332"/>
      <c r="W7" s="1332"/>
    </row>
    <row r="8" spans="1:23">
      <c r="A8" s="1339"/>
      <c r="B8" s="1327" t="s">
        <v>2497</v>
      </c>
      <c r="C8" s="1327"/>
      <c r="D8" s="1327"/>
      <c r="E8" s="1323" t="s">
        <v>253</v>
      </c>
      <c r="F8" s="1323"/>
      <c r="G8" s="1323"/>
      <c r="H8" s="1323"/>
      <c r="I8" s="1323"/>
      <c r="J8" s="1323"/>
      <c r="K8" s="1323"/>
      <c r="L8" s="1323"/>
      <c r="M8" s="1323"/>
      <c r="N8" s="1323"/>
      <c r="O8" s="1323"/>
      <c r="P8" s="1323"/>
      <c r="Q8" s="1323"/>
      <c r="R8" s="1323"/>
      <c r="S8" s="1323"/>
      <c r="T8" s="1323"/>
      <c r="U8" s="1323"/>
      <c r="V8" s="1323"/>
      <c r="W8" s="1323"/>
    </row>
    <row r="9" spans="1:23">
      <c r="A9" s="1339"/>
      <c r="B9" s="1322">
        <v>2</v>
      </c>
      <c r="C9" s="1322"/>
      <c r="D9" s="1322"/>
      <c r="E9" s="1323" t="s">
        <v>254</v>
      </c>
      <c r="F9" s="1323"/>
      <c r="G9" s="1323"/>
      <c r="H9" s="1323"/>
      <c r="I9" s="1323"/>
      <c r="J9" s="1323"/>
      <c r="K9" s="1323"/>
      <c r="L9" s="1323"/>
      <c r="M9" s="1323"/>
      <c r="N9" s="1323"/>
      <c r="O9" s="1323"/>
      <c r="P9" s="1323"/>
      <c r="Q9" s="1323"/>
      <c r="R9" s="1323"/>
      <c r="S9" s="1323"/>
      <c r="T9" s="1323"/>
      <c r="U9" s="1323"/>
      <c r="V9" s="1323"/>
      <c r="W9" s="1323"/>
    </row>
    <row r="10" spans="1:23">
      <c r="A10" s="1339"/>
      <c r="B10" s="1322">
        <v>18</v>
      </c>
      <c r="C10" s="1322"/>
      <c r="D10" s="1322"/>
      <c r="E10" s="1323" t="s">
        <v>255</v>
      </c>
      <c r="F10" s="1323"/>
      <c r="G10" s="1323"/>
      <c r="H10" s="1323"/>
      <c r="I10" s="1323"/>
      <c r="J10" s="1323"/>
      <c r="K10" s="1323"/>
      <c r="L10" s="1323"/>
      <c r="M10" s="1323"/>
      <c r="N10" s="1323"/>
      <c r="O10" s="1323"/>
      <c r="P10" s="1323"/>
      <c r="Q10" s="1323"/>
      <c r="R10" s="1323"/>
      <c r="S10" s="1323"/>
      <c r="T10" s="1323"/>
      <c r="U10" s="1323"/>
      <c r="V10" s="1323"/>
      <c r="W10" s="1323"/>
    </row>
    <row r="11" spans="1:23">
      <c r="A11" s="1339"/>
      <c r="B11" s="1322">
        <v>19</v>
      </c>
      <c r="C11" s="1322"/>
      <c r="D11" s="1322"/>
      <c r="E11" s="1323" t="s">
        <v>256</v>
      </c>
      <c r="F11" s="1323"/>
      <c r="G11" s="1323"/>
      <c r="H11" s="1323"/>
      <c r="I11" s="1323"/>
      <c r="J11" s="1323"/>
      <c r="K11" s="1323"/>
      <c r="L11" s="1323"/>
      <c r="M11" s="1323"/>
      <c r="N11" s="1323"/>
      <c r="O11" s="1323"/>
      <c r="P11" s="1323"/>
      <c r="Q11" s="1323"/>
      <c r="R11" s="1323"/>
      <c r="S11" s="1323"/>
      <c r="T11" s="1323"/>
      <c r="U11" s="1323"/>
      <c r="V11" s="1323"/>
      <c r="W11" s="1323"/>
    </row>
    <row r="12" spans="1:23">
      <c r="A12" s="1339"/>
      <c r="B12" s="1322">
        <v>22</v>
      </c>
      <c r="C12" s="1322"/>
      <c r="D12" s="1322"/>
      <c r="E12" s="1323" t="s">
        <v>257</v>
      </c>
      <c r="F12" s="1323"/>
      <c r="G12" s="1323"/>
      <c r="H12" s="1323"/>
      <c r="I12" s="1323"/>
      <c r="J12" s="1323"/>
      <c r="K12" s="1323"/>
      <c r="L12" s="1323"/>
      <c r="M12" s="1323"/>
      <c r="N12" s="1323"/>
      <c r="O12" s="1323"/>
      <c r="P12" s="1323"/>
      <c r="Q12" s="1323"/>
      <c r="R12" s="1323"/>
      <c r="S12" s="1323"/>
      <c r="T12" s="1323"/>
      <c r="U12" s="1323"/>
      <c r="V12" s="1323"/>
      <c r="W12" s="1323"/>
    </row>
    <row r="13" spans="1:23">
      <c r="A13" s="1339"/>
      <c r="B13" s="1322">
        <v>30</v>
      </c>
      <c r="C13" s="1322"/>
      <c r="D13" s="1322"/>
      <c r="E13" s="1323" t="s">
        <v>258</v>
      </c>
      <c r="F13" s="1323"/>
      <c r="G13" s="1323"/>
      <c r="H13" s="1323"/>
      <c r="I13" s="1323"/>
      <c r="J13" s="1323"/>
      <c r="K13" s="1323"/>
      <c r="L13" s="1323"/>
      <c r="M13" s="1323"/>
      <c r="N13" s="1323"/>
      <c r="O13" s="1323"/>
      <c r="P13" s="1323"/>
      <c r="Q13" s="1323"/>
      <c r="R13" s="1323"/>
      <c r="S13" s="1323"/>
      <c r="T13" s="1323"/>
      <c r="U13" s="1323"/>
      <c r="V13" s="1323"/>
      <c r="W13" s="1323"/>
    </row>
    <row r="14" spans="1:23">
      <c r="A14" s="1339"/>
      <c r="B14" s="1322">
        <v>31</v>
      </c>
      <c r="C14" s="1322"/>
      <c r="D14" s="1322"/>
      <c r="E14" s="1323" t="s">
        <v>259</v>
      </c>
      <c r="F14" s="1323"/>
      <c r="G14" s="1323"/>
      <c r="H14" s="1323"/>
      <c r="I14" s="1323"/>
      <c r="J14" s="1323"/>
      <c r="K14" s="1323"/>
      <c r="L14" s="1323"/>
      <c r="M14" s="1323"/>
      <c r="N14" s="1323"/>
      <c r="O14" s="1323"/>
      <c r="P14" s="1323"/>
      <c r="Q14" s="1323"/>
      <c r="R14" s="1323"/>
      <c r="S14" s="1323"/>
      <c r="T14" s="1323"/>
      <c r="U14" s="1323"/>
      <c r="V14" s="1323"/>
      <c r="W14" s="1323"/>
    </row>
    <row r="15" spans="1:23">
      <c r="A15" s="1339"/>
      <c r="B15" s="1333">
        <v>32</v>
      </c>
      <c r="C15" s="1333"/>
      <c r="D15" s="1333"/>
      <c r="E15" s="1323" t="s">
        <v>260</v>
      </c>
      <c r="F15" s="1323"/>
      <c r="G15" s="1323"/>
      <c r="H15" s="1323"/>
      <c r="I15" s="1323"/>
      <c r="J15" s="1323"/>
      <c r="K15" s="1323"/>
      <c r="L15" s="1323"/>
      <c r="M15" s="1323"/>
      <c r="N15" s="1323"/>
      <c r="O15" s="1323"/>
      <c r="P15" s="1323"/>
      <c r="Q15" s="1323"/>
      <c r="R15" s="1323"/>
      <c r="S15" s="1323"/>
      <c r="T15" s="1323"/>
      <c r="U15" s="1323"/>
      <c r="V15" s="1323"/>
      <c r="W15" s="1323"/>
    </row>
    <row r="16" spans="1:23">
      <c r="A16" s="1339"/>
      <c r="B16" s="1333">
        <v>44</v>
      </c>
      <c r="C16" s="1333"/>
      <c r="D16" s="1333"/>
      <c r="E16" s="1323" t="s">
        <v>261</v>
      </c>
      <c r="F16" s="1323"/>
      <c r="G16" s="1323"/>
      <c r="H16" s="1323"/>
      <c r="I16" s="1323"/>
      <c r="J16" s="1323"/>
      <c r="K16" s="1323"/>
      <c r="L16" s="1323"/>
      <c r="M16" s="1323"/>
      <c r="N16" s="1323"/>
      <c r="O16" s="1323"/>
      <c r="P16" s="1323"/>
      <c r="Q16" s="1323"/>
      <c r="R16" s="1323"/>
      <c r="S16" s="1323"/>
      <c r="T16" s="1323"/>
      <c r="U16" s="1323"/>
      <c r="V16" s="1323"/>
      <c r="W16" s="1323"/>
    </row>
    <row r="17" spans="1:56">
      <c r="A17" s="1339"/>
      <c r="B17" s="1322">
        <v>45</v>
      </c>
      <c r="C17" s="1322"/>
      <c r="D17" s="1322"/>
      <c r="E17" s="1323" t="s">
        <v>262</v>
      </c>
      <c r="F17" s="1323"/>
      <c r="G17" s="1323"/>
      <c r="H17" s="1323"/>
      <c r="I17" s="1323"/>
      <c r="J17" s="1323"/>
      <c r="K17" s="1323"/>
      <c r="L17" s="1323"/>
      <c r="M17" s="1323"/>
      <c r="N17" s="1323"/>
      <c r="O17" s="1323"/>
      <c r="P17" s="1323"/>
      <c r="Q17" s="1323"/>
      <c r="R17" s="1323"/>
      <c r="S17" s="1323"/>
      <c r="T17" s="1323"/>
      <c r="U17" s="1323"/>
      <c r="V17" s="1323"/>
      <c r="W17" s="1323"/>
    </row>
    <row r="18" spans="1:56">
      <c r="A18" s="1339"/>
      <c r="B18" s="1322">
        <v>47</v>
      </c>
      <c r="C18" s="1322"/>
      <c r="D18" s="1322"/>
      <c r="E18" s="1323" t="s">
        <v>263</v>
      </c>
      <c r="F18" s="1323"/>
      <c r="G18" s="1323"/>
      <c r="H18" s="1323"/>
      <c r="I18" s="1323"/>
      <c r="J18" s="1323"/>
      <c r="K18" s="1323"/>
      <c r="L18" s="1323"/>
      <c r="M18" s="1323"/>
      <c r="N18" s="1323"/>
      <c r="O18" s="1323"/>
      <c r="P18" s="1323"/>
      <c r="Q18" s="1323"/>
      <c r="R18" s="1323"/>
      <c r="S18" s="1323"/>
      <c r="T18" s="1323"/>
      <c r="U18" s="1323"/>
      <c r="V18" s="1323"/>
      <c r="W18" s="1323"/>
    </row>
    <row r="19" spans="1:56">
      <c r="A19" s="1339"/>
      <c r="B19" s="1322">
        <v>51</v>
      </c>
      <c r="C19" s="1322"/>
      <c r="D19" s="1322"/>
      <c r="E19" s="1323" t="s">
        <v>62</v>
      </c>
      <c r="F19" s="1323"/>
      <c r="G19" s="1323"/>
      <c r="H19" s="1323"/>
      <c r="I19" s="1323"/>
      <c r="J19" s="1323"/>
      <c r="K19" s="1323"/>
      <c r="L19" s="1323"/>
      <c r="M19" s="1323"/>
      <c r="N19" s="1323"/>
      <c r="O19" s="1323"/>
      <c r="P19" s="1323"/>
      <c r="Q19" s="1323"/>
      <c r="R19" s="1323"/>
      <c r="S19" s="1323"/>
      <c r="T19" s="1323"/>
      <c r="U19" s="1323"/>
      <c r="V19" s="1323"/>
      <c r="W19" s="1323"/>
    </row>
    <row r="20" spans="1:56">
      <c r="A20" s="1339"/>
      <c r="B20" s="1322">
        <v>55</v>
      </c>
      <c r="C20" s="1322"/>
      <c r="D20" s="1322"/>
      <c r="E20" s="1323" t="s">
        <v>264</v>
      </c>
      <c r="F20" s="1323"/>
      <c r="G20" s="1323"/>
      <c r="H20" s="1323"/>
      <c r="I20" s="1323"/>
      <c r="J20" s="1323"/>
      <c r="K20" s="1323"/>
      <c r="L20" s="1323"/>
      <c r="M20" s="1323"/>
      <c r="N20" s="1323"/>
      <c r="O20" s="1323"/>
      <c r="P20" s="1323"/>
      <c r="Q20" s="1323"/>
      <c r="R20" s="1323"/>
      <c r="S20" s="1323"/>
      <c r="T20" s="1323"/>
      <c r="U20" s="1323"/>
      <c r="V20" s="1323"/>
      <c r="W20" s="1323"/>
    </row>
    <row r="21" spans="1:56">
      <c r="A21" s="1339"/>
      <c r="B21" s="1327">
        <v>68</v>
      </c>
      <c r="C21" s="1327"/>
      <c r="D21" s="1327"/>
      <c r="E21" s="1328" t="s">
        <v>2496</v>
      </c>
      <c r="F21" s="1328"/>
      <c r="G21" s="1328"/>
      <c r="H21" s="1328"/>
      <c r="I21" s="1328"/>
      <c r="J21" s="1328"/>
      <c r="K21" s="1328"/>
      <c r="L21" s="1328"/>
      <c r="M21" s="1328"/>
      <c r="N21" s="1328"/>
      <c r="O21" s="1328"/>
      <c r="P21" s="1328"/>
      <c r="Q21" s="1328"/>
      <c r="R21" s="1328"/>
      <c r="S21" s="1328"/>
      <c r="T21" s="1328"/>
      <c r="U21" s="1328"/>
      <c r="V21" s="1328"/>
      <c r="W21" s="1328"/>
    </row>
    <row r="22" spans="1:56">
      <c r="A22" s="1329" t="s">
        <v>98</v>
      </c>
      <c r="B22" s="1330"/>
      <c r="C22" s="1330"/>
      <c r="D22" s="1330"/>
      <c r="E22" s="1330"/>
      <c r="F22" s="1330"/>
      <c r="G22" s="1330"/>
      <c r="H22" s="1330"/>
      <c r="I22" s="1330"/>
      <c r="J22" s="1330"/>
      <c r="K22" s="1330"/>
      <c r="L22" s="1330"/>
      <c r="M22" s="1330"/>
      <c r="N22" s="1330"/>
      <c r="O22" s="1330"/>
      <c r="P22" s="1330"/>
      <c r="Q22" s="1330"/>
      <c r="R22" s="1330"/>
      <c r="S22" s="1330"/>
      <c r="T22" s="1330"/>
      <c r="U22" s="1330"/>
      <c r="V22" s="1330"/>
      <c r="W22" s="1330"/>
    </row>
    <row r="23" spans="1:56" ht="51" customHeight="1">
      <c r="A23" s="1329"/>
      <c r="B23" s="1331" t="s">
        <v>463</v>
      </c>
      <c r="C23" s="1331"/>
      <c r="D23" s="1331"/>
      <c r="E23" s="1332" t="s">
        <v>462</v>
      </c>
      <c r="F23" s="1332"/>
      <c r="G23" s="1332"/>
      <c r="H23" s="1332"/>
      <c r="I23" s="1332"/>
      <c r="J23" s="1332"/>
      <c r="K23" s="1332"/>
      <c r="L23" s="1332"/>
      <c r="M23" s="1332"/>
      <c r="N23" s="1332"/>
      <c r="O23" s="1332"/>
      <c r="P23" s="1332"/>
      <c r="Q23" s="1332"/>
      <c r="R23" s="1332"/>
      <c r="S23" s="1332"/>
      <c r="T23" s="1332"/>
      <c r="U23" s="1332"/>
      <c r="V23" s="1332"/>
      <c r="W23" s="1332"/>
    </row>
    <row r="24" spans="1:56">
      <c r="A24" s="1329"/>
      <c r="B24" s="1322">
        <v>20</v>
      </c>
      <c r="C24" s="1322"/>
      <c r="D24" s="1322"/>
      <c r="E24" s="1323" t="s">
        <v>265</v>
      </c>
      <c r="F24" s="1323"/>
      <c r="G24" s="1323"/>
      <c r="H24" s="1323"/>
      <c r="I24" s="1323"/>
      <c r="J24" s="1323"/>
      <c r="K24" s="1323"/>
      <c r="L24" s="1323"/>
      <c r="M24" s="1323"/>
      <c r="N24" s="1323"/>
      <c r="O24" s="1323"/>
      <c r="P24" s="1323"/>
      <c r="Q24" s="1323"/>
      <c r="R24" s="1323"/>
      <c r="S24" s="1323"/>
      <c r="T24" s="1323"/>
      <c r="U24" s="1323"/>
      <c r="V24" s="1323"/>
      <c r="W24" s="1323"/>
    </row>
    <row r="25" spans="1:56">
      <c r="A25" s="1329"/>
      <c r="B25" s="1322">
        <v>21</v>
      </c>
      <c r="C25" s="1322"/>
      <c r="D25" s="1322"/>
      <c r="E25" s="1323" t="s">
        <v>266</v>
      </c>
      <c r="F25" s="1323"/>
      <c r="G25" s="1323"/>
      <c r="H25" s="1323"/>
      <c r="I25" s="1323"/>
      <c r="J25" s="1323"/>
      <c r="K25" s="1323"/>
      <c r="L25" s="1323"/>
      <c r="M25" s="1323"/>
      <c r="N25" s="1323"/>
      <c r="O25" s="1323"/>
      <c r="P25" s="1323"/>
      <c r="Q25" s="1323"/>
      <c r="R25" s="1323"/>
      <c r="S25" s="1323"/>
      <c r="T25" s="1323"/>
      <c r="U25" s="1323"/>
      <c r="V25" s="1323"/>
      <c r="W25" s="1323"/>
    </row>
    <row r="26" spans="1:56">
      <c r="A26" s="1329"/>
      <c r="B26" s="1322">
        <v>23</v>
      </c>
      <c r="C26" s="1322"/>
      <c r="D26" s="1322"/>
      <c r="E26" s="1323" t="s">
        <v>472</v>
      </c>
      <c r="F26" s="1323"/>
      <c r="G26" s="1323"/>
      <c r="H26" s="1323"/>
      <c r="I26" s="1323"/>
      <c r="J26" s="1323"/>
      <c r="K26" s="1323"/>
      <c r="L26" s="1323"/>
      <c r="M26" s="1323"/>
      <c r="N26" s="1323"/>
      <c r="O26" s="1323"/>
      <c r="P26" s="1323"/>
      <c r="Q26" s="1323"/>
      <c r="R26" s="1323"/>
      <c r="S26" s="1323"/>
      <c r="T26" s="1323"/>
      <c r="U26" s="1323"/>
      <c r="V26" s="1323"/>
      <c r="W26" s="1323"/>
    </row>
    <row r="27" spans="1:56">
      <c r="A27" s="1164"/>
      <c r="B27" s="1322">
        <v>58</v>
      </c>
      <c r="C27" s="1322"/>
      <c r="D27" s="1322"/>
      <c r="E27" s="1323" t="s">
        <v>267</v>
      </c>
      <c r="F27" s="1323"/>
      <c r="G27" s="1323"/>
      <c r="H27" s="1323"/>
      <c r="I27" s="1323"/>
      <c r="J27" s="1323"/>
      <c r="K27" s="1323"/>
      <c r="L27" s="1323"/>
      <c r="M27" s="1323"/>
      <c r="N27" s="1323"/>
      <c r="O27" s="1323"/>
      <c r="P27" s="1323"/>
      <c r="Q27" s="1323"/>
      <c r="R27" s="1323"/>
      <c r="S27" s="1323"/>
      <c r="T27" s="1323"/>
      <c r="U27" s="1323"/>
      <c r="V27" s="1323"/>
      <c r="W27" s="1323"/>
    </row>
    <row r="31" spans="1:56" ht="29">
      <c r="A31" s="43" t="s">
        <v>268</v>
      </c>
      <c r="B31" s="1324" t="s">
        <v>99</v>
      </c>
      <c r="C31" s="1324"/>
      <c r="D31" s="1324"/>
      <c r="E31" s="1324"/>
      <c r="F31" s="1324"/>
      <c r="G31" s="1324"/>
      <c r="H31" s="1324"/>
      <c r="I31" s="1324"/>
      <c r="J31" s="1324"/>
      <c r="K31" s="1324"/>
      <c r="L31" s="218"/>
      <c r="M31" s="218"/>
      <c r="N31" s="218"/>
      <c r="O31" s="218"/>
      <c r="P31" s="218"/>
      <c r="Q31" s="218"/>
      <c r="R31" s="218"/>
      <c r="S31" s="218"/>
      <c r="T31" s="218"/>
      <c r="U31" s="218"/>
      <c r="V31" s="218"/>
      <c r="W31" s="218"/>
      <c r="X31" s="218"/>
      <c r="Y31" s="218"/>
      <c r="Z31" s="218"/>
      <c r="AA31" s="218"/>
      <c r="AB31" s="218"/>
      <c r="AC31" s="218"/>
      <c r="AD31" s="218"/>
      <c r="AE31" s="218"/>
      <c r="AF31" s="218"/>
      <c r="AG31" s="218"/>
      <c r="AH31" s="218"/>
      <c r="AI31" s="218"/>
      <c r="AJ31" s="218"/>
    </row>
    <row r="32" spans="1:56">
      <c r="A32" s="1325" t="s">
        <v>100</v>
      </c>
      <c r="B32" s="1325"/>
      <c r="C32" s="1325"/>
      <c r="D32" s="1325"/>
      <c r="E32" s="1325"/>
      <c r="F32" s="1325"/>
      <c r="G32" s="1325"/>
      <c r="H32" s="1325"/>
      <c r="I32" s="1325"/>
      <c r="J32" s="1325"/>
      <c r="K32" s="1325"/>
      <c r="L32" s="219"/>
      <c r="M32" s="219"/>
      <c r="N32" s="219"/>
      <c r="O32" s="219"/>
      <c r="P32" s="219"/>
      <c r="Q32" s="219"/>
      <c r="R32" s="219"/>
      <c r="S32" s="219"/>
      <c r="T32" s="219"/>
      <c r="U32" s="219"/>
      <c r="V32" s="219"/>
      <c r="W32" s="219"/>
      <c r="X32" s="219"/>
      <c r="Y32" s="219"/>
      <c r="Z32" s="219"/>
      <c r="AA32" s="219"/>
      <c r="AB32" s="219"/>
      <c r="AC32" s="219"/>
      <c r="AD32" s="219"/>
      <c r="AE32" s="219"/>
      <c r="AF32" s="219"/>
      <c r="AG32" s="219"/>
      <c r="AH32" s="219"/>
      <c r="AI32" s="219"/>
      <c r="AJ32" s="219"/>
      <c r="AT32" s="220"/>
      <c r="AU32" s="221"/>
      <c r="AV32" s="221"/>
      <c r="AW32" s="221"/>
      <c r="AX32" s="221"/>
      <c r="AY32" s="221"/>
      <c r="AZ32" s="221"/>
      <c r="BA32" s="221"/>
      <c r="BB32" s="221"/>
      <c r="BC32" s="221"/>
      <c r="BD32" s="221"/>
    </row>
    <row r="33" spans="1:56" s="21" customFormat="1">
      <c r="A33" s="222">
        <v>1</v>
      </c>
      <c r="B33" s="1326" t="s">
        <v>277</v>
      </c>
      <c r="C33" s="1326"/>
      <c r="D33" s="1326"/>
      <c r="E33" s="1326"/>
      <c r="F33" s="1326"/>
      <c r="G33" s="1326"/>
      <c r="H33" s="1326"/>
      <c r="I33" s="1326"/>
      <c r="J33" s="1326"/>
      <c r="K33" s="1326"/>
      <c r="L33" s="221"/>
      <c r="M33" s="221"/>
      <c r="N33" s="221"/>
      <c r="O33" s="221"/>
      <c r="P33" s="221"/>
      <c r="Q33" s="221"/>
      <c r="R33" s="221"/>
      <c r="S33" s="221"/>
      <c r="T33" s="221"/>
      <c r="U33" s="221"/>
      <c r="V33" s="221"/>
      <c r="W33" s="221"/>
      <c r="X33" s="221"/>
      <c r="Y33" s="221"/>
      <c r="Z33" s="221"/>
      <c r="AA33" s="221"/>
      <c r="AB33" s="221"/>
      <c r="AC33" s="221"/>
      <c r="AD33" s="221"/>
      <c r="AE33" s="221"/>
      <c r="AF33" s="221"/>
      <c r="AG33" s="221"/>
      <c r="AH33" s="221"/>
      <c r="AI33" s="221"/>
      <c r="AJ33" s="221"/>
      <c r="AT33" s="220"/>
      <c r="AU33" s="34"/>
      <c r="AV33" s="34"/>
      <c r="AW33" s="34"/>
      <c r="AX33" s="34"/>
      <c r="AY33" s="34"/>
      <c r="AZ33" s="34"/>
      <c r="BA33" s="34"/>
      <c r="BB33" s="34"/>
      <c r="BC33" s="34"/>
      <c r="BD33" s="34"/>
    </row>
    <row r="34" spans="1:56" s="21" customFormat="1">
      <c r="A34" s="222">
        <v>2</v>
      </c>
      <c r="B34" s="1313" t="s">
        <v>464</v>
      </c>
      <c r="C34" s="1313"/>
      <c r="D34" s="1313"/>
      <c r="E34" s="1313"/>
      <c r="F34" s="1313"/>
      <c r="G34" s="1313"/>
      <c r="H34" s="1313"/>
      <c r="I34" s="1313"/>
      <c r="J34" s="1313"/>
      <c r="K34" s="1313"/>
      <c r="L34" s="221"/>
      <c r="M34" s="221"/>
      <c r="N34" s="221"/>
      <c r="O34" s="221"/>
      <c r="P34" s="221"/>
      <c r="Q34" s="221"/>
      <c r="R34" s="221"/>
      <c r="S34" s="221"/>
      <c r="T34" s="221"/>
      <c r="U34" s="221"/>
      <c r="V34" s="221"/>
      <c r="W34" s="221"/>
      <c r="X34" s="221"/>
      <c r="Y34" s="221"/>
      <c r="Z34" s="221"/>
      <c r="AA34" s="221"/>
      <c r="AB34" s="221"/>
      <c r="AC34" s="221"/>
      <c r="AD34" s="221"/>
      <c r="AE34" s="221"/>
      <c r="AF34" s="221"/>
      <c r="AG34" s="221"/>
      <c r="AH34" s="221"/>
      <c r="AI34" s="221"/>
      <c r="AJ34" s="221"/>
      <c r="AT34" s="220"/>
      <c r="AU34" s="34"/>
      <c r="AV34" s="34"/>
      <c r="AW34" s="34"/>
      <c r="AX34" s="34"/>
      <c r="AY34" s="34"/>
      <c r="AZ34" s="34"/>
      <c r="BA34" s="34"/>
      <c r="BB34" s="34"/>
      <c r="BC34" s="34"/>
      <c r="BD34" s="34"/>
    </row>
    <row r="35" spans="1:56" s="21" customFormat="1" ht="25.5" customHeight="1">
      <c r="A35" s="222">
        <v>9</v>
      </c>
      <c r="B35" s="1313" t="s">
        <v>465</v>
      </c>
      <c r="C35" s="1313"/>
      <c r="D35" s="1313"/>
      <c r="E35" s="1313"/>
      <c r="F35" s="1313"/>
      <c r="G35" s="1313"/>
      <c r="H35" s="1313"/>
      <c r="I35" s="1313"/>
      <c r="J35" s="1313"/>
      <c r="K35" s="1313"/>
      <c r="L35" s="221"/>
      <c r="M35" s="221"/>
      <c r="N35" s="221"/>
      <c r="O35" s="221"/>
      <c r="P35" s="221"/>
      <c r="Q35" s="221"/>
      <c r="R35" s="221"/>
      <c r="S35" s="221"/>
      <c r="T35" s="221"/>
      <c r="U35" s="221"/>
      <c r="V35" s="221"/>
      <c r="W35" s="221"/>
      <c r="X35" s="221"/>
      <c r="Y35" s="221"/>
      <c r="Z35" s="221"/>
      <c r="AA35" s="221"/>
      <c r="AB35" s="221"/>
      <c r="AC35" s="221"/>
      <c r="AD35" s="221"/>
      <c r="AE35" s="221"/>
      <c r="AF35" s="221"/>
      <c r="AG35" s="221"/>
      <c r="AH35" s="221"/>
      <c r="AI35" s="221"/>
      <c r="AJ35" s="221"/>
      <c r="AT35" s="220"/>
      <c r="AU35" s="35"/>
      <c r="AV35" s="35"/>
      <c r="AW35" s="35"/>
      <c r="AX35" s="35"/>
      <c r="AY35" s="35"/>
      <c r="AZ35" s="35"/>
      <c r="BA35" s="35"/>
      <c r="BB35" s="35"/>
      <c r="BC35" s="35"/>
      <c r="BD35" s="35"/>
    </row>
    <row r="36" spans="1:56" s="21" customFormat="1" ht="15" customHeight="1">
      <c r="A36" s="1315" t="s">
        <v>466</v>
      </c>
      <c r="B36" s="1315"/>
      <c r="C36" s="1315"/>
      <c r="D36" s="1315"/>
      <c r="E36" s="1315"/>
      <c r="F36" s="1315"/>
      <c r="G36" s="1315"/>
      <c r="H36" s="1315"/>
      <c r="I36" s="1315"/>
      <c r="J36" s="1315"/>
      <c r="K36" s="1315"/>
      <c r="L36" s="221"/>
      <c r="M36" s="221"/>
      <c r="N36" s="221"/>
      <c r="O36" s="221"/>
      <c r="P36" s="221"/>
      <c r="Q36" s="221"/>
      <c r="R36" s="221"/>
      <c r="S36" s="221"/>
      <c r="T36" s="221"/>
      <c r="U36" s="221"/>
      <c r="V36" s="221"/>
      <c r="W36" s="221"/>
      <c r="X36" s="221"/>
      <c r="Y36" s="221"/>
      <c r="Z36" s="221"/>
      <c r="AA36" s="221"/>
      <c r="AB36" s="221"/>
      <c r="AC36" s="221"/>
      <c r="AD36" s="221"/>
      <c r="AE36" s="221"/>
      <c r="AF36" s="221"/>
      <c r="AG36" s="221"/>
      <c r="AH36" s="221"/>
      <c r="AI36" s="221"/>
      <c r="AJ36" s="221"/>
      <c r="AT36" s="220"/>
      <c r="AU36" s="35"/>
      <c r="AV36" s="35"/>
      <c r="AW36" s="35"/>
      <c r="AX36" s="35"/>
      <c r="AY36" s="35"/>
      <c r="AZ36" s="35"/>
      <c r="BA36" s="35"/>
      <c r="BB36" s="35"/>
      <c r="BC36" s="35"/>
      <c r="BD36" s="35"/>
    </row>
    <row r="37" spans="1:56" s="21" customFormat="1" ht="36.75" customHeight="1">
      <c r="A37" s="222">
        <v>11</v>
      </c>
      <c r="B37" s="1314" t="s">
        <v>269</v>
      </c>
      <c r="C37" s="1314"/>
      <c r="D37" s="1314"/>
      <c r="E37" s="1314"/>
      <c r="F37" s="1314"/>
      <c r="G37" s="1314"/>
      <c r="H37" s="1314"/>
      <c r="I37" s="1314"/>
      <c r="J37" s="1314"/>
      <c r="K37" s="1314"/>
      <c r="L37" s="221"/>
      <c r="M37" s="221"/>
      <c r="N37" s="221"/>
      <c r="O37" s="221"/>
      <c r="P37" s="221"/>
      <c r="Q37" s="221"/>
      <c r="R37" s="221"/>
      <c r="S37" s="221"/>
      <c r="T37" s="221"/>
      <c r="U37" s="221"/>
      <c r="V37" s="221"/>
      <c r="W37" s="221"/>
      <c r="X37" s="221"/>
      <c r="Y37" s="221"/>
      <c r="Z37" s="221"/>
      <c r="AA37" s="221"/>
      <c r="AB37" s="221"/>
      <c r="AC37" s="221"/>
      <c r="AD37" s="221"/>
      <c r="AE37" s="221"/>
      <c r="AF37" s="221"/>
      <c r="AG37" s="221"/>
      <c r="AH37" s="221"/>
      <c r="AI37" s="221"/>
      <c r="AJ37" s="221"/>
      <c r="AT37" s="37"/>
      <c r="AU37" s="34"/>
      <c r="AV37" s="34"/>
      <c r="AW37" s="34"/>
      <c r="AX37" s="34"/>
      <c r="AY37" s="34"/>
      <c r="AZ37" s="34"/>
      <c r="BA37" s="34"/>
      <c r="BB37" s="34"/>
      <c r="BC37" s="34"/>
      <c r="BD37" s="34"/>
    </row>
    <row r="38" spans="1:56" s="21" customFormat="1" ht="55.5" customHeight="1">
      <c r="A38" s="222">
        <v>12</v>
      </c>
      <c r="B38" s="1314" t="s">
        <v>467</v>
      </c>
      <c r="C38" s="1314"/>
      <c r="D38" s="1314"/>
      <c r="E38" s="1314"/>
      <c r="F38" s="1314"/>
      <c r="G38" s="1314"/>
      <c r="H38" s="1314"/>
      <c r="I38" s="1314"/>
      <c r="J38" s="1314"/>
      <c r="K38" s="1314"/>
      <c r="L38" s="221"/>
      <c r="M38" s="221"/>
      <c r="N38" s="221"/>
      <c r="O38" s="221"/>
      <c r="P38" s="221"/>
      <c r="Q38" s="221"/>
      <c r="R38" s="221"/>
      <c r="S38" s="221"/>
      <c r="T38" s="221"/>
      <c r="U38" s="221"/>
      <c r="V38" s="221"/>
      <c r="W38" s="221"/>
      <c r="X38" s="221"/>
      <c r="Y38" s="221"/>
      <c r="Z38" s="221"/>
      <c r="AA38" s="221"/>
      <c r="AB38" s="221"/>
      <c r="AC38" s="221"/>
      <c r="AD38" s="221"/>
      <c r="AE38" s="221"/>
      <c r="AF38" s="221"/>
      <c r="AG38" s="221"/>
      <c r="AH38" s="221"/>
      <c r="AI38" s="221"/>
      <c r="AJ38" s="221"/>
      <c r="AT38" s="37"/>
      <c r="AU38" s="34"/>
      <c r="AV38" s="34"/>
      <c r="AW38" s="34"/>
      <c r="AX38" s="34"/>
      <c r="AY38" s="34"/>
      <c r="AZ38" s="34"/>
      <c r="BA38" s="34"/>
      <c r="BB38" s="34"/>
      <c r="BC38" s="34"/>
      <c r="BD38" s="34"/>
    </row>
    <row r="39" spans="1:56" s="21" customFormat="1">
      <c r="A39" s="1315" t="s">
        <v>101</v>
      </c>
      <c r="B39" s="1315"/>
      <c r="C39" s="1315"/>
      <c r="D39" s="1315"/>
      <c r="E39" s="1315"/>
      <c r="F39" s="1315"/>
      <c r="G39" s="1315"/>
      <c r="H39" s="1315"/>
      <c r="I39" s="1315"/>
      <c r="J39" s="1315"/>
      <c r="K39" s="1315"/>
      <c r="L39" s="221"/>
      <c r="M39" s="221"/>
      <c r="N39" s="221"/>
      <c r="O39" s="221"/>
      <c r="P39" s="221"/>
      <c r="Q39" s="221"/>
      <c r="R39" s="221"/>
      <c r="S39" s="221"/>
      <c r="T39" s="221"/>
      <c r="U39" s="221"/>
      <c r="V39" s="221"/>
      <c r="W39" s="221"/>
      <c r="X39" s="221"/>
      <c r="Y39" s="221"/>
      <c r="Z39" s="221"/>
      <c r="AA39" s="221"/>
      <c r="AB39" s="221"/>
      <c r="AC39" s="221"/>
      <c r="AD39" s="221"/>
      <c r="AE39" s="221"/>
      <c r="AF39" s="221"/>
      <c r="AG39" s="221"/>
      <c r="AH39" s="221"/>
      <c r="AI39" s="221"/>
      <c r="AJ39" s="221"/>
      <c r="AT39" s="37"/>
      <c r="AU39" s="34"/>
      <c r="AV39" s="34"/>
      <c r="AW39" s="34"/>
      <c r="AX39" s="34"/>
      <c r="AY39" s="34"/>
      <c r="AZ39" s="34"/>
      <c r="BA39" s="34"/>
      <c r="BB39" s="34"/>
      <c r="BC39" s="34"/>
      <c r="BD39" s="34"/>
    </row>
    <row r="40" spans="1:56" s="21" customFormat="1" ht="15" customHeight="1">
      <c r="A40" s="13" t="s">
        <v>102</v>
      </c>
      <c r="B40" s="1313" t="s">
        <v>103</v>
      </c>
      <c r="C40" s="1313"/>
      <c r="D40" s="1313"/>
      <c r="E40" s="1313"/>
      <c r="F40" s="1313"/>
      <c r="G40" s="1313"/>
      <c r="H40" s="1313"/>
      <c r="I40" s="1313"/>
      <c r="J40" s="1313"/>
      <c r="K40" s="1313"/>
      <c r="L40" s="221"/>
      <c r="M40" s="221"/>
      <c r="N40" s="221"/>
      <c r="O40" s="221"/>
      <c r="P40" s="221"/>
      <c r="Q40" s="221"/>
      <c r="R40" s="221"/>
      <c r="S40" s="221"/>
      <c r="T40" s="221"/>
      <c r="U40" s="221"/>
      <c r="V40" s="221"/>
      <c r="W40" s="221"/>
      <c r="X40" s="221"/>
      <c r="Y40" s="221"/>
      <c r="Z40" s="221"/>
      <c r="AA40" s="221"/>
      <c r="AB40" s="221"/>
      <c r="AC40" s="221"/>
      <c r="AD40" s="221"/>
      <c r="AE40" s="221"/>
      <c r="AF40" s="221"/>
      <c r="AG40" s="221"/>
      <c r="AH40" s="221"/>
      <c r="AI40" s="221"/>
      <c r="AJ40" s="221"/>
      <c r="AT40" s="37"/>
      <c r="AU40" s="35"/>
      <c r="AV40" s="35"/>
      <c r="AW40" s="35"/>
      <c r="AX40" s="35"/>
      <c r="AY40" s="35"/>
      <c r="AZ40" s="35"/>
      <c r="BA40" s="35"/>
      <c r="BB40" s="35"/>
      <c r="BC40" s="35"/>
      <c r="BD40" s="35"/>
    </row>
    <row r="41" spans="1:56" s="21" customFormat="1" ht="15" customHeight="1">
      <c r="A41" s="13" t="s">
        <v>104</v>
      </c>
      <c r="B41" s="1313" t="s">
        <v>105</v>
      </c>
      <c r="C41" s="1313"/>
      <c r="D41" s="1313"/>
      <c r="E41" s="1313"/>
      <c r="F41" s="1313"/>
      <c r="G41" s="1313"/>
      <c r="H41" s="1313"/>
      <c r="I41" s="1313"/>
      <c r="J41" s="1313"/>
      <c r="K41" s="1313"/>
      <c r="L41" s="221"/>
      <c r="M41" s="221"/>
      <c r="N41" s="221"/>
      <c r="O41" s="221"/>
      <c r="P41" s="221"/>
      <c r="Q41" s="221"/>
      <c r="R41" s="221"/>
      <c r="S41" s="221"/>
      <c r="T41" s="221"/>
      <c r="U41" s="221"/>
      <c r="V41" s="221"/>
      <c r="W41" s="221"/>
      <c r="X41" s="221"/>
      <c r="Y41" s="221"/>
      <c r="Z41" s="221"/>
      <c r="AA41" s="221"/>
      <c r="AB41" s="221"/>
      <c r="AC41" s="221"/>
      <c r="AD41" s="221"/>
      <c r="AE41" s="221"/>
      <c r="AF41" s="221"/>
      <c r="AG41" s="221"/>
      <c r="AH41" s="221"/>
      <c r="AI41" s="221"/>
      <c r="AJ41" s="221"/>
      <c r="AT41" s="220"/>
      <c r="AU41" s="35"/>
      <c r="AV41" s="35"/>
      <c r="AW41" s="35"/>
      <c r="AX41" s="35"/>
      <c r="AY41" s="35"/>
      <c r="AZ41" s="35"/>
      <c r="BA41" s="35"/>
      <c r="BB41" s="35"/>
      <c r="BC41" s="35"/>
      <c r="BD41" s="35"/>
    </row>
    <row r="42" spans="1:56" s="21" customFormat="1">
      <c r="A42" s="13" t="s">
        <v>106</v>
      </c>
      <c r="B42" s="1313" t="s">
        <v>107</v>
      </c>
      <c r="C42" s="1313"/>
      <c r="D42" s="1313"/>
      <c r="E42" s="1313"/>
      <c r="F42" s="1313"/>
      <c r="G42" s="1313"/>
      <c r="H42" s="1313"/>
      <c r="I42" s="1313"/>
      <c r="J42" s="1313"/>
      <c r="K42" s="1313"/>
      <c r="L42" s="221"/>
      <c r="M42" s="221"/>
      <c r="N42" s="221"/>
      <c r="O42" s="221"/>
      <c r="P42" s="221"/>
      <c r="Q42" s="221"/>
      <c r="R42" s="221"/>
      <c r="S42" s="221"/>
      <c r="T42" s="221"/>
      <c r="U42" s="221"/>
      <c r="V42" s="221"/>
      <c r="W42" s="221"/>
      <c r="X42" s="221"/>
      <c r="Y42" s="221"/>
      <c r="Z42" s="221"/>
      <c r="AA42" s="221"/>
      <c r="AB42" s="221"/>
      <c r="AC42" s="221"/>
      <c r="AD42" s="221"/>
      <c r="AE42" s="221"/>
      <c r="AF42" s="221"/>
      <c r="AG42" s="221"/>
      <c r="AH42" s="221"/>
      <c r="AI42" s="221"/>
      <c r="AJ42" s="221"/>
    </row>
    <row r="43" spans="1:56" s="21" customFormat="1" ht="30" customHeight="1">
      <c r="A43" s="13" t="s">
        <v>108</v>
      </c>
      <c r="B43" s="1314" t="s">
        <v>468</v>
      </c>
      <c r="C43" s="1314"/>
      <c r="D43" s="1314"/>
      <c r="E43" s="1314"/>
      <c r="F43" s="1314"/>
      <c r="G43" s="1314"/>
      <c r="H43" s="1314"/>
      <c r="I43" s="1314"/>
      <c r="J43" s="1314"/>
      <c r="K43" s="1314"/>
      <c r="L43" s="221"/>
      <c r="M43" s="221"/>
      <c r="N43" s="221"/>
      <c r="O43" s="221"/>
      <c r="P43" s="221"/>
      <c r="Q43" s="221"/>
      <c r="R43" s="221"/>
      <c r="S43" s="221"/>
      <c r="T43" s="221"/>
      <c r="U43" s="221"/>
      <c r="V43" s="221"/>
      <c r="W43" s="221"/>
      <c r="X43" s="221"/>
      <c r="Y43" s="221"/>
      <c r="Z43" s="221"/>
      <c r="AA43" s="221"/>
      <c r="AB43" s="221"/>
      <c r="AC43" s="221"/>
      <c r="AD43" s="221"/>
      <c r="AE43" s="221"/>
      <c r="AF43" s="221"/>
      <c r="AG43" s="221"/>
      <c r="AH43" s="221"/>
      <c r="AI43" s="221"/>
      <c r="AJ43" s="221"/>
      <c r="AU43" s="15"/>
      <c r="AV43" s="15"/>
      <c r="AW43" s="15"/>
      <c r="AX43" s="15"/>
      <c r="AY43" s="15"/>
      <c r="AZ43" s="15"/>
      <c r="BA43" s="15"/>
      <c r="BB43" s="15"/>
      <c r="BC43" s="15"/>
      <c r="BD43" s="15"/>
    </row>
    <row r="44" spans="1:56" s="21" customFormat="1" ht="30" customHeight="1">
      <c r="A44" s="222">
        <v>10</v>
      </c>
      <c r="B44" s="1314" t="s">
        <v>469</v>
      </c>
      <c r="C44" s="1314"/>
      <c r="D44" s="1314"/>
      <c r="E44" s="1314"/>
      <c r="F44" s="1314"/>
      <c r="G44" s="1314"/>
      <c r="H44" s="1314"/>
      <c r="I44" s="1314"/>
      <c r="J44" s="1314"/>
      <c r="K44" s="1314"/>
      <c r="L44" s="221"/>
      <c r="M44" s="221"/>
      <c r="N44" s="221"/>
      <c r="O44" s="221"/>
      <c r="P44" s="221"/>
      <c r="Q44" s="221"/>
      <c r="R44" s="221"/>
      <c r="S44" s="221"/>
      <c r="T44" s="221"/>
      <c r="U44" s="221"/>
      <c r="V44" s="221"/>
      <c r="W44" s="221"/>
      <c r="X44" s="221"/>
      <c r="Y44" s="221"/>
      <c r="Z44" s="221"/>
      <c r="AA44" s="221"/>
      <c r="AB44" s="221"/>
      <c r="AC44" s="221"/>
      <c r="AD44" s="221"/>
      <c r="AE44" s="221"/>
      <c r="AF44" s="221"/>
      <c r="AG44" s="221"/>
      <c r="AH44" s="221"/>
      <c r="AI44" s="221"/>
      <c r="AJ44" s="221"/>
      <c r="AU44" s="15"/>
      <c r="AV44" s="15"/>
      <c r="AW44" s="15"/>
      <c r="AX44" s="15"/>
      <c r="AY44" s="15"/>
      <c r="AZ44" s="15"/>
      <c r="BA44" s="15"/>
      <c r="BB44" s="15"/>
      <c r="BC44" s="15"/>
      <c r="BD44" s="15"/>
    </row>
    <row r="45" spans="1:56">
      <c r="A45" s="219"/>
      <c r="B45" s="219"/>
      <c r="C45" s="219"/>
      <c r="D45" s="219"/>
      <c r="E45" s="219"/>
      <c r="F45" s="219"/>
      <c r="G45" s="219"/>
      <c r="H45" s="219"/>
      <c r="I45" s="219"/>
      <c r="J45" s="219"/>
      <c r="K45" s="219"/>
      <c r="L45" s="219"/>
    </row>
    <row r="46" spans="1:56">
      <c r="A46" s="1315" t="s">
        <v>470</v>
      </c>
      <c r="B46" s="1316" t="s">
        <v>109</v>
      </c>
      <c r="C46" s="1317"/>
      <c r="D46" s="1317"/>
      <c r="E46" s="1317"/>
      <c r="F46" s="1317"/>
      <c r="G46" s="1317"/>
      <c r="H46" s="1317"/>
      <c r="I46" s="1317"/>
      <c r="J46" s="1317"/>
      <c r="K46" s="1317"/>
      <c r="L46" s="1318"/>
      <c r="M46" s="1334" t="s">
        <v>110</v>
      </c>
      <c r="N46" s="1335"/>
      <c r="O46" s="1335"/>
      <c r="P46" s="1335"/>
      <c r="Q46" s="1335"/>
      <c r="R46" s="1335"/>
      <c r="S46" s="1335"/>
      <c r="T46" s="1335"/>
      <c r="U46" s="1335"/>
      <c r="V46" s="1336"/>
    </row>
    <row r="47" spans="1:56">
      <c r="A47" s="1315"/>
      <c r="B47" s="1319"/>
      <c r="C47" s="1320"/>
      <c r="D47" s="1320"/>
      <c r="E47" s="1320"/>
      <c r="F47" s="1320"/>
      <c r="G47" s="1320"/>
      <c r="H47" s="1320"/>
      <c r="I47" s="1320"/>
      <c r="J47" s="1320"/>
      <c r="K47" s="1320"/>
      <c r="L47" s="1321"/>
      <c r="M47" s="42">
        <v>1</v>
      </c>
      <c r="N47" s="42">
        <v>2</v>
      </c>
      <c r="O47" s="42">
        <v>3</v>
      </c>
      <c r="P47" s="42">
        <v>4</v>
      </c>
      <c r="Q47" s="42">
        <v>5</v>
      </c>
      <c r="R47" s="42">
        <v>6</v>
      </c>
      <c r="S47" s="42">
        <v>9</v>
      </c>
      <c r="T47" s="42">
        <v>10</v>
      </c>
      <c r="U47" s="42">
        <v>11</v>
      </c>
      <c r="V47" s="42">
        <v>12</v>
      </c>
    </row>
    <row r="48" spans="1:56">
      <c r="A48" s="31" t="s">
        <v>111</v>
      </c>
      <c r="B48" s="32"/>
      <c r="C48" s="32"/>
      <c r="D48" s="32"/>
      <c r="E48" s="32"/>
      <c r="F48" s="32"/>
      <c r="G48" s="32"/>
      <c r="H48" s="32"/>
      <c r="I48" s="32"/>
      <c r="J48" s="32"/>
      <c r="K48" s="32"/>
      <c r="L48" s="32"/>
      <c r="M48" s="32"/>
      <c r="N48" s="32"/>
      <c r="O48" s="32"/>
      <c r="P48" s="32"/>
      <c r="Q48" s="32"/>
      <c r="R48" s="32"/>
      <c r="S48" s="32"/>
      <c r="T48" s="32"/>
      <c r="U48" s="32"/>
      <c r="V48" s="33"/>
    </row>
    <row r="49" spans="1:22">
      <c r="A49" s="223">
        <v>1</v>
      </c>
      <c r="B49" s="1307" t="s">
        <v>253</v>
      </c>
      <c r="C49" s="1308"/>
      <c r="D49" s="1308"/>
      <c r="E49" s="1308"/>
      <c r="F49" s="1308"/>
      <c r="G49" s="1308"/>
      <c r="H49" s="1308"/>
      <c r="I49" s="1308"/>
      <c r="J49" s="1308"/>
      <c r="K49" s="1308"/>
      <c r="L49" s="1309"/>
      <c r="M49" s="223" t="s">
        <v>112</v>
      </c>
      <c r="N49" s="223"/>
      <c r="O49" s="223" t="s">
        <v>112</v>
      </c>
      <c r="P49" s="223" t="s">
        <v>112</v>
      </c>
      <c r="Q49" s="223" t="s">
        <v>112</v>
      </c>
      <c r="R49" s="223" t="s">
        <v>112</v>
      </c>
      <c r="S49" s="223" t="s">
        <v>112</v>
      </c>
      <c r="T49" s="223"/>
      <c r="U49" s="223" t="s">
        <v>112</v>
      </c>
      <c r="V49" s="223" t="s">
        <v>112</v>
      </c>
    </row>
    <row r="50" spans="1:22">
      <c r="A50" s="223">
        <v>2</v>
      </c>
      <c r="B50" s="1307" t="s">
        <v>254</v>
      </c>
      <c r="C50" s="1308"/>
      <c r="D50" s="1308"/>
      <c r="E50" s="1308"/>
      <c r="F50" s="1308"/>
      <c r="G50" s="1308"/>
      <c r="H50" s="1308"/>
      <c r="I50" s="1308"/>
      <c r="J50" s="1308"/>
      <c r="K50" s="1308"/>
      <c r="L50" s="1309"/>
      <c r="M50" s="223" t="s">
        <v>112</v>
      </c>
      <c r="N50" s="223"/>
      <c r="O50" s="223" t="s">
        <v>112</v>
      </c>
      <c r="P50" s="223" t="s">
        <v>112</v>
      </c>
      <c r="Q50" s="223" t="s">
        <v>112</v>
      </c>
      <c r="R50" s="223"/>
      <c r="S50" s="223"/>
      <c r="T50" s="223"/>
      <c r="U50" s="223"/>
      <c r="V50" s="223"/>
    </row>
    <row r="51" spans="1:22">
      <c r="A51" s="223">
        <v>18</v>
      </c>
      <c r="B51" s="1307" t="s">
        <v>255</v>
      </c>
      <c r="C51" s="1308"/>
      <c r="D51" s="1308"/>
      <c r="E51" s="1308"/>
      <c r="F51" s="1308"/>
      <c r="G51" s="1308"/>
      <c r="H51" s="1308"/>
      <c r="I51" s="1308"/>
      <c r="J51" s="1308"/>
      <c r="K51" s="1308"/>
      <c r="L51" s="1309"/>
      <c r="M51" s="223" t="s">
        <v>112</v>
      </c>
      <c r="N51" s="223"/>
      <c r="O51" s="223" t="s">
        <v>112</v>
      </c>
      <c r="P51" s="223" t="s">
        <v>112</v>
      </c>
      <c r="Q51" s="223" t="s">
        <v>112</v>
      </c>
      <c r="R51" s="223" t="s">
        <v>112</v>
      </c>
      <c r="S51" s="223" t="s">
        <v>112</v>
      </c>
      <c r="T51" s="223"/>
      <c r="U51" s="223"/>
      <c r="V51" s="223"/>
    </row>
    <row r="52" spans="1:22">
      <c r="A52" s="223">
        <v>19</v>
      </c>
      <c r="B52" s="1307" t="s">
        <v>256</v>
      </c>
      <c r="C52" s="1308"/>
      <c r="D52" s="1308"/>
      <c r="E52" s="1308"/>
      <c r="F52" s="1308"/>
      <c r="G52" s="1308"/>
      <c r="H52" s="1308"/>
      <c r="I52" s="1308"/>
      <c r="J52" s="1308"/>
      <c r="K52" s="1308"/>
      <c r="L52" s="1309"/>
      <c r="M52" s="223" t="s">
        <v>112</v>
      </c>
      <c r="N52" s="223"/>
      <c r="O52" s="223" t="s">
        <v>112</v>
      </c>
      <c r="P52" s="223" t="s">
        <v>112</v>
      </c>
      <c r="Q52" s="223" t="s">
        <v>112</v>
      </c>
      <c r="R52" s="223" t="s">
        <v>112</v>
      </c>
      <c r="S52" s="223" t="s">
        <v>112</v>
      </c>
      <c r="T52" s="223"/>
      <c r="U52" s="223" t="s">
        <v>112</v>
      </c>
      <c r="V52" s="223" t="s">
        <v>112</v>
      </c>
    </row>
    <row r="53" spans="1:22">
      <c r="A53" s="223">
        <v>22</v>
      </c>
      <c r="B53" s="1307" t="s">
        <v>257</v>
      </c>
      <c r="C53" s="1308"/>
      <c r="D53" s="1308"/>
      <c r="E53" s="1308"/>
      <c r="F53" s="1308"/>
      <c r="G53" s="1308"/>
      <c r="H53" s="1308"/>
      <c r="I53" s="1308"/>
      <c r="J53" s="1308"/>
      <c r="K53" s="1308"/>
      <c r="L53" s="1309"/>
      <c r="M53" s="223" t="s">
        <v>112</v>
      </c>
      <c r="N53" s="223"/>
      <c r="O53" s="223" t="s">
        <v>112</v>
      </c>
      <c r="P53" s="223" t="s">
        <v>112</v>
      </c>
      <c r="Q53" s="223" t="s">
        <v>112</v>
      </c>
      <c r="R53" s="223" t="s">
        <v>112</v>
      </c>
      <c r="S53" s="223" t="s">
        <v>112</v>
      </c>
      <c r="T53" s="223"/>
      <c r="U53" s="223"/>
      <c r="V53" s="223"/>
    </row>
    <row r="54" spans="1:22">
      <c r="A54" s="223">
        <v>23</v>
      </c>
      <c r="B54" s="246" t="s">
        <v>472</v>
      </c>
      <c r="C54" s="247"/>
      <c r="D54" s="247"/>
      <c r="E54" s="247"/>
      <c r="F54" s="247"/>
      <c r="G54" s="247"/>
      <c r="H54" s="247"/>
      <c r="I54" s="247"/>
      <c r="J54" s="247"/>
      <c r="K54" s="247"/>
      <c r="L54" s="248"/>
      <c r="M54" s="223" t="s">
        <v>112</v>
      </c>
      <c r="N54" s="223"/>
      <c r="O54" s="223"/>
      <c r="P54" s="223"/>
      <c r="Q54" s="223"/>
      <c r="R54" s="223"/>
      <c r="S54" s="223"/>
      <c r="T54" s="223"/>
      <c r="U54" s="223"/>
      <c r="V54" s="223"/>
    </row>
    <row r="55" spans="1:22" ht="15" customHeight="1">
      <c r="A55" s="223">
        <v>30</v>
      </c>
      <c r="B55" s="1310" t="s">
        <v>258</v>
      </c>
      <c r="C55" s="1311"/>
      <c r="D55" s="1311"/>
      <c r="E55" s="1311"/>
      <c r="F55" s="1311"/>
      <c r="G55" s="1311"/>
      <c r="H55" s="1311"/>
      <c r="I55" s="1311"/>
      <c r="J55" s="1311"/>
      <c r="K55" s="1311"/>
      <c r="L55" s="1312"/>
      <c r="M55" s="223" t="s">
        <v>112</v>
      </c>
      <c r="N55" s="223"/>
      <c r="O55" s="223" t="s">
        <v>112</v>
      </c>
      <c r="P55" s="223" t="s">
        <v>112</v>
      </c>
      <c r="Q55" s="223" t="s">
        <v>112</v>
      </c>
      <c r="R55" s="223" t="s">
        <v>112</v>
      </c>
      <c r="S55" s="223" t="s">
        <v>112</v>
      </c>
      <c r="T55" s="223"/>
      <c r="U55" s="223"/>
      <c r="V55" s="223"/>
    </row>
    <row r="56" spans="1:22">
      <c r="A56" s="223">
        <v>31</v>
      </c>
      <c r="B56" s="1307" t="s">
        <v>270</v>
      </c>
      <c r="C56" s="1308"/>
      <c r="D56" s="1308"/>
      <c r="E56" s="1308"/>
      <c r="F56" s="1308"/>
      <c r="G56" s="1308"/>
      <c r="H56" s="1308"/>
      <c r="I56" s="1308"/>
      <c r="J56" s="1308"/>
      <c r="K56" s="1308"/>
      <c r="L56" s="1309"/>
      <c r="M56" s="223" t="s">
        <v>112</v>
      </c>
      <c r="N56" s="223"/>
      <c r="O56" s="223" t="s">
        <v>112</v>
      </c>
      <c r="P56" s="223" t="s">
        <v>112</v>
      </c>
      <c r="Q56" s="223" t="s">
        <v>112</v>
      </c>
      <c r="R56" s="223"/>
      <c r="S56" s="223" t="s">
        <v>112</v>
      </c>
      <c r="T56" s="223"/>
      <c r="U56" s="223"/>
      <c r="V56" s="223"/>
    </row>
    <row r="57" spans="1:22" ht="26.25" customHeight="1">
      <c r="A57" s="223">
        <v>32</v>
      </c>
      <c r="B57" s="1310" t="s">
        <v>260</v>
      </c>
      <c r="C57" s="1311"/>
      <c r="D57" s="1311"/>
      <c r="E57" s="1311"/>
      <c r="F57" s="1311"/>
      <c r="G57" s="1311"/>
      <c r="H57" s="1311"/>
      <c r="I57" s="1311"/>
      <c r="J57" s="1311"/>
      <c r="K57" s="1311"/>
      <c r="L57" s="1312"/>
      <c r="M57" s="223" t="s">
        <v>112</v>
      </c>
      <c r="N57" s="223"/>
      <c r="O57" s="223" t="s">
        <v>112</v>
      </c>
      <c r="P57" s="223" t="s">
        <v>112</v>
      </c>
      <c r="Q57" s="223" t="s">
        <v>112</v>
      </c>
      <c r="R57" s="223" t="s">
        <v>112</v>
      </c>
      <c r="S57" s="223" t="s">
        <v>112</v>
      </c>
      <c r="T57" s="223"/>
      <c r="U57" s="223"/>
      <c r="V57" s="223"/>
    </row>
    <row r="58" spans="1:22">
      <c r="A58" s="223">
        <v>44</v>
      </c>
      <c r="B58" s="1307" t="s">
        <v>261</v>
      </c>
      <c r="C58" s="1308"/>
      <c r="D58" s="1308"/>
      <c r="E58" s="1308"/>
      <c r="F58" s="1308"/>
      <c r="G58" s="1308"/>
      <c r="H58" s="1308"/>
      <c r="I58" s="1308"/>
      <c r="J58" s="1308"/>
      <c r="K58" s="1308"/>
      <c r="L58" s="1309"/>
      <c r="M58" s="223" t="s">
        <v>112</v>
      </c>
      <c r="N58" s="223"/>
      <c r="O58" s="223" t="s">
        <v>112</v>
      </c>
      <c r="P58" s="223" t="s">
        <v>112</v>
      </c>
      <c r="Q58" s="223" t="s">
        <v>112</v>
      </c>
      <c r="R58" s="223"/>
      <c r="S58" s="223"/>
      <c r="T58" s="223"/>
      <c r="U58" s="223"/>
      <c r="V58" s="223"/>
    </row>
    <row r="59" spans="1:22">
      <c r="A59" s="223">
        <v>45</v>
      </c>
      <c r="B59" s="1307" t="s">
        <v>262</v>
      </c>
      <c r="C59" s="1308"/>
      <c r="D59" s="1308"/>
      <c r="E59" s="1308"/>
      <c r="F59" s="1308"/>
      <c r="G59" s="1308"/>
      <c r="H59" s="1308"/>
      <c r="I59" s="1308"/>
      <c r="J59" s="1308"/>
      <c r="K59" s="1308"/>
      <c r="L59" s="1309"/>
      <c r="M59" s="223"/>
      <c r="N59" s="223"/>
      <c r="O59" s="223"/>
      <c r="P59" s="223"/>
      <c r="Q59" s="223"/>
      <c r="R59" s="223"/>
      <c r="S59" s="223"/>
      <c r="T59" s="223"/>
      <c r="U59" s="223"/>
      <c r="V59" s="223"/>
    </row>
    <row r="60" spans="1:22" ht="26.25" customHeight="1">
      <c r="A60" s="223">
        <v>47</v>
      </c>
      <c r="B60" s="1310" t="s">
        <v>271</v>
      </c>
      <c r="C60" s="1311"/>
      <c r="D60" s="1311"/>
      <c r="E60" s="1311"/>
      <c r="F60" s="1311"/>
      <c r="G60" s="1311"/>
      <c r="H60" s="1311"/>
      <c r="I60" s="1311"/>
      <c r="J60" s="1311"/>
      <c r="K60" s="1311"/>
      <c r="L60" s="1312"/>
      <c r="M60" s="223" t="s">
        <v>112</v>
      </c>
      <c r="N60" s="223"/>
      <c r="O60" s="223" t="s">
        <v>112</v>
      </c>
      <c r="P60" s="223" t="s">
        <v>112</v>
      </c>
      <c r="Q60" s="223" t="s">
        <v>112</v>
      </c>
      <c r="R60" s="223" t="s">
        <v>112</v>
      </c>
      <c r="S60" s="223" t="s">
        <v>112</v>
      </c>
      <c r="T60" s="223"/>
      <c r="U60" s="223"/>
      <c r="V60" s="223"/>
    </row>
    <row r="61" spans="1:22">
      <c r="A61" s="223">
        <v>51</v>
      </c>
      <c r="B61" s="1307" t="s">
        <v>62</v>
      </c>
      <c r="C61" s="1308"/>
      <c r="D61" s="1308"/>
      <c r="E61" s="1308"/>
      <c r="F61" s="1308"/>
      <c r="G61" s="1308"/>
      <c r="H61" s="1308"/>
      <c r="I61" s="1308"/>
      <c r="J61" s="1308"/>
      <c r="K61" s="1308"/>
      <c r="L61" s="1309"/>
      <c r="M61" s="223" t="s">
        <v>112</v>
      </c>
      <c r="N61" s="223"/>
      <c r="O61" s="223" t="s">
        <v>112</v>
      </c>
      <c r="P61" s="223" t="s">
        <v>112</v>
      </c>
      <c r="Q61" s="223" t="s">
        <v>112</v>
      </c>
      <c r="R61" s="223" t="s">
        <v>112</v>
      </c>
      <c r="S61" s="223" t="s">
        <v>112</v>
      </c>
      <c r="T61" s="223"/>
      <c r="U61" s="223"/>
      <c r="V61" s="223"/>
    </row>
    <row r="62" spans="1:22">
      <c r="A62" s="223">
        <v>55</v>
      </c>
      <c r="B62" s="1307" t="s">
        <v>264</v>
      </c>
      <c r="C62" s="1308"/>
      <c r="D62" s="1308"/>
      <c r="E62" s="1308"/>
      <c r="F62" s="1308"/>
      <c r="G62" s="1308"/>
      <c r="H62" s="1308"/>
      <c r="I62" s="1308"/>
      <c r="J62" s="1308"/>
      <c r="K62" s="1308"/>
      <c r="L62" s="1309"/>
      <c r="M62" s="223" t="s">
        <v>112</v>
      </c>
      <c r="N62" s="223"/>
      <c r="O62" s="223" t="s">
        <v>112</v>
      </c>
      <c r="P62" s="223" t="s">
        <v>112</v>
      </c>
      <c r="Q62" s="223" t="s">
        <v>112</v>
      </c>
      <c r="R62" s="223"/>
      <c r="S62" s="223" t="s">
        <v>112</v>
      </c>
      <c r="T62" s="223"/>
      <c r="U62" s="223"/>
      <c r="V62" s="223"/>
    </row>
  </sheetData>
  <sheetProtection selectLockedCells="1" selectUnlockedCells="1"/>
  <mergeCells count="76">
    <mergeCell ref="M46:V46"/>
    <mergeCell ref="A2:Q2"/>
    <mergeCell ref="A4:A6"/>
    <mergeCell ref="B4:W6"/>
    <mergeCell ref="A7:A21"/>
    <mergeCell ref="B7:D7"/>
    <mergeCell ref="E7:W7"/>
    <mergeCell ref="B8:D8"/>
    <mergeCell ref="E8:W8"/>
    <mergeCell ref="B9:D9"/>
    <mergeCell ref="E9:W9"/>
    <mergeCell ref="B10:D10"/>
    <mergeCell ref="E10:W10"/>
    <mergeCell ref="B11:D11"/>
    <mergeCell ref="E11:W11"/>
    <mergeCell ref="B12:D12"/>
    <mergeCell ref="E12:W12"/>
    <mergeCell ref="B14:D14"/>
    <mergeCell ref="E14:W14"/>
    <mergeCell ref="B15:D15"/>
    <mergeCell ref="E15:W15"/>
    <mergeCell ref="B13:D13"/>
    <mergeCell ref="E13:W13"/>
    <mergeCell ref="B16:D16"/>
    <mergeCell ref="E16:W16"/>
    <mergeCell ref="B17:D17"/>
    <mergeCell ref="E17:W17"/>
    <mergeCell ref="B18:D18"/>
    <mergeCell ref="E18:W18"/>
    <mergeCell ref="B19:D19"/>
    <mergeCell ref="E19:W19"/>
    <mergeCell ref="B21:D21"/>
    <mergeCell ref="E21:W21"/>
    <mergeCell ref="A22:A27"/>
    <mergeCell ref="B22:W22"/>
    <mergeCell ref="B23:D23"/>
    <mergeCell ref="E23:W23"/>
    <mergeCell ref="B24:D24"/>
    <mergeCell ref="E24:W24"/>
    <mergeCell ref="B25:D25"/>
    <mergeCell ref="E25:W25"/>
    <mergeCell ref="B20:D20"/>
    <mergeCell ref="E20:W20"/>
    <mergeCell ref="A46:A47"/>
    <mergeCell ref="B46:L47"/>
    <mergeCell ref="B38:K38"/>
    <mergeCell ref="B26:D26"/>
    <mergeCell ref="E26:W26"/>
    <mergeCell ref="B27:D27"/>
    <mergeCell ref="E27:W27"/>
    <mergeCell ref="B31:K31"/>
    <mergeCell ref="A32:K32"/>
    <mergeCell ref="B33:K33"/>
    <mergeCell ref="B34:K34"/>
    <mergeCell ref="B35:K35"/>
    <mergeCell ref="A36:K36"/>
    <mergeCell ref="B37:K37"/>
    <mergeCell ref="A39:K39"/>
    <mergeCell ref="B40:K40"/>
    <mergeCell ref="B41:K41"/>
    <mergeCell ref="B42:K42"/>
    <mergeCell ref="B43:K43"/>
    <mergeCell ref="B44:K44"/>
    <mergeCell ref="B49:L49"/>
    <mergeCell ref="B59:L59"/>
    <mergeCell ref="B60:L60"/>
    <mergeCell ref="B50:L50"/>
    <mergeCell ref="B61:L61"/>
    <mergeCell ref="B62:L62"/>
    <mergeCell ref="B51:L51"/>
    <mergeCell ref="B53:L53"/>
    <mergeCell ref="B55:L55"/>
    <mergeCell ref="B56:L56"/>
    <mergeCell ref="B57:L57"/>
    <mergeCell ref="B58:L58"/>
    <mergeCell ref="B52:L5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3</vt:i4>
      </vt:variant>
    </vt:vector>
  </HeadingPairs>
  <TitlesOfParts>
    <vt:vector size="17" baseType="lpstr">
      <vt:lpstr>Indice</vt:lpstr>
      <vt:lpstr>Hoja1</vt:lpstr>
      <vt:lpstr>Formulario de Afiliación</vt:lpstr>
      <vt:lpstr>Instructivo Formulario Afili.</vt:lpstr>
      <vt:lpstr>Sede 01 - Trabajadores</vt:lpstr>
      <vt:lpstr>Sede 02 - Trabajadores</vt:lpstr>
      <vt:lpstr>Instructivo Sedes</vt:lpstr>
      <vt:lpstr>INDEPENDIENTES 723</vt:lpstr>
      <vt:lpstr>Cód. Tipo de trabajador cotz</vt:lpstr>
      <vt:lpstr>Listado Actividades Economicas</vt:lpstr>
      <vt:lpstr>Formulario Afil Ind Voluntario</vt:lpstr>
      <vt:lpstr>Instructivo ind Volu </vt:lpstr>
      <vt:lpstr>subtipos</vt:lpstr>
      <vt:lpstr>Codigos ORP</vt:lpstr>
      <vt:lpstr>'Formulario de Afiliación'!Área_de_impresión</vt:lpstr>
      <vt:lpstr>'Sede 01 - Trabajadores'!Área_de_impresión</vt:lpstr>
      <vt:lpstr>'Sede 02 - Trabajadores'!Área_de_impresión</vt:lpstr>
    </vt:vector>
  </TitlesOfParts>
  <Company>Colmena Riesgos Profesionales ARP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 Bautista Orjuela</dc:creator>
  <cp:lastModifiedBy>Mary</cp:lastModifiedBy>
  <cp:lastPrinted>2020-12-10T17:11:38Z</cp:lastPrinted>
  <dcterms:created xsi:type="dcterms:W3CDTF">2020-03-30T22:22:32Z</dcterms:created>
  <dcterms:modified xsi:type="dcterms:W3CDTF">2024-05-13T01:57:01Z</dcterms:modified>
</cp:coreProperties>
</file>